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8992\Desktop\"/>
    </mc:Choice>
  </mc:AlternateContent>
  <xr:revisionPtr revIDLastSave="0" documentId="13_ncr:1_{F96F0A81-F40B-4C02-A880-86EF7E6C7C0B}" xr6:coauthVersionLast="47" xr6:coauthVersionMax="47" xr10:uidLastSave="{00000000-0000-0000-0000-000000000000}"/>
  <bookViews>
    <workbookView xWindow="-108" yWindow="-108" windowWidth="23256" windowHeight="12456" firstSheet="2" activeTab="11" xr2:uid="{210B8B03-45AD-4586-A61A-E9A6056D6F2B}"/>
  </bookViews>
  <sheets>
    <sheet name="Nashik April-22" sheetId="1" r:id="rId1"/>
    <sheet name="May-22" sheetId="2" r:id="rId2"/>
    <sheet name="June-22" sheetId="3" r:id="rId3"/>
    <sheet name="Jul-22" sheetId="4" r:id="rId4"/>
    <sheet name="Aug-22" sheetId="5" r:id="rId5"/>
    <sheet name="Sep-22" sheetId="6" r:id="rId6"/>
    <sheet name="Oct-22" sheetId="7" r:id="rId7"/>
    <sheet name="Nov-22" sheetId="8" r:id="rId8"/>
    <sheet name="Dec-22" sheetId="9" r:id="rId9"/>
    <sheet name="Jan-23" sheetId="10" r:id="rId10"/>
    <sheet name="Feb-23" sheetId="11" r:id="rId11"/>
    <sheet name="Mar-23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 localSheetId="4">#REF!</definedName>
    <definedName name="\a" localSheetId="8">#REF!</definedName>
    <definedName name="\a" localSheetId="10">#REF!</definedName>
    <definedName name="\a" localSheetId="9">#REF!</definedName>
    <definedName name="\a" localSheetId="3">#REF!</definedName>
    <definedName name="\a" localSheetId="2">#REF!</definedName>
    <definedName name="\a" localSheetId="11">#REF!</definedName>
    <definedName name="\a" localSheetId="1">#REF!</definedName>
    <definedName name="\a" localSheetId="0">#REF!</definedName>
    <definedName name="\a" localSheetId="7">#REF!</definedName>
    <definedName name="\a" localSheetId="6">#REF!</definedName>
    <definedName name="\a" localSheetId="5">#REF!</definedName>
    <definedName name="\a">#REF!</definedName>
    <definedName name="\b" localSheetId="4">#REF!</definedName>
    <definedName name="\b" localSheetId="8">#REF!</definedName>
    <definedName name="\b" localSheetId="10">#REF!</definedName>
    <definedName name="\b" localSheetId="9">#REF!</definedName>
    <definedName name="\b" localSheetId="3">#REF!</definedName>
    <definedName name="\b" localSheetId="2">#REF!</definedName>
    <definedName name="\b" localSheetId="11">#REF!</definedName>
    <definedName name="\b" localSheetId="1">#REF!</definedName>
    <definedName name="\b" localSheetId="0">#REF!</definedName>
    <definedName name="\b" localSheetId="7">#REF!</definedName>
    <definedName name="\b" localSheetId="6">#REF!</definedName>
    <definedName name="\b" localSheetId="5">#REF!</definedName>
    <definedName name="\b">#REF!</definedName>
    <definedName name="\c" localSheetId="4">#REF!</definedName>
    <definedName name="\c" localSheetId="8">#REF!</definedName>
    <definedName name="\c" localSheetId="10">#REF!</definedName>
    <definedName name="\c" localSheetId="9">#REF!</definedName>
    <definedName name="\c" localSheetId="3">#REF!</definedName>
    <definedName name="\c" localSheetId="2">#REF!</definedName>
    <definedName name="\c" localSheetId="11">#REF!</definedName>
    <definedName name="\c" localSheetId="1">#REF!</definedName>
    <definedName name="\c" localSheetId="0">#REF!</definedName>
    <definedName name="\c" localSheetId="7">#REF!</definedName>
    <definedName name="\c" localSheetId="6">#REF!</definedName>
    <definedName name="\c" localSheetId="5">#REF!</definedName>
    <definedName name="\c">#REF!</definedName>
    <definedName name="\d" localSheetId="4">#REF!</definedName>
    <definedName name="\d" localSheetId="8">#REF!</definedName>
    <definedName name="\d" localSheetId="10">#REF!</definedName>
    <definedName name="\d" localSheetId="9">#REF!</definedName>
    <definedName name="\d" localSheetId="3">#REF!</definedName>
    <definedName name="\d" localSheetId="2">#REF!</definedName>
    <definedName name="\d" localSheetId="11">#REF!</definedName>
    <definedName name="\d" localSheetId="1">#REF!</definedName>
    <definedName name="\d" localSheetId="0">#REF!</definedName>
    <definedName name="\d" localSheetId="7">#REF!</definedName>
    <definedName name="\d" localSheetId="6">#REF!</definedName>
    <definedName name="\d" localSheetId="5">#REF!</definedName>
    <definedName name="\d">#REF!</definedName>
    <definedName name="\e" localSheetId="4">#REF!</definedName>
    <definedName name="\e" localSheetId="8">#REF!</definedName>
    <definedName name="\e" localSheetId="10">#REF!</definedName>
    <definedName name="\e" localSheetId="9">#REF!</definedName>
    <definedName name="\e" localSheetId="3">#REF!</definedName>
    <definedName name="\e" localSheetId="2">#REF!</definedName>
    <definedName name="\e" localSheetId="11">#REF!</definedName>
    <definedName name="\e" localSheetId="1">#REF!</definedName>
    <definedName name="\e" localSheetId="0">#REF!</definedName>
    <definedName name="\e" localSheetId="7">#REF!</definedName>
    <definedName name="\e" localSheetId="6">#REF!</definedName>
    <definedName name="\e" localSheetId="5">#REF!</definedName>
    <definedName name="\e">#REF!</definedName>
    <definedName name="\f" localSheetId="4">#REF!</definedName>
    <definedName name="\f" localSheetId="8">#REF!</definedName>
    <definedName name="\f" localSheetId="10">#REF!</definedName>
    <definedName name="\f" localSheetId="9">#REF!</definedName>
    <definedName name="\f" localSheetId="3">#REF!</definedName>
    <definedName name="\f" localSheetId="2">#REF!</definedName>
    <definedName name="\f" localSheetId="11">#REF!</definedName>
    <definedName name="\f" localSheetId="1">#REF!</definedName>
    <definedName name="\f" localSheetId="0">#REF!</definedName>
    <definedName name="\f" localSheetId="7">#REF!</definedName>
    <definedName name="\f" localSheetId="6">#REF!</definedName>
    <definedName name="\f" localSheetId="5">#REF!</definedName>
    <definedName name="\f">#REF!</definedName>
    <definedName name="\k" localSheetId="4">#REF!</definedName>
    <definedName name="\k" localSheetId="8">#REF!</definedName>
    <definedName name="\k" localSheetId="10">#REF!</definedName>
    <definedName name="\k" localSheetId="9">#REF!</definedName>
    <definedName name="\k" localSheetId="3">#REF!</definedName>
    <definedName name="\k" localSheetId="2">#REF!</definedName>
    <definedName name="\k" localSheetId="11">#REF!</definedName>
    <definedName name="\k" localSheetId="1">#REF!</definedName>
    <definedName name="\k" localSheetId="0">#REF!</definedName>
    <definedName name="\k" localSheetId="7">#REF!</definedName>
    <definedName name="\k" localSheetId="6">#REF!</definedName>
    <definedName name="\k" localSheetId="5">#REF!</definedName>
    <definedName name="\k">#REF!</definedName>
    <definedName name="\n" localSheetId="4">#REF!</definedName>
    <definedName name="\n" localSheetId="8">#REF!</definedName>
    <definedName name="\n" localSheetId="10">#REF!</definedName>
    <definedName name="\n" localSheetId="9">#REF!</definedName>
    <definedName name="\n" localSheetId="3">#REF!</definedName>
    <definedName name="\n" localSheetId="2">#REF!</definedName>
    <definedName name="\n" localSheetId="11">#REF!</definedName>
    <definedName name="\n" localSheetId="1">#REF!</definedName>
    <definedName name="\n" localSheetId="0">#REF!</definedName>
    <definedName name="\n" localSheetId="7">#REF!</definedName>
    <definedName name="\n" localSheetId="6">#REF!</definedName>
    <definedName name="\n" localSheetId="5">#REF!</definedName>
    <definedName name="\n">#REF!</definedName>
    <definedName name="\o" localSheetId="4">#REF!</definedName>
    <definedName name="\o" localSheetId="8">#REF!</definedName>
    <definedName name="\o" localSheetId="10">#REF!</definedName>
    <definedName name="\o" localSheetId="9">#REF!</definedName>
    <definedName name="\o" localSheetId="3">#REF!</definedName>
    <definedName name="\o" localSheetId="2">#REF!</definedName>
    <definedName name="\o" localSheetId="11">#REF!</definedName>
    <definedName name="\o" localSheetId="1">#REF!</definedName>
    <definedName name="\o" localSheetId="0">#REF!</definedName>
    <definedName name="\o" localSheetId="7">#REF!</definedName>
    <definedName name="\o" localSheetId="6">#REF!</definedName>
    <definedName name="\o" localSheetId="5">#REF!</definedName>
    <definedName name="\o">#REF!</definedName>
    <definedName name="\p" localSheetId="4">#REF!</definedName>
    <definedName name="\p" localSheetId="8">#REF!</definedName>
    <definedName name="\p" localSheetId="10">#REF!</definedName>
    <definedName name="\p" localSheetId="9">#REF!</definedName>
    <definedName name="\p" localSheetId="3">#REF!</definedName>
    <definedName name="\p" localSheetId="2">#REF!</definedName>
    <definedName name="\p" localSheetId="11">#REF!</definedName>
    <definedName name="\p" localSheetId="1">#REF!</definedName>
    <definedName name="\p" localSheetId="0">#REF!</definedName>
    <definedName name="\p" localSheetId="7">#REF!</definedName>
    <definedName name="\p" localSheetId="6">#REF!</definedName>
    <definedName name="\p" localSheetId="5">#REF!</definedName>
    <definedName name="\p">#REF!</definedName>
    <definedName name="\s" localSheetId="4">#REF!</definedName>
    <definedName name="\s" localSheetId="8">#REF!</definedName>
    <definedName name="\s" localSheetId="10">#REF!</definedName>
    <definedName name="\s" localSheetId="9">#REF!</definedName>
    <definedName name="\s" localSheetId="3">#REF!</definedName>
    <definedName name="\s" localSheetId="2">#REF!</definedName>
    <definedName name="\s" localSheetId="11">#REF!</definedName>
    <definedName name="\s" localSheetId="1">#REF!</definedName>
    <definedName name="\s" localSheetId="0">#REF!</definedName>
    <definedName name="\s" localSheetId="7">#REF!</definedName>
    <definedName name="\s" localSheetId="6">#REF!</definedName>
    <definedName name="\s" localSheetId="5">#REF!</definedName>
    <definedName name="\s">#REF!</definedName>
    <definedName name="_" localSheetId="4">#REF!</definedName>
    <definedName name="_" localSheetId="8">#REF!</definedName>
    <definedName name="_" localSheetId="10">#REF!</definedName>
    <definedName name="_" localSheetId="9">#REF!</definedName>
    <definedName name="_" localSheetId="3">#REF!</definedName>
    <definedName name="_" localSheetId="2">#REF!</definedName>
    <definedName name="_" localSheetId="11">#REF!</definedName>
    <definedName name="_" localSheetId="1">#REF!</definedName>
    <definedName name="_" localSheetId="0">#REF!</definedName>
    <definedName name="_" localSheetId="7">#REF!</definedName>
    <definedName name="_" localSheetId="6">#REF!</definedName>
    <definedName name="_" localSheetId="5">#REF!</definedName>
    <definedName name="_">#REF!</definedName>
    <definedName name="_.._D__D__D__D_" localSheetId="4">#REF!</definedName>
    <definedName name="_.._D__D__D__D_" localSheetId="8">#REF!</definedName>
    <definedName name="_.._D__D__D__D_" localSheetId="10">#REF!</definedName>
    <definedName name="_.._D__D__D__D_" localSheetId="9">#REF!</definedName>
    <definedName name="_.._D__D__D__D_" localSheetId="3">#REF!</definedName>
    <definedName name="_.._D__D__D__D_" localSheetId="2">#REF!</definedName>
    <definedName name="_.._D__D__D__D_" localSheetId="11">#REF!</definedName>
    <definedName name="_.._D__D__D__D_" localSheetId="1">#REF!</definedName>
    <definedName name="_.._D__D__D__D_" localSheetId="0">#REF!</definedName>
    <definedName name="_.._D__D__D__D_" localSheetId="7">#REF!</definedName>
    <definedName name="_.._D__D__D__D_" localSheetId="6">#REF!</definedName>
    <definedName name="_.._D__D__D__D_" localSheetId="5">#REF!</definedName>
    <definedName name="_.._D__D__D__D_">#REF!</definedName>
    <definedName name="_____XL__ENTER_UNIT" localSheetId="4">#REF!</definedName>
    <definedName name="_____XL__ENTER_UNIT" localSheetId="8">#REF!</definedName>
    <definedName name="_____XL__ENTER_UNIT" localSheetId="10">#REF!</definedName>
    <definedName name="_____XL__ENTER_UNIT" localSheetId="9">#REF!</definedName>
    <definedName name="_____XL__ENTER_UNIT" localSheetId="3">#REF!</definedName>
    <definedName name="_____XL__ENTER_UNIT" localSheetId="2">#REF!</definedName>
    <definedName name="_____XL__ENTER_UNIT" localSheetId="11">#REF!</definedName>
    <definedName name="_____XL__ENTER_UNIT" localSheetId="1">#REF!</definedName>
    <definedName name="_____XL__ENTER_UNIT" localSheetId="0">#REF!</definedName>
    <definedName name="_____XL__ENTER_UNIT" localSheetId="7">#REF!</definedName>
    <definedName name="_____XL__ENTER_UNIT" localSheetId="6">#REF!</definedName>
    <definedName name="_____XL__ENTER_UNIT" localSheetId="5">#REF!</definedName>
    <definedName name="____XL__ENTER_UNIT" localSheetId="4">#REF!</definedName>
    <definedName name="____XL__ENTER_UNIT" localSheetId="8">#REF!</definedName>
    <definedName name="____XL__ENTER_UNIT" localSheetId="10">#REF!</definedName>
    <definedName name="____XL__ENTER_UNIT" localSheetId="9">#REF!</definedName>
    <definedName name="____XL__ENTER_UNIT" localSheetId="3">#REF!</definedName>
    <definedName name="____XL__ENTER_UNIT" localSheetId="2">#REF!</definedName>
    <definedName name="____XL__ENTER_UNIT" localSheetId="11">#REF!</definedName>
    <definedName name="____XL__ENTER_UNIT" localSheetId="1">#REF!</definedName>
    <definedName name="____XL__ENTER_UNIT" localSheetId="0">#REF!</definedName>
    <definedName name="____XL__ENTER_UNIT" localSheetId="7">#REF!</definedName>
    <definedName name="____XL__ENTER_UNIT" localSheetId="6">#REF!</definedName>
    <definedName name="____XL__ENTER_UNIT" localSheetId="5">#REF!</definedName>
    <definedName name="___XL__ENTER_UNIT" localSheetId="4">#REF!</definedName>
    <definedName name="___XL__ENTER_UNIT" localSheetId="8">#REF!</definedName>
    <definedName name="___XL__ENTER_UNIT" localSheetId="10">#REF!</definedName>
    <definedName name="___XL__ENTER_UNIT" localSheetId="9">#REF!</definedName>
    <definedName name="___XL__ENTER_UNIT" localSheetId="3">#REF!</definedName>
    <definedName name="___XL__ENTER_UNIT" localSheetId="2">#REF!</definedName>
    <definedName name="___XL__ENTER_UNIT" localSheetId="11">#REF!</definedName>
    <definedName name="___XL__ENTER_UNIT" localSheetId="1">#REF!</definedName>
    <definedName name="___XL__ENTER_UNIT" localSheetId="0">#REF!</definedName>
    <definedName name="___XL__ENTER_UNIT" localSheetId="7">#REF!</definedName>
    <definedName name="___XL__ENTER_UNIT" localSheetId="6">#REF!</definedName>
    <definedName name="___XL__ENTER_UNIT" localSheetId="5">#REF!</definedName>
    <definedName name="___XL__ENTER_UNIT">#REF!</definedName>
    <definedName name="__123Graph_A" hidden="1">[2]CE!#REF!</definedName>
    <definedName name="__123Graph_ASTNPLF" hidden="1">[2]CE!#REF!</definedName>
    <definedName name="__123Graph_B" hidden="1">[2]CE!#REF!</definedName>
    <definedName name="__123Graph_BSTNPLF" hidden="1">[2]CE!#REF!</definedName>
    <definedName name="__123Graph_C" hidden="1">[2]CE!#REF!</definedName>
    <definedName name="__123Graph_CSTNPLF" hidden="1">[2]CE!#REF!</definedName>
    <definedName name="__123Graph_X" hidden="1">[2]CE!#REF!</definedName>
    <definedName name="__123Graph_XSTNPLF" hidden="1">[2]CE!#REF!</definedName>
    <definedName name="__DOWN_10__GOTO" localSheetId="4">#REF!</definedName>
    <definedName name="__DOWN_10__GOTO" localSheetId="8">#REF!</definedName>
    <definedName name="__DOWN_10__GOTO" localSheetId="10">#REF!</definedName>
    <definedName name="__DOWN_10__GOTO" localSheetId="9">#REF!</definedName>
    <definedName name="__DOWN_10__GOTO" localSheetId="3">#REF!</definedName>
    <definedName name="__DOWN_10__GOTO" localSheetId="2">#REF!</definedName>
    <definedName name="__DOWN_10__GOTO" localSheetId="11">#REF!</definedName>
    <definedName name="__DOWN_10__GOTO" localSheetId="1">#REF!</definedName>
    <definedName name="__DOWN_10__GOTO" localSheetId="0">#REF!</definedName>
    <definedName name="__DOWN_10__GOTO" localSheetId="7">#REF!</definedName>
    <definedName name="__DOWN_10__GOTO" localSheetId="6">#REF!</definedName>
    <definedName name="__DOWN_10__GOTO" localSheetId="5">#REF!</definedName>
    <definedName name="__DOWN_10__GOTO">#REF!</definedName>
    <definedName name="__ES84__EW84_0." localSheetId="4">#REF!</definedName>
    <definedName name="__ES84__EW84_0." localSheetId="8">#REF!</definedName>
    <definedName name="__ES84__EW84_0." localSheetId="10">#REF!</definedName>
    <definedName name="__ES84__EW84_0." localSheetId="9">#REF!</definedName>
    <definedName name="__ES84__EW84_0." localSheetId="3">#REF!</definedName>
    <definedName name="__ES84__EW84_0." localSheetId="2">#REF!</definedName>
    <definedName name="__ES84__EW84_0." localSheetId="11">#REF!</definedName>
    <definedName name="__ES84__EW84_0." localSheetId="1">#REF!</definedName>
    <definedName name="__ES84__EW84_0." localSheetId="0">#REF!</definedName>
    <definedName name="__ES84__EW84_0." localSheetId="7">#REF!</definedName>
    <definedName name="__ES84__EW84_0." localSheetId="6">#REF!</definedName>
    <definedName name="__ES84__EW84_0." localSheetId="5">#REF!</definedName>
    <definedName name="__ES84__EW84_0.">#REF!</definedName>
    <definedName name="__GOTO_EP84__AV" localSheetId="4">#REF!</definedName>
    <definedName name="__GOTO_EP84__AV" localSheetId="8">#REF!</definedName>
    <definedName name="__GOTO_EP84__AV" localSheetId="10">#REF!</definedName>
    <definedName name="__GOTO_EP84__AV" localSheetId="9">#REF!</definedName>
    <definedName name="__GOTO_EP84__AV" localSheetId="3">#REF!</definedName>
    <definedName name="__GOTO_EP84__AV" localSheetId="2">#REF!</definedName>
    <definedName name="__GOTO_EP84__AV" localSheetId="11">#REF!</definedName>
    <definedName name="__GOTO_EP84__AV" localSheetId="1">#REF!</definedName>
    <definedName name="__GOTO_EP84__AV" localSheetId="0">#REF!</definedName>
    <definedName name="__GOTO_EP84__AV" localSheetId="7">#REF!</definedName>
    <definedName name="__GOTO_EP84__AV" localSheetId="6">#REF!</definedName>
    <definedName name="__GOTO_EP84__AV" localSheetId="5">#REF!</definedName>
    <definedName name="__GOTO_EP84__AV">#REF!</definedName>
    <definedName name="__SUM_CS57..CS6" localSheetId="4">#REF!</definedName>
    <definedName name="__SUM_CS57..CS6" localSheetId="8">#REF!</definedName>
    <definedName name="__SUM_CS57..CS6" localSheetId="10">#REF!</definedName>
    <definedName name="__SUM_CS57..CS6" localSheetId="9">#REF!</definedName>
    <definedName name="__SUM_CS57..CS6" localSheetId="3">#REF!</definedName>
    <definedName name="__SUM_CS57..CS6" localSheetId="2">#REF!</definedName>
    <definedName name="__SUM_CS57..CS6" localSheetId="11">#REF!</definedName>
    <definedName name="__SUM_CS57..CS6" localSheetId="1">#REF!</definedName>
    <definedName name="__SUM_CS57..CS6" localSheetId="0">#REF!</definedName>
    <definedName name="__SUM_CS57..CS6" localSheetId="7">#REF!</definedName>
    <definedName name="__SUM_CS57..CS6" localSheetId="6">#REF!</definedName>
    <definedName name="__SUM_CS57..CS6" localSheetId="5">#REF!</definedName>
    <definedName name="__SUM_CS57..CS6">#REF!</definedName>
    <definedName name="__SUM_CS65..CS7" localSheetId="4">#REF!</definedName>
    <definedName name="__SUM_CS65..CS7" localSheetId="8">#REF!</definedName>
    <definedName name="__SUM_CS65..CS7" localSheetId="10">#REF!</definedName>
    <definedName name="__SUM_CS65..CS7" localSheetId="9">#REF!</definedName>
    <definedName name="__SUM_CS65..CS7" localSheetId="3">#REF!</definedName>
    <definedName name="__SUM_CS65..CS7" localSheetId="2">#REF!</definedName>
    <definedName name="__SUM_CS65..CS7" localSheetId="11">#REF!</definedName>
    <definedName name="__SUM_CS65..CS7" localSheetId="1">#REF!</definedName>
    <definedName name="__SUM_CS65..CS7" localSheetId="0">#REF!</definedName>
    <definedName name="__SUM_CS65..CS7" localSheetId="7">#REF!</definedName>
    <definedName name="__SUM_CS65..CS7" localSheetId="6">#REF!</definedName>
    <definedName name="__SUM_CS65..CS7" localSheetId="5">#REF!</definedName>
    <definedName name="__SUM_CS65..CS7">#REF!</definedName>
    <definedName name="__SUM_FQ20..FQ2" localSheetId="4">#REF!</definedName>
    <definedName name="__SUM_FQ20..FQ2" localSheetId="8">#REF!</definedName>
    <definedName name="__SUM_FQ20..FQ2" localSheetId="10">#REF!</definedName>
    <definedName name="__SUM_FQ20..FQ2" localSheetId="9">#REF!</definedName>
    <definedName name="__SUM_FQ20..FQ2" localSheetId="3">#REF!</definedName>
    <definedName name="__SUM_FQ20..FQ2" localSheetId="2">#REF!</definedName>
    <definedName name="__SUM_FQ20..FQ2" localSheetId="11">#REF!</definedName>
    <definedName name="__SUM_FQ20..FQ2" localSheetId="1">#REF!</definedName>
    <definedName name="__SUM_FQ20..FQ2" localSheetId="0">#REF!</definedName>
    <definedName name="__SUM_FQ20..FQ2" localSheetId="7">#REF!</definedName>
    <definedName name="__SUM_FQ20..FQ2" localSheetId="6">#REF!</definedName>
    <definedName name="__SUM_FQ20..FQ2" localSheetId="5">#REF!</definedName>
    <definedName name="__SUM_FQ20..FQ2">#REF!</definedName>
    <definedName name="__SUM_FQ28..FQ3" localSheetId="4">#REF!</definedName>
    <definedName name="__SUM_FQ28..FQ3" localSheetId="8">#REF!</definedName>
    <definedName name="__SUM_FQ28..FQ3" localSheetId="10">#REF!</definedName>
    <definedName name="__SUM_FQ28..FQ3" localSheetId="9">#REF!</definedName>
    <definedName name="__SUM_FQ28..FQ3" localSheetId="3">#REF!</definedName>
    <definedName name="__SUM_FQ28..FQ3" localSheetId="2">#REF!</definedName>
    <definedName name="__SUM_FQ28..FQ3" localSheetId="11">#REF!</definedName>
    <definedName name="__SUM_FQ28..FQ3" localSheetId="1">#REF!</definedName>
    <definedName name="__SUM_FQ28..FQ3" localSheetId="0">#REF!</definedName>
    <definedName name="__SUM_FQ28..FQ3" localSheetId="7">#REF!</definedName>
    <definedName name="__SUM_FQ28..FQ3" localSheetId="6">#REF!</definedName>
    <definedName name="__SUM_FQ28..FQ3" localSheetId="5">#REF!</definedName>
    <definedName name="__SUM_FQ28..FQ3">#REF!</definedName>
    <definedName name="__XL__ENTER_UNIT" localSheetId="4">#REF!</definedName>
    <definedName name="__XL__ENTER_UNIT" localSheetId="8">#REF!</definedName>
    <definedName name="__XL__ENTER_UNIT" localSheetId="10">#REF!</definedName>
    <definedName name="__XL__ENTER_UNIT" localSheetId="9">#REF!</definedName>
    <definedName name="__XL__ENTER_UNIT" localSheetId="3">#REF!</definedName>
    <definedName name="__XL__ENTER_UNIT" localSheetId="2">#REF!</definedName>
    <definedName name="__XL__ENTER_UNIT" localSheetId="11">#REF!</definedName>
    <definedName name="__XL__ENTER_UNIT" localSheetId="1">#REF!</definedName>
    <definedName name="__XL__ENTER_UNIT" localSheetId="0">#REF!</definedName>
    <definedName name="__XL__ENTER_UNIT" localSheetId="7">#REF!</definedName>
    <definedName name="__XL__ENTER_UNIT" localSheetId="6">#REF!</definedName>
    <definedName name="__XL__ENTER_UNIT" localSheetId="5">#REF!</definedName>
    <definedName name="__XL__ENTER_UNIT">#REF!</definedName>
    <definedName name="_12___123Graph_BI_II_PLF" hidden="1">[3]CE!#REF!</definedName>
    <definedName name="_18___123Graph_CI_II_PLF" hidden="1">[3]CE!#REF!</definedName>
    <definedName name="_24___123Graph_XI_II_PLF" hidden="1">[3]CE!#REF!</definedName>
    <definedName name="_30__123Graph_AI_II_PLF" hidden="1">[2]CE!#REF!</definedName>
    <definedName name="_36__123Graph_BI_II_PLF" hidden="1">[2]CE!#REF!</definedName>
    <definedName name="_42__123Graph_CI_II_PLF" hidden="1">[2]CE!#REF!</definedName>
    <definedName name="_48__123Graph_XI_II_PLF" hidden="1">[2]CE!#REF!</definedName>
    <definedName name="_5" localSheetId="4">#REF!</definedName>
    <definedName name="_5" localSheetId="8">#REF!</definedName>
    <definedName name="_5" localSheetId="10">#REF!</definedName>
    <definedName name="_5" localSheetId="9">#REF!</definedName>
    <definedName name="_5" localSheetId="3">#REF!</definedName>
    <definedName name="_5" localSheetId="2">#REF!</definedName>
    <definedName name="_5" localSheetId="11">#REF!</definedName>
    <definedName name="_5" localSheetId="1">#REF!</definedName>
    <definedName name="_5" localSheetId="0">#REF!</definedName>
    <definedName name="_5" localSheetId="7">#REF!</definedName>
    <definedName name="_5" localSheetId="6">#REF!</definedName>
    <definedName name="_5" localSheetId="5">#REF!</definedName>
    <definedName name="_5">#REF!</definedName>
    <definedName name="_6" localSheetId="4">#REF!</definedName>
    <definedName name="_6" localSheetId="8">#REF!</definedName>
    <definedName name="_6" localSheetId="10">#REF!</definedName>
    <definedName name="_6" localSheetId="9">#REF!</definedName>
    <definedName name="_6" localSheetId="3">#REF!</definedName>
    <definedName name="_6" localSheetId="2">#REF!</definedName>
    <definedName name="_6" localSheetId="11">#REF!</definedName>
    <definedName name="_6" localSheetId="1">#REF!</definedName>
    <definedName name="_6" localSheetId="0">#REF!</definedName>
    <definedName name="_6" localSheetId="7">#REF!</definedName>
    <definedName name="_6" localSheetId="6">#REF!</definedName>
    <definedName name="_6" localSheetId="5">#REF!</definedName>
    <definedName name="_6">#REF!</definedName>
    <definedName name="_6___123Graph_AI_II_PLF" hidden="1">[3]CE!#REF!</definedName>
    <definedName name="_D___GOTO_GK112" localSheetId="4">#REF!</definedName>
    <definedName name="_D___GOTO_GK112" localSheetId="8">#REF!</definedName>
    <definedName name="_D___GOTO_GK112" localSheetId="10">#REF!</definedName>
    <definedName name="_D___GOTO_GK112" localSheetId="9">#REF!</definedName>
    <definedName name="_D___GOTO_GK112" localSheetId="3">#REF!</definedName>
    <definedName name="_D___GOTO_GK112" localSheetId="2">#REF!</definedName>
    <definedName name="_D___GOTO_GK112" localSheetId="11">#REF!</definedName>
    <definedName name="_D___GOTO_GK112" localSheetId="1">#REF!</definedName>
    <definedName name="_D___GOTO_GK112" localSheetId="0">#REF!</definedName>
    <definedName name="_D___GOTO_GK112" localSheetId="7">#REF!</definedName>
    <definedName name="_D___GOTO_GK112" localSheetId="6">#REF!</definedName>
    <definedName name="_D___GOTO_GK112" localSheetId="5">#REF!</definedName>
    <definedName name="_D___GOTO_GK112">#REF!</definedName>
    <definedName name="_D___GOTO_GK56_" localSheetId="4">#REF!</definedName>
    <definedName name="_D___GOTO_GK56_" localSheetId="8">#REF!</definedName>
    <definedName name="_D___GOTO_GK56_" localSheetId="10">#REF!</definedName>
    <definedName name="_D___GOTO_GK56_" localSheetId="9">#REF!</definedName>
    <definedName name="_D___GOTO_GK56_" localSheetId="3">#REF!</definedName>
    <definedName name="_D___GOTO_GK56_" localSheetId="2">#REF!</definedName>
    <definedName name="_D___GOTO_GK56_" localSheetId="11">#REF!</definedName>
    <definedName name="_D___GOTO_GK56_" localSheetId="1">#REF!</definedName>
    <definedName name="_D___GOTO_GK56_" localSheetId="0">#REF!</definedName>
    <definedName name="_D___GOTO_GK56_" localSheetId="7">#REF!</definedName>
    <definedName name="_D___GOTO_GK56_" localSheetId="6">#REF!</definedName>
    <definedName name="_D___GOTO_GK56_" localSheetId="5">#REF!</definedName>
    <definedName name="_D___GOTO_GK56_">#REF!</definedName>
    <definedName name="_D__D___L___GOT" localSheetId="4">#REF!</definedName>
    <definedName name="_D__D___L___GOT" localSheetId="8">#REF!</definedName>
    <definedName name="_D__D___L___GOT" localSheetId="10">#REF!</definedName>
    <definedName name="_D__D___L___GOT" localSheetId="9">#REF!</definedName>
    <definedName name="_D__D___L___GOT" localSheetId="3">#REF!</definedName>
    <definedName name="_D__D___L___GOT" localSheetId="2">#REF!</definedName>
    <definedName name="_D__D___L___GOT" localSheetId="11">#REF!</definedName>
    <definedName name="_D__D___L___GOT" localSheetId="1">#REF!</definedName>
    <definedName name="_D__D___L___GOT" localSheetId="0">#REF!</definedName>
    <definedName name="_D__D___L___GOT" localSheetId="7">#REF!</definedName>
    <definedName name="_D__D___L___GOT" localSheetId="6">#REF!</definedName>
    <definedName name="_D__D___L___GOT" localSheetId="5">#REF!</definedName>
    <definedName name="_D__D___L___GOT">#REF!</definedName>
    <definedName name="_D__D__D___D__D" localSheetId="4">#REF!</definedName>
    <definedName name="_D__D__D___D__D" localSheetId="8">#REF!</definedName>
    <definedName name="_D__D__D___D__D" localSheetId="10">#REF!</definedName>
    <definedName name="_D__D__D___D__D" localSheetId="9">#REF!</definedName>
    <definedName name="_D__D__D___D__D" localSheetId="3">#REF!</definedName>
    <definedName name="_D__D__D___D__D" localSheetId="2">#REF!</definedName>
    <definedName name="_D__D__D___D__D" localSheetId="11">#REF!</definedName>
    <definedName name="_D__D__D___D__D" localSheetId="1">#REF!</definedName>
    <definedName name="_D__D__D___D__D" localSheetId="0">#REF!</definedName>
    <definedName name="_D__D__D___D__D" localSheetId="7">#REF!</definedName>
    <definedName name="_D__D__D___D__D" localSheetId="6">#REF!</definedName>
    <definedName name="_D__D__D___D__D" localSheetId="5">#REF!</definedName>
    <definedName name="_D__D__D___D__D">#REF!</definedName>
    <definedName name="_D_19__U_19_" localSheetId="4">#REF!</definedName>
    <definedName name="_D_19__U_19_" localSheetId="8">#REF!</definedName>
    <definedName name="_D_19__U_19_" localSheetId="10">#REF!</definedName>
    <definedName name="_D_19__U_19_" localSheetId="9">#REF!</definedName>
    <definedName name="_D_19__U_19_" localSheetId="3">#REF!</definedName>
    <definedName name="_D_19__U_19_" localSheetId="2">#REF!</definedName>
    <definedName name="_D_19__U_19_" localSheetId="11">#REF!</definedName>
    <definedName name="_D_19__U_19_" localSheetId="1">#REF!</definedName>
    <definedName name="_D_19__U_19_" localSheetId="0">#REF!</definedName>
    <definedName name="_D_19__U_19_" localSheetId="7">#REF!</definedName>
    <definedName name="_D_19__U_19_" localSheetId="6">#REF!</definedName>
    <definedName name="_D_19__U_19_" localSheetId="5">#REF!</definedName>
    <definedName name="_D_19__U_19_">#REF!</definedName>
    <definedName name="_DOWN_9__RIGHT_" localSheetId="4">#REF!</definedName>
    <definedName name="_DOWN_9__RIGHT_" localSheetId="8">#REF!</definedName>
    <definedName name="_DOWN_9__RIGHT_" localSheetId="10">#REF!</definedName>
    <definedName name="_DOWN_9__RIGHT_" localSheetId="9">#REF!</definedName>
    <definedName name="_DOWN_9__RIGHT_" localSheetId="3">#REF!</definedName>
    <definedName name="_DOWN_9__RIGHT_" localSheetId="2">#REF!</definedName>
    <definedName name="_DOWN_9__RIGHT_" localSheetId="11">#REF!</definedName>
    <definedName name="_DOWN_9__RIGHT_" localSheetId="1">#REF!</definedName>
    <definedName name="_DOWN_9__RIGHT_" localSheetId="0">#REF!</definedName>
    <definedName name="_DOWN_9__RIGHT_" localSheetId="7">#REF!</definedName>
    <definedName name="_DOWN_9__RIGHT_" localSheetId="6">#REF!</definedName>
    <definedName name="_DOWN_9__RIGHT_" localSheetId="5">#REF!</definedName>
    <definedName name="_DOWN_9__RIGHT_">#REF!</definedName>
    <definedName name="_Fill" localSheetId="4" hidden="1">#REF!</definedName>
    <definedName name="_Fill" localSheetId="8" hidden="1">#REF!</definedName>
    <definedName name="_Fill" localSheetId="10" hidden="1">#REF!</definedName>
    <definedName name="_Fill" localSheetId="9" hidden="1">#REF!</definedName>
    <definedName name="_Fill" localSheetId="3" hidden="1">#REF!</definedName>
    <definedName name="_Fill" localSheetId="2" hidden="1">#REF!</definedName>
    <definedName name="_Fill" localSheetId="11" hidden="1">#REF!</definedName>
    <definedName name="_Fill" localSheetId="1" hidden="1">#REF!</definedName>
    <definedName name="_Fill" localSheetId="0" hidden="1">#REF!</definedName>
    <definedName name="_Fill" localSheetId="7" hidden="1">#REF!</definedName>
    <definedName name="_Fill" localSheetId="6" hidden="1">#REF!</definedName>
    <definedName name="_Fill" localSheetId="5" hidden="1">#REF!</definedName>
    <definedName name="_Fill" hidden="1">#REF!</definedName>
    <definedName name="_xlnm._FilterDatabase" localSheetId="4" hidden="1">'Aug-22'!$B$7:$L$60</definedName>
    <definedName name="_xlnm._FilterDatabase" localSheetId="8" hidden="1">'Dec-22'!$B$7:$L$59</definedName>
    <definedName name="_xlnm._FilterDatabase" localSheetId="10" hidden="1">'Feb-23'!$B$4:$L$68</definedName>
    <definedName name="_xlnm._FilterDatabase" localSheetId="9" hidden="1">'Jan-23'!$B$3:$L$74</definedName>
    <definedName name="_xlnm._FilterDatabase" localSheetId="3" hidden="1">'Jul-22'!$B$7:$L$64</definedName>
    <definedName name="_xlnm._FilterDatabase" localSheetId="2" hidden="1">'June-22'!$B$7:$L$126</definedName>
    <definedName name="_xlnm._FilterDatabase" localSheetId="11" hidden="1">'Mar-23'!$B$4:$L$98</definedName>
    <definedName name="_xlnm._FilterDatabase" localSheetId="1" hidden="1">'May-22'!$B$3:$L$108</definedName>
    <definedName name="_xlnm._FilterDatabase" localSheetId="0" hidden="1" xml:space="preserve">          'Nashik April-22'!$K$2:$K$2608</definedName>
    <definedName name="_xlnm._FilterDatabase" localSheetId="7" hidden="1">'Nov-22'!$B$7:$L$71</definedName>
    <definedName name="_xlnm._FilterDatabase" localSheetId="6" hidden="1">'Oct-22'!$B$7:$L$78</definedName>
    <definedName name="_xlnm._FilterDatabase" localSheetId="5" hidden="1">'Sep-22'!$B$7:$L$71</definedName>
    <definedName name="_FROM__R__R__08" localSheetId="4">#REF!</definedName>
    <definedName name="_FROM__R__R__08" localSheetId="8">#REF!</definedName>
    <definedName name="_FROM__R__R__08" localSheetId="10">#REF!</definedName>
    <definedName name="_FROM__R__R__08" localSheetId="9">#REF!</definedName>
    <definedName name="_FROM__R__R__08" localSheetId="3">#REF!</definedName>
    <definedName name="_FROM__R__R__08" localSheetId="2">#REF!</definedName>
    <definedName name="_FROM__R__R__08" localSheetId="11">#REF!</definedName>
    <definedName name="_FROM__R__R__08" localSheetId="1">#REF!</definedName>
    <definedName name="_FROM__R__R__08" localSheetId="0">#REF!</definedName>
    <definedName name="_FROM__R__R__08" localSheetId="7">#REF!</definedName>
    <definedName name="_FROM__R__R__08" localSheetId="6">#REF!</definedName>
    <definedName name="_FROM__R__R__08" localSheetId="5">#REF!</definedName>
    <definedName name="_FROM__R__R__08">#REF!</definedName>
    <definedName name="_FROM__R__R__16" localSheetId="4">#REF!</definedName>
    <definedName name="_FROM__R__R__16" localSheetId="8">#REF!</definedName>
    <definedName name="_FROM__R__R__16" localSheetId="10">#REF!</definedName>
    <definedName name="_FROM__R__R__16" localSheetId="9">#REF!</definedName>
    <definedName name="_FROM__R__R__16" localSheetId="3">#REF!</definedName>
    <definedName name="_FROM__R__R__16" localSheetId="2">#REF!</definedName>
    <definedName name="_FROM__R__R__16" localSheetId="11">#REF!</definedName>
    <definedName name="_FROM__R__R__16" localSheetId="1">#REF!</definedName>
    <definedName name="_FROM__R__R__16" localSheetId="0">#REF!</definedName>
    <definedName name="_FROM__R__R__16" localSheetId="7">#REF!</definedName>
    <definedName name="_FROM__R__R__16" localSheetId="6">#REF!</definedName>
    <definedName name="_FROM__R__R__16" localSheetId="5">#REF!</definedName>
    <definedName name="_FROM__R__R__16">#REF!</definedName>
    <definedName name="_GENERATION__R_" localSheetId="4">#REF!</definedName>
    <definedName name="_GENERATION__R_" localSheetId="8">#REF!</definedName>
    <definedName name="_GENERATION__R_" localSheetId="10">#REF!</definedName>
    <definedName name="_GENERATION__R_" localSheetId="9">#REF!</definedName>
    <definedName name="_GENERATION__R_" localSheetId="3">#REF!</definedName>
    <definedName name="_GENERATION__R_" localSheetId="2">#REF!</definedName>
    <definedName name="_GENERATION__R_" localSheetId="11">#REF!</definedName>
    <definedName name="_GENERATION__R_" localSheetId="1">#REF!</definedName>
    <definedName name="_GENERATION__R_" localSheetId="0">#REF!</definedName>
    <definedName name="_GENERATION__R_" localSheetId="7">#REF!</definedName>
    <definedName name="_GENERATION__R_" localSheetId="6">#REF!</definedName>
    <definedName name="_GENERATION__R_" localSheetId="5">#REF!</definedName>
    <definedName name="_GENERATION__R_">#REF!</definedName>
    <definedName name="_GOTO_BT49__R__" localSheetId="4">#REF!</definedName>
    <definedName name="_GOTO_BT49__R__" localSheetId="8">#REF!</definedName>
    <definedName name="_GOTO_BT49__R__" localSheetId="10">#REF!</definedName>
    <definedName name="_GOTO_BT49__R__" localSheetId="9">#REF!</definedName>
    <definedName name="_GOTO_BT49__R__" localSheetId="3">#REF!</definedName>
    <definedName name="_GOTO_BT49__R__" localSheetId="2">#REF!</definedName>
    <definedName name="_GOTO_BT49__R__" localSheetId="11">#REF!</definedName>
    <definedName name="_GOTO_BT49__R__" localSheetId="1">#REF!</definedName>
    <definedName name="_GOTO_BT49__R__" localSheetId="0">#REF!</definedName>
    <definedName name="_GOTO_BT49__R__" localSheetId="7">#REF!</definedName>
    <definedName name="_GOTO_BT49__R__" localSheetId="6">#REF!</definedName>
    <definedName name="_GOTO_BT49__R__" localSheetId="5">#REF!</definedName>
    <definedName name="_GOTO_BT49__R__">#REF!</definedName>
    <definedName name="_GOTO_CF11__?__" localSheetId="4">#REF!</definedName>
    <definedName name="_GOTO_CF11__?__" localSheetId="8">#REF!</definedName>
    <definedName name="_GOTO_CF11__?__" localSheetId="10">#REF!</definedName>
    <definedName name="_GOTO_CF11__?__" localSheetId="9">#REF!</definedName>
    <definedName name="_GOTO_CF11__?__" localSheetId="3">#REF!</definedName>
    <definedName name="_GOTO_CF11__?__" localSheetId="2">#REF!</definedName>
    <definedName name="_GOTO_CF11__?__" localSheetId="11">#REF!</definedName>
    <definedName name="_GOTO_CF11__?__" localSheetId="1">#REF!</definedName>
    <definedName name="_GOTO_CF11__?__" localSheetId="0">#REF!</definedName>
    <definedName name="_GOTO_CF11__?__" localSheetId="7">#REF!</definedName>
    <definedName name="_GOTO_CF11__?__" localSheetId="6">#REF!</definedName>
    <definedName name="_GOTO_CF11__?__" localSheetId="5">#REF!</definedName>
    <definedName name="_GOTO_CF11__?__">#REF!</definedName>
    <definedName name="_GOTO_EO75__WEK" localSheetId="4">#REF!</definedName>
    <definedName name="_GOTO_EO75__WEK" localSheetId="8">#REF!</definedName>
    <definedName name="_GOTO_EO75__WEK" localSheetId="10">#REF!</definedName>
    <definedName name="_GOTO_EO75__WEK" localSheetId="9">#REF!</definedName>
    <definedName name="_GOTO_EO75__WEK" localSheetId="3">#REF!</definedName>
    <definedName name="_GOTO_EO75__WEK" localSheetId="2">#REF!</definedName>
    <definedName name="_GOTO_EO75__WEK" localSheetId="11">#REF!</definedName>
    <definedName name="_GOTO_EO75__WEK" localSheetId="1">#REF!</definedName>
    <definedName name="_GOTO_EO75__WEK" localSheetId="0">#REF!</definedName>
    <definedName name="_GOTO_EO75__WEK" localSheetId="7">#REF!</definedName>
    <definedName name="_GOTO_EO75__WEK" localSheetId="6">#REF!</definedName>
    <definedName name="_GOTO_EO75__WEK" localSheetId="5">#REF!</definedName>
    <definedName name="_GOTO_EO75__WEK">#REF!</definedName>
    <definedName name="_GOTO_EP82__PEA" localSheetId="4">#REF!</definedName>
    <definedName name="_GOTO_EP82__PEA" localSheetId="8">#REF!</definedName>
    <definedName name="_GOTO_EP82__PEA" localSheetId="10">#REF!</definedName>
    <definedName name="_GOTO_EP82__PEA" localSheetId="9">#REF!</definedName>
    <definedName name="_GOTO_EP82__PEA" localSheetId="3">#REF!</definedName>
    <definedName name="_GOTO_EP82__PEA" localSheetId="2">#REF!</definedName>
    <definedName name="_GOTO_EP82__PEA" localSheetId="11">#REF!</definedName>
    <definedName name="_GOTO_EP82__PEA" localSheetId="1">#REF!</definedName>
    <definedName name="_GOTO_EP82__PEA" localSheetId="0">#REF!</definedName>
    <definedName name="_GOTO_EP82__PEA" localSheetId="7">#REF!</definedName>
    <definedName name="_GOTO_EP82__PEA" localSheetId="6">#REF!</definedName>
    <definedName name="_GOTO_EP82__PEA" localSheetId="5">#REF!</definedName>
    <definedName name="_GOTO_EP82__PEA">#REF!</definedName>
    <definedName name="_GOTO_EP86__PER" localSheetId="4">#REF!</definedName>
    <definedName name="_GOTO_EP86__PER" localSheetId="8">#REF!</definedName>
    <definedName name="_GOTO_EP86__PER" localSheetId="10">#REF!</definedName>
    <definedName name="_GOTO_EP86__PER" localSheetId="9">#REF!</definedName>
    <definedName name="_GOTO_EP86__PER" localSheetId="3">#REF!</definedName>
    <definedName name="_GOTO_EP86__PER" localSheetId="2">#REF!</definedName>
    <definedName name="_GOTO_EP86__PER" localSheetId="11">#REF!</definedName>
    <definedName name="_GOTO_EP86__PER" localSheetId="1">#REF!</definedName>
    <definedName name="_GOTO_EP86__PER" localSheetId="0">#REF!</definedName>
    <definedName name="_GOTO_EP86__PER" localSheetId="7">#REF!</definedName>
    <definedName name="_GOTO_EP86__PER" localSheetId="6">#REF!</definedName>
    <definedName name="_GOTO_EP86__PER" localSheetId="5">#REF!</definedName>
    <definedName name="_GOTO_EP86__PER">#REF!</definedName>
    <definedName name="_GOTO_FO112__RV" localSheetId="4">#REF!</definedName>
    <definedName name="_GOTO_FO112__RV" localSheetId="8">#REF!</definedName>
    <definedName name="_GOTO_FO112__RV" localSheetId="10">#REF!</definedName>
    <definedName name="_GOTO_FO112__RV" localSheetId="9">#REF!</definedName>
    <definedName name="_GOTO_FO112__RV" localSheetId="3">#REF!</definedName>
    <definedName name="_GOTO_FO112__RV" localSheetId="2">#REF!</definedName>
    <definedName name="_GOTO_FO112__RV" localSheetId="11">#REF!</definedName>
    <definedName name="_GOTO_FO112__RV" localSheetId="1">#REF!</definedName>
    <definedName name="_GOTO_FO112__RV" localSheetId="0">#REF!</definedName>
    <definedName name="_GOTO_FO112__RV" localSheetId="7">#REF!</definedName>
    <definedName name="_GOTO_FO112__RV" localSheetId="6">#REF!</definedName>
    <definedName name="_GOTO_FO112__RV" localSheetId="5">#REF!</definedName>
    <definedName name="_GOTO_FO112__RV">#REF!</definedName>
    <definedName name="_GOTO_FO56__RV_" localSheetId="4">#REF!</definedName>
    <definedName name="_GOTO_FO56__RV_" localSheetId="8">#REF!</definedName>
    <definedName name="_GOTO_FO56__RV_" localSheetId="10">#REF!</definedName>
    <definedName name="_GOTO_FO56__RV_" localSheetId="9">#REF!</definedName>
    <definedName name="_GOTO_FO56__RV_" localSheetId="3">#REF!</definedName>
    <definedName name="_GOTO_FO56__RV_" localSheetId="2">#REF!</definedName>
    <definedName name="_GOTO_FO56__RV_" localSheetId="11">#REF!</definedName>
    <definedName name="_GOTO_FO56__RV_" localSheetId="1">#REF!</definedName>
    <definedName name="_GOTO_FO56__RV_" localSheetId="0">#REF!</definedName>
    <definedName name="_GOTO_FO56__RV_" localSheetId="7">#REF!</definedName>
    <definedName name="_GOTO_FO56__RV_" localSheetId="6">#REF!</definedName>
    <definedName name="_GOTO_FO56__RV_" localSheetId="5">#REF!</definedName>
    <definedName name="_GOTO_FO56__RV_">#REF!</definedName>
    <definedName name="_HOME__GOTO_M14" localSheetId="4">#REF!</definedName>
    <definedName name="_HOME__GOTO_M14" localSheetId="8">#REF!</definedName>
    <definedName name="_HOME__GOTO_M14" localSheetId="10">#REF!</definedName>
    <definedName name="_HOME__GOTO_M14" localSheetId="9">#REF!</definedName>
    <definedName name="_HOME__GOTO_M14" localSheetId="3">#REF!</definedName>
    <definedName name="_HOME__GOTO_M14" localSheetId="2">#REF!</definedName>
    <definedName name="_HOME__GOTO_M14" localSheetId="11">#REF!</definedName>
    <definedName name="_HOME__GOTO_M14" localSheetId="1">#REF!</definedName>
    <definedName name="_HOME__GOTO_M14" localSheetId="0">#REF!</definedName>
    <definedName name="_HOME__GOTO_M14" localSheetId="7">#REF!</definedName>
    <definedName name="_HOME__GOTO_M14" localSheetId="6">#REF!</definedName>
    <definedName name="_HOME__GOTO_M14" localSheetId="5">#REF!</definedName>
    <definedName name="_HOME__GOTO_M14">#REF!</definedName>
    <definedName name="_Order1" hidden="1">255</definedName>
    <definedName name="_PLF__R__R___ES" localSheetId="4">#REF!</definedName>
    <definedName name="_PLF__R__R___ES" localSheetId="8">#REF!</definedName>
    <definedName name="_PLF__R__R___ES" localSheetId="10">#REF!</definedName>
    <definedName name="_PLF__R__R___ES" localSheetId="9">#REF!</definedName>
    <definedName name="_PLF__R__R___ES" localSheetId="3">#REF!</definedName>
    <definedName name="_PLF__R__R___ES" localSheetId="2">#REF!</definedName>
    <definedName name="_PLF__R__R___ES" localSheetId="11">#REF!</definedName>
    <definedName name="_PLF__R__R___ES" localSheetId="1">#REF!</definedName>
    <definedName name="_PLF__R__R___ES" localSheetId="0">#REF!</definedName>
    <definedName name="_PLF__R__R___ES" localSheetId="7">#REF!</definedName>
    <definedName name="_PLF__R__R___ES" localSheetId="6">#REF!</definedName>
    <definedName name="_PLF__R__R___ES" localSheetId="5">#REF!</definedName>
    <definedName name="_PLF__R__R___ES">#REF!</definedName>
    <definedName name="_RV_DOWN_6__LEF" localSheetId="4">#REF!</definedName>
    <definedName name="_RV_DOWN_6__LEF" localSheetId="8">#REF!</definedName>
    <definedName name="_RV_DOWN_6__LEF" localSheetId="10">#REF!</definedName>
    <definedName name="_RV_DOWN_6__LEF" localSheetId="9">#REF!</definedName>
    <definedName name="_RV_DOWN_6__LEF" localSheetId="3">#REF!</definedName>
    <definedName name="_RV_DOWN_6__LEF" localSheetId="2">#REF!</definedName>
    <definedName name="_RV_DOWN_6__LEF" localSheetId="11">#REF!</definedName>
    <definedName name="_RV_DOWN_6__LEF" localSheetId="1">#REF!</definedName>
    <definedName name="_RV_DOWN_6__LEF" localSheetId="0">#REF!</definedName>
    <definedName name="_RV_DOWN_6__LEF" localSheetId="7">#REF!</definedName>
    <definedName name="_RV_DOWN_6__LEF" localSheetId="6">#REF!</definedName>
    <definedName name="_RV_DOWN_6__LEF" localSheetId="5">#REF!</definedName>
    <definedName name="_RV_DOWN_6__LEF">#REF!</definedName>
    <definedName name="_SUM_DI14..DI21" localSheetId="4">#REF!</definedName>
    <definedName name="_SUM_DI14..DI21" localSheetId="8">#REF!</definedName>
    <definedName name="_SUM_DI14..DI21" localSheetId="10">#REF!</definedName>
    <definedName name="_SUM_DI14..DI21" localSheetId="9">#REF!</definedName>
    <definedName name="_SUM_DI14..DI21" localSheetId="3">#REF!</definedName>
    <definedName name="_SUM_DI14..DI21" localSheetId="2">#REF!</definedName>
    <definedName name="_SUM_DI14..DI21" localSheetId="11">#REF!</definedName>
    <definedName name="_SUM_DI14..DI21" localSheetId="1">#REF!</definedName>
    <definedName name="_SUM_DI14..DI21" localSheetId="0">#REF!</definedName>
    <definedName name="_SUM_DI14..DI21" localSheetId="7">#REF!</definedName>
    <definedName name="_SUM_DI14..DI21" localSheetId="6">#REF!</definedName>
    <definedName name="_SUM_DI14..DI21" localSheetId="5">#REF!</definedName>
    <definedName name="_SUM_DI14..DI21">#REF!</definedName>
    <definedName name="_SUM_DI22..DI29" localSheetId="4">#REF!</definedName>
    <definedName name="_SUM_DI22..DI29" localSheetId="8">#REF!</definedName>
    <definedName name="_SUM_DI22..DI29" localSheetId="10">#REF!</definedName>
    <definedName name="_SUM_DI22..DI29" localSheetId="9">#REF!</definedName>
    <definedName name="_SUM_DI22..DI29" localSheetId="3">#REF!</definedName>
    <definedName name="_SUM_DI22..DI29" localSheetId="2">#REF!</definedName>
    <definedName name="_SUM_DI22..DI29" localSheetId="11">#REF!</definedName>
    <definedName name="_SUM_DI22..DI29" localSheetId="1">#REF!</definedName>
    <definedName name="_SUM_DI22..DI29" localSheetId="0">#REF!</definedName>
    <definedName name="_SUM_DI22..DI29" localSheetId="7">#REF!</definedName>
    <definedName name="_SUM_DI22..DI29" localSheetId="6">#REF!</definedName>
    <definedName name="_SUM_DI22..DI29" localSheetId="5">#REF!</definedName>
    <definedName name="_SUM_DI22..DI29">#REF!</definedName>
    <definedName name="_U__END__U__D__" localSheetId="4">#REF!</definedName>
    <definedName name="_U__END__U__D__" localSheetId="8">#REF!</definedName>
    <definedName name="_U__END__U__D__" localSheetId="10">#REF!</definedName>
    <definedName name="_U__END__U__D__" localSheetId="9">#REF!</definedName>
    <definedName name="_U__END__U__D__" localSheetId="3">#REF!</definedName>
    <definedName name="_U__END__U__D__" localSheetId="2">#REF!</definedName>
    <definedName name="_U__END__U__D__" localSheetId="11">#REF!</definedName>
    <definedName name="_U__END__U__D__" localSheetId="1">#REF!</definedName>
    <definedName name="_U__END__U__D__" localSheetId="0">#REF!</definedName>
    <definedName name="_U__END__U__D__" localSheetId="7">#REF!</definedName>
    <definedName name="_U__END__U__D__" localSheetId="6">#REF!</definedName>
    <definedName name="_U__END__U__D__" localSheetId="5">#REF!</definedName>
    <definedName name="_U__END__U__D__">#REF!</definedName>
    <definedName name="_U__U__END__U__" localSheetId="4">#REF!</definedName>
    <definedName name="_U__U__END__U__" localSheetId="8">#REF!</definedName>
    <definedName name="_U__U__END__U__" localSheetId="10">#REF!</definedName>
    <definedName name="_U__U__END__U__" localSheetId="9">#REF!</definedName>
    <definedName name="_U__U__END__U__" localSheetId="3">#REF!</definedName>
    <definedName name="_U__U__END__U__" localSheetId="2">#REF!</definedName>
    <definedName name="_U__U__END__U__" localSheetId="11">#REF!</definedName>
    <definedName name="_U__U__END__U__" localSheetId="1">#REF!</definedName>
    <definedName name="_U__U__END__U__" localSheetId="0">#REF!</definedName>
    <definedName name="_U__U__END__U__" localSheetId="7">#REF!</definedName>
    <definedName name="_U__U__END__U__" localSheetId="6">#REF!</definedName>
    <definedName name="_U__U__END__U__" localSheetId="5">#REF!</definedName>
    <definedName name="_U__U__END__U__">#REF!</definedName>
    <definedName name="_U__U__U__U__U_" localSheetId="4">#REF!</definedName>
    <definedName name="_U__U__U__U__U_" localSheetId="8">#REF!</definedName>
    <definedName name="_U__U__U__U__U_" localSheetId="10">#REF!</definedName>
    <definedName name="_U__U__U__U__U_" localSheetId="9">#REF!</definedName>
    <definedName name="_U__U__U__U__U_" localSheetId="3">#REF!</definedName>
    <definedName name="_U__U__U__U__U_" localSheetId="2">#REF!</definedName>
    <definedName name="_U__U__U__U__U_" localSheetId="11">#REF!</definedName>
    <definedName name="_U__U__U__U__U_" localSheetId="1">#REF!</definedName>
    <definedName name="_U__U__U__U__U_" localSheetId="0">#REF!</definedName>
    <definedName name="_U__U__U__U__U_" localSheetId="7">#REF!</definedName>
    <definedName name="_U__U__U__U__U_" localSheetId="6">#REF!</definedName>
    <definedName name="_U__U__U__U__U_" localSheetId="5">#REF!</definedName>
    <definedName name="_U__U__U__U__U_">#REF!</definedName>
    <definedName name="_WGPD_GOTO_CO10" localSheetId="4">#REF!</definedName>
    <definedName name="_WGPD_GOTO_CO10" localSheetId="8">#REF!</definedName>
    <definedName name="_WGPD_GOTO_CO10" localSheetId="10">#REF!</definedName>
    <definedName name="_WGPD_GOTO_CO10" localSheetId="9">#REF!</definedName>
    <definedName name="_WGPD_GOTO_CO10" localSheetId="3">#REF!</definedName>
    <definedName name="_WGPD_GOTO_CO10" localSheetId="2">#REF!</definedName>
    <definedName name="_WGPD_GOTO_CO10" localSheetId="11">#REF!</definedName>
    <definedName name="_WGPD_GOTO_CO10" localSheetId="1">#REF!</definedName>
    <definedName name="_WGPD_GOTO_CO10" localSheetId="0">#REF!</definedName>
    <definedName name="_WGPD_GOTO_CO10" localSheetId="7">#REF!</definedName>
    <definedName name="_WGPD_GOTO_CO10" localSheetId="6">#REF!</definedName>
    <definedName name="_WGPD_GOTO_CO10" localSheetId="5">#REF!</definedName>
    <definedName name="_WGPD_GOTO_CO10">#REF!</definedName>
    <definedName name="A" localSheetId="4">#REF!</definedName>
    <definedName name="A" localSheetId="8">#REF!</definedName>
    <definedName name="A" localSheetId="10">#REF!</definedName>
    <definedName name="A" localSheetId="9">#REF!</definedName>
    <definedName name="A" localSheetId="3">#REF!</definedName>
    <definedName name="A" localSheetId="2">#REF!</definedName>
    <definedName name="A" localSheetId="11">#REF!</definedName>
    <definedName name="A" localSheetId="1">#REF!</definedName>
    <definedName name="A" localSheetId="0">#REF!</definedName>
    <definedName name="A" localSheetId="7">#REF!</definedName>
    <definedName name="A" localSheetId="6">#REF!</definedName>
    <definedName name="A" localSheetId="5">#REF!</definedName>
    <definedName name="A">#REF!</definedName>
    <definedName name="AA" hidden="1">[3]CE!#REF!</definedName>
    <definedName name="AAASD" hidden="1">[2]CE!#REF!</definedName>
    <definedName name="asd" localSheetId="4">#REF!</definedName>
    <definedName name="asd" localSheetId="8">#REF!</definedName>
    <definedName name="asd" localSheetId="10">#REF!</definedName>
    <definedName name="asd" localSheetId="9">#REF!</definedName>
    <definedName name="asd" localSheetId="3">#REF!</definedName>
    <definedName name="asd" localSheetId="2">#REF!</definedName>
    <definedName name="asd" localSheetId="11">#REF!</definedName>
    <definedName name="asd" localSheetId="1">#REF!</definedName>
    <definedName name="asd" localSheetId="7">#REF!</definedName>
    <definedName name="asd" localSheetId="6">#REF!</definedName>
    <definedName name="asd" localSheetId="5">#REF!</definedName>
    <definedName name="asd">#REF!</definedName>
    <definedName name="AV" localSheetId="4">#REF!</definedName>
    <definedName name="AV" localSheetId="8">#REF!</definedName>
    <definedName name="AV" localSheetId="10">#REF!</definedName>
    <definedName name="AV" localSheetId="9">#REF!</definedName>
    <definedName name="AV" localSheetId="3">#REF!</definedName>
    <definedName name="AV" localSheetId="2">#REF!</definedName>
    <definedName name="AV" localSheetId="11">#REF!</definedName>
    <definedName name="AV" localSheetId="1">#REF!</definedName>
    <definedName name="AV" localSheetId="0">#REF!</definedName>
    <definedName name="AV" localSheetId="7">#REF!</definedName>
    <definedName name="AV" localSheetId="6">#REF!</definedName>
    <definedName name="AV" localSheetId="5">#REF!</definedName>
    <definedName name="AV">#REF!</definedName>
    <definedName name="b" hidden="1">[3]CE!#REF!</definedName>
    <definedName name="blank_sheet" localSheetId="4">#REF!</definedName>
    <definedName name="blank_sheet" localSheetId="8">#REF!</definedName>
    <definedName name="blank_sheet" localSheetId="10">#REF!</definedName>
    <definedName name="blank_sheet" localSheetId="9">#REF!</definedName>
    <definedName name="blank_sheet" localSheetId="3">#REF!</definedName>
    <definedName name="blank_sheet" localSheetId="2">#REF!</definedName>
    <definedName name="blank_sheet" localSheetId="11">#REF!</definedName>
    <definedName name="blank_sheet" localSheetId="1">#REF!</definedName>
    <definedName name="blank_sheet" localSheetId="0">#REF!</definedName>
    <definedName name="blank_sheet" localSheetId="7">#REF!</definedName>
    <definedName name="blank_sheet" localSheetId="6">#REF!</definedName>
    <definedName name="blank_sheet" localSheetId="5">#REF!</definedName>
    <definedName name="blank_sheet">#REF!</definedName>
    <definedName name="CM10_C_RIGHT___" localSheetId="4">#REF!</definedName>
    <definedName name="CM10_C_RIGHT___" localSheetId="8">#REF!</definedName>
    <definedName name="CM10_C_RIGHT___" localSheetId="10">#REF!</definedName>
    <definedName name="CM10_C_RIGHT___" localSheetId="9">#REF!</definedName>
    <definedName name="CM10_C_RIGHT___" localSheetId="3">#REF!</definedName>
    <definedName name="CM10_C_RIGHT___" localSheetId="2">#REF!</definedName>
    <definedName name="CM10_C_RIGHT___" localSheetId="11">#REF!</definedName>
    <definedName name="CM10_C_RIGHT___" localSheetId="1">#REF!</definedName>
    <definedName name="CM10_C_RIGHT___" localSheetId="0">#REF!</definedName>
    <definedName name="CM10_C_RIGHT___" localSheetId="7">#REF!</definedName>
    <definedName name="CM10_C_RIGHT___" localSheetId="6">#REF!</definedName>
    <definedName name="CM10_C_RIGHT___" localSheetId="5">#REF!</definedName>
    <definedName name="CM10_C_RIGHT___">#REF!</definedName>
    <definedName name="CV" localSheetId="4">#REF!</definedName>
    <definedName name="CV" localSheetId="8">#REF!</definedName>
    <definedName name="CV" localSheetId="10">#REF!</definedName>
    <definedName name="CV" localSheetId="9">#REF!</definedName>
    <definedName name="CV" localSheetId="3">#REF!</definedName>
    <definedName name="CV" localSheetId="2">#REF!</definedName>
    <definedName name="CV" localSheetId="11">#REF!</definedName>
    <definedName name="CV" localSheetId="1">#REF!</definedName>
    <definedName name="CV" localSheetId="0">#REF!</definedName>
    <definedName name="CV" localSheetId="7">#REF!</definedName>
    <definedName name="CV" localSheetId="6">#REF!</definedName>
    <definedName name="CV" localSheetId="5">#REF!</definedName>
    <definedName name="CV">#REF!</definedName>
    <definedName name="D" localSheetId="4">#REF!</definedName>
    <definedName name="D" localSheetId="8">#REF!</definedName>
    <definedName name="D" localSheetId="10">#REF!</definedName>
    <definedName name="D" localSheetId="9">#REF!</definedName>
    <definedName name="D" localSheetId="3">#REF!</definedName>
    <definedName name="D" localSheetId="2">#REF!</definedName>
    <definedName name="D" localSheetId="11">#REF!</definedName>
    <definedName name="D" localSheetId="1">#REF!</definedName>
    <definedName name="D" localSheetId="0">#REF!</definedName>
    <definedName name="D" localSheetId="7">#REF!</definedName>
    <definedName name="D" localSheetId="6">#REF!</definedName>
    <definedName name="D" localSheetId="5">#REF!</definedName>
    <definedName name="D">#N/A</definedName>
    <definedName name="e" hidden="1">[3]CE!#REF!</definedName>
    <definedName name="E_315MVA_Addl_Page1" localSheetId="4">#REF!</definedName>
    <definedName name="E_315MVA_Addl_Page1" localSheetId="8">#REF!</definedName>
    <definedName name="E_315MVA_Addl_Page1" localSheetId="10">#REF!</definedName>
    <definedName name="E_315MVA_Addl_Page1" localSheetId="9">#REF!</definedName>
    <definedName name="E_315MVA_Addl_Page1" localSheetId="3">#REF!</definedName>
    <definedName name="E_315MVA_Addl_Page1" localSheetId="2">#REF!</definedName>
    <definedName name="E_315MVA_Addl_Page1" localSheetId="11">#REF!</definedName>
    <definedName name="E_315MVA_Addl_Page1" localSheetId="1">#REF!</definedName>
    <definedName name="E_315MVA_Addl_Page1" localSheetId="0">#REF!</definedName>
    <definedName name="E_315MVA_Addl_Page1" localSheetId="7">#REF!</definedName>
    <definedName name="E_315MVA_Addl_Page1" localSheetId="6">#REF!</definedName>
    <definedName name="E_315MVA_Addl_Page1" localSheetId="5">#REF!</definedName>
    <definedName name="E_315MVA_Addl_Page1">#REF!</definedName>
    <definedName name="E_315MVA_Addl_Page2" localSheetId="4">#REF!</definedName>
    <definedName name="E_315MVA_Addl_Page2" localSheetId="8">#REF!</definedName>
    <definedName name="E_315MVA_Addl_Page2" localSheetId="10">#REF!</definedName>
    <definedName name="E_315MVA_Addl_Page2" localSheetId="9">#REF!</definedName>
    <definedName name="E_315MVA_Addl_Page2" localSheetId="3">#REF!</definedName>
    <definedName name="E_315MVA_Addl_Page2" localSheetId="2">#REF!</definedName>
    <definedName name="E_315MVA_Addl_Page2" localSheetId="11">#REF!</definedName>
    <definedName name="E_315MVA_Addl_Page2" localSheetId="1">#REF!</definedName>
    <definedName name="E_315MVA_Addl_Page2" localSheetId="0">#REF!</definedName>
    <definedName name="E_315MVA_Addl_Page2" localSheetId="7">#REF!</definedName>
    <definedName name="E_315MVA_Addl_Page2" localSheetId="6">#REF!</definedName>
    <definedName name="E_315MVA_Addl_Page2" localSheetId="5">#REF!</definedName>
    <definedName name="E_315MVA_Addl_Page2">#REF!</definedName>
    <definedName name="EE" hidden="1">[3]CE!#REF!</definedName>
    <definedName name="FAX" localSheetId="4">#REF!</definedName>
    <definedName name="FAX" localSheetId="8">#REF!</definedName>
    <definedName name="FAX" localSheetId="10">#REF!</definedName>
    <definedName name="FAX" localSheetId="9">#REF!</definedName>
    <definedName name="FAX" localSheetId="3">#REF!</definedName>
    <definedName name="FAX" localSheetId="2">#REF!</definedName>
    <definedName name="FAX" localSheetId="11">#REF!</definedName>
    <definedName name="FAX" localSheetId="1">#REF!</definedName>
    <definedName name="FAX" localSheetId="0">#REF!</definedName>
    <definedName name="FAX" localSheetId="7">#REF!</definedName>
    <definedName name="FAX" localSheetId="6">#REF!</definedName>
    <definedName name="FAX" localSheetId="5">#REF!</definedName>
    <definedName name="FAX">#REF!</definedName>
    <definedName name="Final_Copy" localSheetId="4">#REF!</definedName>
    <definedName name="Final_Copy" localSheetId="8">#REF!</definedName>
    <definedName name="Final_Copy" localSheetId="10">#REF!</definedName>
    <definedName name="Final_Copy" localSheetId="9">#REF!</definedName>
    <definedName name="Final_Copy" localSheetId="3">#REF!</definedName>
    <definedName name="Final_Copy" localSheetId="2">#REF!</definedName>
    <definedName name="Final_Copy" localSheetId="11">#REF!</definedName>
    <definedName name="Final_Copy" localSheetId="1">#REF!</definedName>
    <definedName name="Final_Copy" localSheetId="0">#REF!</definedName>
    <definedName name="Final_Copy" localSheetId="7">#REF!</definedName>
    <definedName name="Final_Copy" localSheetId="6">#REF!</definedName>
    <definedName name="Final_Copy" localSheetId="5">#REF!</definedName>
    <definedName name="Final_Copy">#REF!</definedName>
    <definedName name="Fuel_Exp_CY" localSheetId="4">#REF!</definedName>
    <definedName name="Fuel_Exp_CY" localSheetId="8">#REF!</definedName>
    <definedName name="Fuel_Exp_CY" localSheetId="10">#REF!</definedName>
    <definedName name="Fuel_Exp_CY" localSheetId="9">#REF!</definedName>
    <definedName name="Fuel_Exp_CY" localSheetId="3">#REF!</definedName>
    <definedName name="Fuel_Exp_CY" localSheetId="2">#REF!</definedName>
    <definedName name="Fuel_Exp_CY" localSheetId="11">#REF!</definedName>
    <definedName name="Fuel_Exp_CY" localSheetId="1">#REF!</definedName>
    <definedName name="Fuel_Exp_CY" localSheetId="0">#REF!</definedName>
    <definedName name="Fuel_Exp_CY" localSheetId="7">#REF!</definedName>
    <definedName name="Fuel_Exp_CY" localSheetId="6">#REF!</definedName>
    <definedName name="Fuel_Exp_CY" localSheetId="5">#REF!</definedName>
    <definedName name="Fuel_Exp_CY">#REF!</definedName>
    <definedName name="Fuel_Exp_EY" localSheetId="4">#REF!</definedName>
    <definedName name="Fuel_Exp_EY" localSheetId="8">#REF!</definedName>
    <definedName name="Fuel_Exp_EY" localSheetId="10">#REF!</definedName>
    <definedName name="Fuel_Exp_EY" localSheetId="9">#REF!</definedName>
    <definedName name="Fuel_Exp_EY" localSheetId="3">#REF!</definedName>
    <definedName name="Fuel_Exp_EY" localSheetId="2">#REF!</definedName>
    <definedName name="Fuel_Exp_EY" localSheetId="11">#REF!</definedName>
    <definedName name="Fuel_Exp_EY" localSheetId="1">#REF!</definedName>
    <definedName name="Fuel_Exp_EY" localSheetId="0">#REF!</definedName>
    <definedName name="Fuel_Exp_EY" localSheetId="7">#REF!</definedName>
    <definedName name="Fuel_Exp_EY" localSheetId="6">#REF!</definedName>
    <definedName name="Fuel_Exp_EY" localSheetId="5">#REF!</definedName>
    <definedName name="Fuel_Exp_EY">#REF!</definedName>
    <definedName name="Fuel_Exp_PY" localSheetId="4">#REF!</definedName>
    <definedName name="Fuel_Exp_PY" localSheetId="8">#REF!</definedName>
    <definedName name="Fuel_Exp_PY" localSheetId="10">#REF!</definedName>
    <definedName name="Fuel_Exp_PY" localSheetId="9">#REF!</definedName>
    <definedName name="Fuel_Exp_PY" localSheetId="3">#REF!</definedName>
    <definedName name="Fuel_Exp_PY" localSheetId="2">#REF!</definedName>
    <definedName name="Fuel_Exp_PY" localSheetId="11">#REF!</definedName>
    <definedName name="Fuel_Exp_PY" localSheetId="1">#REF!</definedName>
    <definedName name="Fuel_Exp_PY" localSheetId="0">#REF!</definedName>
    <definedName name="Fuel_Exp_PY" localSheetId="7">#REF!</definedName>
    <definedName name="Fuel_Exp_PY" localSheetId="6">#REF!</definedName>
    <definedName name="Fuel_Exp_PY" localSheetId="5">#REF!</definedName>
    <definedName name="Fuel_Exp_PY">#REF!</definedName>
    <definedName name="g" hidden="1">[3]CE!#REF!</definedName>
    <definedName name="GR" localSheetId="4">#REF!</definedName>
    <definedName name="GR" localSheetId="8">#REF!</definedName>
    <definedName name="GR" localSheetId="10">#REF!</definedName>
    <definedName name="GR" localSheetId="9">#REF!</definedName>
    <definedName name="GR" localSheetId="3">#REF!</definedName>
    <definedName name="GR" localSheetId="2">#REF!</definedName>
    <definedName name="GR" localSheetId="11">#REF!</definedName>
    <definedName name="GR" localSheetId="1">#REF!</definedName>
    <definedName name="GR" localSheetId="0">#REF!</definedName>
    <definedName name="GR" localSheetId="7">#REF!</definedName>
    <definedName name="GR" localSheetId="6">#REF!</definedName>
    <definedName name="GR" localSheetId="5">#REF!</definedName>
    <definedName name="GR">#REF!</definedName>
    <definedName name="HR_IMPACT" localSheetId="4">#REF!</definedName>
    <definedName name="HR_IMPACT" localSheetId="8">#REF!</definedName>
    <definedName name="HR_IMPACT" localSheetId="10">#REF!</definedName>
    <definedName name="HR_IMPACT" localSheetId="9">#REF!</definedName>
    <definedName name="HR_IMPACT" localSheetId="3">#REF!</definedName>
    <definedName name="HR_IMPACT" localSheetId="2">#REF!</definedName>
    <definedName name="HR_IMPACT" localSheetId="11">#REF!</definedName>
    <definedName name="HR_IMPACT" localSheetId="1">#REF!</definedName>
    <definedName name="HR_IMPACT" localSheetId="0">#REF!</definedName>
    <definedName name="HR_IMPACT" localSheetId="7">#REF!</definedName>
    <definedName name="HR_IMPACT" localSheetId="6">#REF!</definedName>
    <definedName name="HR_IMPACT" localSheetId="5">#REF!</definedName>
    <definedName name="HR_IMPACT">#REF!</definedName>
    <definedName name="Intt_Charge_cY" localSheetId="4">#REF!,#REF!</definedName>
    <definedName name="Intt_Charge_cY" localSheetId="8">#REF!,#REF!</definedName>
    <definedName name="Intt_Charge_cY" localSheetId="10">#REF!,#REF!</definedName>
    <definedName name="Intt_Charge_cY" localSheetId="9">#REF!,#REF!</definedName>
    <definedName name="Intt_Charge_cY" localSheetId="3">#REF!,#REF!</definedName>
    <definedName name="Intt_Charge_cY" localSheetId="2">#REF!,#REF!</definedName>
    <definedName name="Intt_Charge_cY" localSheetId="11">#REF!,#REF!</definedName>
    <definedName name="Intt_Charge_cY" localSheetId="1">#REF!,#REF!</definedName>
    <definedName name="Intt_Charge_cY" localSheetId="0">#REF!,#REF!</definedName>
    <definedName name="Intt_Charge_cY" localSheetId="7">#REF!,#REF!</definedName>
    <definedName name="Intt_Charge_cY" localSheetId="6">#REF!,#REF!</definedName>
    <definedName name="Intt_Charge_cY" localSheetId="5">#REF!,#REF!</definedName>
    <definedName name="Intt_Charge_cY">#REF!,#REF!</definedName>
    <definedName name="Intt_Charge_eY" localSheetId="4">#REF!,#REF!</definedName>
    <definedName name="Intt_Charge_eY" localSheetId="8">#REF!,#REF!</definedName>
    <definedName name="Intt_Charge_eY" localSheetId="10">#REF!,#REF!</definedName>
    <definedName name="Intt_Charge_eY" localSheetId="9">#REF!,#REF!</definedName>
    <definedName name="Intt_Charge_eY" localSheetId="3">#REF!,#REF!</definedName>
    <definedName name="Intt_Charge_eY" localSheetId="2">#REF!,#REF!</definedName>
    <definedName name="Intt_Charge_eY" localSheetId="11">#REF!,#REF!</definedName>
    <definedName name="Intt_Charge_eY" localSheetId="1">#REF!,#REF!</definedName>
    <definedName name="Intt_Charge_eY" localSheetId="0">#REF!,#REF!</definedName>
    <definedName name="Intt_Charge_eY" localSheetId="7">#REF!,#REF!</definedName>
    <definedName name="Intt_Charge_eY" localSheetId="6">#REF!,#REF!</definedName>
    <definedName name="Intt_Charge_eY" localSheetId="5">#REF!,#REF!</definedName>
    <definedName name="Intt_Charge_eY">#REF!,#REF!</definedName>
    <definedName name="Intt_Charge_PY" localSheetId="4">#REF!,#REF!</definedName>
    <definedName name="Intt_Charge_PY" localSheetId="8">#REF!,#REF!</definedName>
    <definedName name="Intt_Charge_PY" localSheetId="10">#REF!,#REF!</definedName>
    <definedName name="Intt_Charge_PY" localSheetId="9">#REF!,#REF!</definedName>
    <definedName name="Intt_Charge_PY" localSheetId="3">#REF!,#REF!</definedName>
    <definedName name="Intt_Charge_PY" localSheetId="2">#REF!,#REF!</definedName>
    <definedName name="Intt_Charge_PY" localSheetId="11">#REF!,#REF!</definedName>
    <definedName name="Intt_Charge_PY" localSheetId="1">#REF!,#REF!</definedName>
    <definedName name="Intt_Charge_PY" localSheetId="0">#REF!,#REF!</definedName>
    <definedName name="Intt_Charge_PY" localSheetId="7">#REF!,#REF!</definedName>
    <definedName name="Intt_Charge_PY" localSheetId="6">#REF!,#REF!</definedName>
    <definedName name="Intt_Charge_PY" localSheetId="5">#REF!,#REF!</definedName>
    <definedName name="Intt_Charge_PY">#REF!,#REF!</definedName>
    <definedName name="K2000_">#N/A</definedName>
    <definedName name="new" hidden="1">[4]CE!#REF!</definedName>
    <definedName name="O" localSheetId="4">#REF!</definedName>
    <definedName name="O" localSheetId="8">#REF!</definedName>
    <definedName name="O" localSheetId="10">#REF!</definedName>
    <definedName name="O" localSheetId="9">#REF!</definedName>
    <definedName name="O" localSheetId="3">#REF!</definedName>
    <definedName name="O" localSheetId="2">#REF!</definedName>
    <definedName name="O" localSheetId="11">#REF!</definedName>
    <definedName name="O" localSheetId="1">#REF!</definedName>
    <definedName name="O" localSheetId="0">#REF!</definedName>
    <definedName name="O" localSheetId="7">#REF!</definedName>
    <definedName name="O" localSheetId="6">#REF!</definedName>
    <definedName name="O" localSheetId="5">#REF!</definedName>
    <definedName name="O">#REF!</definedName>
    <definedName name="p" localSheetId="4">#REF!</definedName>
    <definedName name="p" localSheetId="8">#REF!</definedName>
    <definedName name="p" localSheetId="10">#REF!</definedName>
    <definedName name="p" localSheetId="9">#REF!</definedName>
    <definedName name="p" localSheetId="3">#REF!</definedName>
    <definedName name="p" localSheetId="2">#REF!</definedName>
    <definedName name="p" localSheetId="11">#REF!</definedName>
    <definedName name="p" localSheetId="1">#REF!</definedName>
    <definedName name="p" localSheetId="0">#REF!</definedName>
    <definedName name="p" localSheetId="7">#REF!</definedName>
    <definedName name="p" localSheetId="6">#REF!</definedName>
    <definedName name="p" localSheetId="5">#REF!</definedName>
    <definedName name="p">#REF!</definedName>
    <definedName name="PAGE1" localSheetId="4">#REF!</definedName>
    <definedName name="PAGE1" localSheetId="8">#REF!</definedName>
    <definedName name="PAGE1" localSheetId="10">#REF!</definedName>
    <definedName name="PAGE1" localSheetId="9">#REF!</definedName>
    <definedName name="PAGE1" localSheetId="3">#REF!</definedName>
    <definedName name="PAGE1" localSheetId="2">#REF!</definedName>
    <definedName name="PAGE1" localSheetId="11">#REF!</definedName>
    <definedName name="PAGE1" localSheetId="1">#REF!</definedName>
    <definedName name="PAGE1" localSheetId="0">#REF!</definedName>
    <definedName name="PAGE1" localSheetId="7">#REF!</definedName>
    <definedName name="PAGE1" localSheetId="6">#REF!</definedName>
    <definedName name="PAGE1" localSheetId="5">#REF!</definedName>
    <definedName name="PAGE1">#REF!</definedName>
    <definedName name="page10" localSheetId="4">#REF!</definedName>
    <definedName name="page10" localSheetId="8">#REF!</definedName>
    <definedName name="page10" localSheetId="10">#REF!</definedName>
    <definedName name="page10" localSheetId="9">#REF!</definedName>
    <definedName name="page10" localSheetId="3">#REF!</definedName>
    <definedName name="page10" localSheetId="2">#REF!</definedName>
    <definedName name="page10" localSheetId="11">#REF!</definedName>
    <definedName name="page10" localSheetId="1">#REF!</definedName>
    <definedName name="page10" localSheetId="0">#REF!</definedName>
    <definedName name="page10" localSheetId="7">#REF!</definedName>
    <definedName name="page10" localSheetId="6">#REF!</definedName>
    <definedName name="page10" localSheetId="5">#REF!</definedName>
    <definedName name="page10">#REF!</definedName>
    <definedName name="PAGE14" localSheetId="4">#REF!</definedName>
    <definedName name="PAGE14" localSheetId="8">#REF!</definedName>
    <definedName name="PAGE14" localSheetId="10">#REF!</definedName>
    <definedName name="PAGE14" localSheetId="9">#REF!</definedName>
    <definedName name="PAGE14" localSheetId="3">#REF!</definedName>
    <definedName name="PAGE14" localSheetId="2">#REF!</definedName>
    <definedName name="PAGE14" localSheetId="11">#REF!</definedName>
    <definedName name="PAGE14" localSheetId="1">#REF!</definedName>
    <definedName name="PAGE14" localSheetId="0">#REF!</definedName>
    <definedName name="PAGE14" localSheetId="7">#REF!</definedName>
    <definedName name="PAGE14" localSheetId="6">#REF!</definedName>
    <definedName name="PAGE14" localSheetId="5">#REF!</definedName>
    <definedName name="PAGE14">#REF!</definedName>
    <definedName name="PAGE15" localSheetId="4">#REF!</definedName>
    <definedName name="PAGE15" localSheetId="8">#REF!</definedName>
    <definedName name="PAGE15" localSheetId="10">#REF!</definedName>
    <definedName name="PAGE15" localSheetId="9">#REF!</definedName>
    <definedName name="PAGE15" localSheetId="3">#REF!</definedName>
    <definedName name="PAGE15" localSheetId="2">#REF!</definedName>
    <definedName name="PAGE15" localSheetId="11">#REF!</definedName>
    <definedName name="PAGE15" localSheetId="1">#REF!</definedName>
    <definedName name="PAGE15" localSheetId="0">#REF!</definedName>
    <definedName name="PAGE15" localSheetId="7">#REF!</definedName>
    <definedName name="PAGE15" localSheetId="6">#REF!</definedName>
    <definedName name="PAGE15" localSheetId="5">#REF!</definedName>
    <definedName name="PAGE15">#REF!</definedName>
    <definedName name="PAGE16" localSheetId="4">#REF!</definedName>
    <definedName name="PAGE16" localSheetId="8">#REF!</definedName>
    <definedName name="PAGE16" localSheetId="10">#REF!</definedName>
    <definedName name="PAGE16" localSheetId="9">#REF!</definedName>
    <definedName name="PAGE16" localSheetId="3">#REF!</definedName>
    <definedName name="PAGE16" localSheetId="2">#REF!</definedName>
    <definedName name="PAGE16" localSheetId="11">#REF!</definedName>
    <definedName name="PAGE16" localSheetId="1">#REF!</definedName>
    <definedName name="PAGE16" localSheetId="0">#REF!</definedName>
    <definedName name="PAGE16" localSheetId="7">#REF!</definedName>
    <definedName name="PAGE16" localSheetId="6">#REF!</definedName>
    <definedName name="PAGE16" localSheetId="5">#REF!</definedName>
    <definedName name="PAGE16">#REF!</definedName>
    <definedName name="PAGE17" localSheetId="4">#REF!</definedName>
    <definedName name="PAGE17" localSheetId="8">#REF!</definedName>
    <definedName name="PAGE17" localSheetId="10">#REF!</definedName>
    <definedName name="PAGE17" localSheetId="9">#REF!</definedName>
    <definedName name="PAGE17" localSheetId="3">#REF!</definedName>
    <definedName name="PAGE17" localSheetId="2">#REF!</definedName>
    <definedName name="PAGE17" localSheetId="11">#REF!</definedName>
    <definedName name="PAGE17" localSheetId="1">#REF!</definedName>
    <definedName name="PAGE17" localSheetId="0">#REF!</definedName>
    <definedName name="PAGE17" localSheetId="7">#REF!</definedName>
    <definedName name="PAGE17" localSheetId="6">#REF!</definedName>
    <definedName name="PAGE17" localSheetId="5">#REF!</definedName>
    <definedName name="PAGE17">#REF!</definedName>
    <definedName name="PAGE18" localSheetId="4">#REF!</definedName>
    <definedName name="PAGE18" localSheetId="8">#REF!</definedName>
    <definedName name="PAGE18" localSheetId="10">#REF!</definedName>
    <definedName name="PAGE18" localSheetId="9">#REF!</definedName>
    <definedName name="PAGE18" localSheetId="3">#REF!</definedName>
    <definedName name="PAGE18" localSheetId="2">#REF!</definedName>
    <definedName name="PAGE18" localSheetId="11">#REF!</definedName>
    <definedName name="PAGE18" localSheetId="1">#REF!</definedName>
    <definedName name="PAGE18" localSheetId="0">#REF!</definedName>
    <definedName name="PAGE18" localSheetId="7">#REF!</definedName>
    <definedName name="PAGE18" localSheetId="6">#REF!</definedName>
    <definedName name="PAGE18" localSheetId="5">#REF!</definedName>
    <definedName name="PAGE18">#REF!</definedName>
    <definedName name="PAGE19" localSheetId="4">#REF!</definedName>
    <definedName name="PAGE19" localSheetId="8">#REF!</definedName>
    <definedName name="PAGE19" localSheetId="10">#REF!</definedName>
    <definedName name="PAGE19" localSheetId="9">#REF!</definedName>
    <definedName name="PAGE19" localSheetId="3">#REF!</definedName>
    <definedName name="PAGE19" localSheetId="2">#REF!</definedName>
    <definedName name="PAGE19" localSheetId="11">#REF!</definedName>
    <definedName name="PAGE19" localSheetId="1">#REF!</definedName>
    <definedName name="PAGE19" localSheetId="0">#REF!</definedName>
    <definedName name="PAGE19" localSheetId="7">#REF!</definedName>
    <definedName name="PAGE19" localSheetId="6">#REF!</definedName>
    <definedName name="PAGE19" localSheetId="5">#REF!</definedName>
    <definedName name="PAGE19">#REF!</definedName>
    <definedName name="PAGE2" localSheetId="4">#REF!</definedName>
    <definedName name="PAGE2" localSheetId="8">#REF!</definedName>
    <definedName name="PAGE2" localSheetId="10">#REF!</definedName>
    <definedName name="PAGE2" localSheetId="9">#REF!</definedName>
    <definedName name="PAGE2" localSheetId="3">#REF!</definedName>
    <definedName name="PAGE2" localSheetId="2">#REF!</definedName>
    <definedName name="PAGE2" localSheetId="11">#REF!</definedName>
    <definedName name="PAGE2" localSheetId="1">#REF!</definedName>
    <definedName name="PAGE2" localSheetId="0">#REF!</definedName>
    <definedName name="PAGE2" localSheetId="7">#REF!</definedName>
    <definedName name="PAGE2" localSheetId="6">#REF!</definedName>
    <definedName name="PAGE2" localSheetId="5">#REF!</definedName>
    <definedName name="PAGE2">#REF!</definedName>
    <definedName name="PAGE20" localSheetId="4">#REF!</definedName>
    <definedName name="PAGE20" localSheetId="8">#REF!</definedName>
    <definedName name="PAGE20" localSheetId="10">#REF!</definedName>
    <definedName name="PAGE20" localSheetId="9">#REF!</definedName>
    <definedName name="PAGE20" localSheetId="3">#REF!</definedName>
    <definedName name="PAGE20" localSheetId="2">#REF!</definedName>
    <definedName name="PAGE20" localSheetId="11">#REF!</definedName>
    <definedName name="PAGE20" localSheetId="1">#REF!</definedName>
    <definedName name="PAGE20" localSheetId="0">#REF!</definedName>
    <definedName name="PAGE20" localSheetId="7">#REF!</definedName>
    <definedName name="PAGE20" localSheetId="6">#REF!</definedName>
    <definedName name="PAGE20" localSheetId="5">#REF!</definedName>
    <definedName name="PAGE20">#REF!</definedName>
    <definedName name="PAGE21" localSheetId="4">#REF!</definedName>
    <definedName name="PAGE21" localSheetId="8">#REF!</definedName>
    <definedName name="PAGE21" localSheetId="10">#REF!</definedName>
    <definedName name="PAGE21" localSheetId="9">#REF!</definedName>
    <definedName name="PAGE21" localSheetId="3">#REF!</definedName>
    <definedName name="PAGE21" localSheetId="2">#REF!</definedName>
    <definedName name="PAGE21" localSheetId="11">#REF!</definedName>
    <definedName name="PAGE21" localSheetId="1">#REF!</definedName>
    <definedName name="PAGE21" localSheetId="0">#REF!</definedName>
    <definedName name="PAGE21" localSheetId="7">#REF!</definedName>
    <definedName name="PAGE21" localSheetId="6">#REF!</definedName>
    <definedName name="PAGE21" localSheetId="5">#REF!</definedName>
    <definedName name="PAGE21">#REF!</definedName>
    <definedName name="PAGE22" localSheetId="4">#REF!</definedName>
    <definedName name="PAGE22" localSheetId="8">#REF!</definedName>
    <definedName name="PAGE22" localSheetId="10">#REF!</definedName>
    <definedName name="PAGE22" localSheetId="9">#REF!</definedName>
    <definedName name="PAGE22" localSheetId="3">#REF!</definedName>
    <definedName name="PAGE22" localSheetId="2">#REF!</definedName>
    <definedName name="PAGE22" localSheetId="11">#REF!</definedName>
    <definedName name="PAGE22" localSheetId="1">#REF!</definedName>
    <definedName name="PAGE22" localSheetId="0">#REF!</definedName>
    <definedName name="PAGE22" localSheetId="7">#REF!</definedName>
    <definedName name="PAGE22" localSheetId="6">#REF!</definedName>
    <definedName name="PAGE22" localSheetId="5">#REF!</definedName>
    <definedName name="PAGE22">#REF!</definedName>
    <definedName name="PAGE23" localSheetId="4">#REF!</definedName>
    <definedName name="PAGE23" localSheetId="8">#REF!</definedName>
    <definedName name="PAGE23" localSheetId="10">#REF!</definedName>
    <definedName name="PAGE23" localSheetId="9">#REF!</definedName>
    <definedName name="PAGE23" localSheetId="3">#REF!</definedName>
    <definedName name="PAGE23" localSheetId="2">#REF!</definedName>
    <definedName name="PAGE23" localSheetId="11">#REF!</definedName>
    <definedName name="PAGE23" localSheetId="1">#REF!</definedName>
    <definedName name="PAGE23" localSheetId="0">#REF!</definedName>
    <definedName name="PAGE23" localSheetId="7">#REF!</definedName>
    <definedName name="PAGE23" localSheetId="6">#REF!</definedName>
    <definedName name="PAGE23" localSheetId="5">#REF!</definedName>
    <definedName name="PAGE23">#REF!</definedName>
    <definedName name="PAGE24" localSheetId="4">#REF!</definedName>
    <definedName name="PAGE24" localSheetId="8">#REF!</definedName>
    <definedName name="PAGE24" localSheetId="10">#REF!</definedName>
    <definedName name="PAGE24" localSheetId="9">#REF!</definedName>
    <definedName name="PAGE24" localSheetId="3">#REF!</definedName>
    <definedName name="PAGE24" localSheetId="2">#REF!</definedName>
    <definedName name="PAGE24" localSheetId="11">#REF!</definedName>
    <definedName name="PAGE24" localSheetId="1">#REF!</definedName>
    <definedName name="PAGE24" localSheetId="0">#REF!</definedName>
    <definedName name="PAGE24" localSheetId="7">#REF!</definedName>
    <definedName name="PAGE24" localSheetId="6">#REF!</definedName>
    <definedName name="PAGE24" localSheetId="5">#REF!</definedName>
    <definedName name="PAGE24">#REF!</definedName>
    <definedName name="PAGE25" localSheetId="4">#REF!</definedName>
    <definedName name="PAGE25" localSheetId="8">#REF!</definedName>
    <definedName name="PAGE25" localSheetId="10">#REF!</definedName>
    <definedName name="PAGE25" localSheetId="9">#REF!</definedName>
    <definedName name="PAGE25" localSheetId="3">#REF!</definedName>
    <definedName name="PAGE25" localSheetId="2">#REF!</definedName>
    <definedName name="PAGE25" localSheetId="11">#REF!</definedName>
    <definedName name="PAGE25" localSheetId="1">#REF!</definedName>
    <definedName name="PAGE25" localSheetId="0">#REF!</definedName>
    <definedName name="PAGE25" localSheetId="7">#REF!</definedName>
    <definedName name="PAGE25" localSheetId="6">#REF!</definedName>
    <definedName name="PAGE25" localSheetId="5">#REF!</definedName>
    <definedName name="PAGE25">#REF!</definedName>
    <definedName name="PAGE26" localSheetId="4">#REF!</definedName>
    <definedName name="PAGE26" localSheetId="8">#REF!</definedName>
    <definedName name="PAGE26" localSheetId="10">#REF!</definedName>
    <definedName name="PAGE26" localSheetId="9">#REF!</definedName>
    <definedName name="PAGE26" localSheetId="3">#REF!</definedName>
    <definedName name="PAGE26" localSheetId="2">#REF!</definedName>
    <definedName name="PAGE26" localSheetId="11">#REF!</definedName>
    <definedName name="PAGE26" localSheetId="1">#REF!</definedName>
    <definedName name="PAGE26" localSheetId="0">#REF!</definedName>
    <definedName name="PAGE26" localSheetId="7">#REF!</definedName>
    <definedName name="PAGE26" localSheetId="6">#REF!</definedName>
    <definedName name="PAGE26" localSheetId="5">#REF!</definedName>
    <definedName name="PAGE26">#REF!</definedName>
    <definedName name="PAGE27" localSheetId="4">#REF!</definedName>
    <definedName name="PAGE27" localSheetId="8">#REF!</definedName>
    <definedName name="PAGE27" localSheetId="10">#REF!</definedName>
    <definedName name="PAGE27" localSheetId="9">#REF!</definedName>
    <definedName name="PAGE27" localSheetId="3">#REF!</definedName>
    <definedName name="PAGE27" localSheetId="2">#REF!</definedName>
    <definedName name="PAGE27" localSheetId="11">#REF!</definedName>
    <definedName name="PAGE27" localSheetId="1">#REF!</definedName>
    <definedName name="PAGE27" localSheetId="0">#REF!</definedName>
    <definedName name="PAGE27" localSheetId="7">#REF!</definedName>
    <definedName name="PAGE27" localSheetId="6">#REF!</definedName>
    <definedName name="PAGE27" localSheetId="5">#REF!</definedName>
    <definedName name="PAGE27">#REF!</definedName>
    <definedName name="PAGE28" localSheetId="4">#REF!</definedName>
    <definedName name="PAGE28" localSheetId="8">#REF!</definedName>
    <definedName name="PAGE28" localSheetId="10">#REF!</definedName>
    <definedName name="PAGE28" localSheetId="9">#REF!</definedName>
    <definedName name="PAGE28" localSheetId="3">#REF!</definedName>
    <definedName name="PAGE28" localSheetId="2">#REF!</definedName>
    <definedName name="PAGE28" localSheetId="11">#REF!</definedName>
    <definedName name="PAGE28" localSheetId="1">#REF!</definedName>
    <definedName name="PAGE28" localSheetId="0">#REF!</definedName>
    <definedName name="PAGE28" localSheetId="7">#REF!</definedName>
    <definedName name="PAGE28" localSheetId="6">#REF!</definedName>
    <definedName name="PAGE28" localSheetId="5">#REF!</definedName>
    <definedName name="PAGE28">#REF!</definedName>
    <definedName name="PAGE29" localSheetId="4">#REF!</definedName>
    <definedName name="PAGE29" localSheetId="8">#REF!</definedName>
    <definedName name="PAGE29" localSheetId="10">#REF!</definedName>
    <definedName name="PAGE29" localSheetId="9">#REF!</definedName>
    <definedName name="PAGE29" localSheetId="3">#REF!</definedName>
    <definedName name="PAGE29" localSheetId="2">#REF!</definedName>
    <definedName name="PAGE29" localSheetId="11">#REF!</definedName>
    <definedName name="PAGE29" localSheetId="1">#REF!</definedName>
    <definedName name="PAGE29" localSheetId="0">#REF!</definedName>
    <definedName name="PAGE29" localSheetId="7">#REF!</definedName>
    <definedName name="PAGE29" localSheetId="6">#REF!</definedName>
    <definedName name="PAGE29" localSheetId="5">#REF!</definedName>
    <definedName name="PAGE29">#REF!</definedName>
    <definedName name="page34" localSheetId="4">#REF!</definedName>
    <definedName name="page34" localSheetId="8">#REF!</definedName>
    <definedName name="page34" localSheetId="10">#REF!</definedName>
    <definedName name="page34" localSheetId="9">#REF!</definedName>
    <definedName name="page34" localSheetId="3">#REF!</definedName>
    <definedName name="page34" localSheetId="2">#REF!</definedName>
    <definedName name="page34" localSheetId="11">#REF!</definedName>
    <definedName name="page34" localSheetId="1">#REF!</definedName>
    <definedName name="page34" localSheetId="0">#REF!</definedName>
    <definedName name="page34" localSheetId="7">#REF!</definedName>
    <definedName name="page34" localSheetId="6">#REF!</definedName>
    <definedName name="page34" localSheetId="5">#REF!</definedName>
    <definedName name="page34">#REF!</definedName>
    <definedName name="Page35" localSheetId="4">#REF!</definedName>
    <definedName name="Page35" localSheetId="8">#REF!</definedName>
    <definedName name="Page35" localSheetId="10">#REF!</definedName>
    <definedName name="Page35" localSheetId="9">#REF!</definedName>
    <definedName name="Page35" localSheetId="3">#REF!</definedName>
    <definedName name="Page35" localSheetId="2">#REF!</definedName>
    <definedName name="Page35" localSheetId="11">#REF!</definedName>
    <definedName name="Page35" localSheetId="1">#REF!</definedName>
    <definedName name="Page35" localSheetId="0">#REF!</definedName>
    <definedName name="Page35" localSheetId="7">#REF!</definedName>
    <definedName name="Page35" localSheetId="6">#REF!</definedName>
    <definedName name="Page35" localSheetId="5">#REF!</definedName>
    <definedName name="Page35">#REF!</definedName>
    <definedName name="page50" localSheetId="4">#REF!</definedName>
    <definedName name="page50" localSheetId="8">#REF!</definedName>
    <definedName name="page50" localSheetId="10">#REF!</definedName>
    <definedName name="page50" localSheetId="9">#REF!</definedName>
    <definedName name="page50" localSheetId="3">#REF!</definedName>
    <definedName name="page50" localSheetId="2">#REF!</definedName>
    <definedName name="page50" localSheetId="11">#REF!</definedName>
    <definedName name="page50" localSheetId="1">#REF!</definedName>
    <definedName name="page50" localSheetId="0">#REF!</definedName>
    <definedName name="page50" localSheetId="7">#REF!</definedName>
    <definedName name="page50" localSheetId="6">#REF!</definedName>
    <definedName name="page50" localSheetId="5">#REF!</definedName>
    <definedName name="page50">#REF!</definedName>
    <definedName name="page51" localSheetId="4">#REF!</definedName>
    <definedName name="page51" localSheetId="8">#REF!</definedName>
    <definedName name="page51" localSheetId="10">#REF!</definedName>
    <definedName name="page51" localSheetId="9">#REF!</definedName>
    <definedName name="page51" localSheetId="3">#REF!</definedName>
    <definedName name="page51" localSheetId="2">#REF!</definedName>
    <definedName name="page51" localSheetId="11">#REF!</definedName>
    <definedName name="page51" localSheetId="1">#REF!</definedName>
    <definedName name="page51" localSheetId="0">#REF!</definedName>
    <definedName name="page51" localSheetId="7">#REF!</definedName>
    <definedName name="page51" localSheetId="6">#REF!</definedName>
    <definedName name="page51" localSheetId="5">#REF!</definedName>
    <definedName name="page51">#REF!</definedName>
    <definedName name="page52" localSheetId="4">#REF!</definedName>
    <definedName name="page52" localSheetId="8">#REF!</definedName>
    <definedName name="page52" localSheetId="10">#REF!</definedName>
    <definedName name="page52" localSheetId="9">#REF!</definedName>
    <definedName name="page52" localSheetId="3">#REF!</definedName>
    <definedName name="page52" localSheetId="2">#REF!</definedName>
    <definedName name="page52" localSheetId="11">#REF!</definedName>
    <definedName name="page52" localSheetId="1">#REF!</definedName>
    <definedName name="page52" localSheetId="0">#REF!</definedName>
    <definedName name="page52" localSheetId="7">#REF!</definedName>
    <definedName name="page52" localSheetId="6">#REF!</definedName>
    <definedName name="page52" localSheetId="5">#REF!</definedName>
    <definedName name="page52">#REF!</definedName>
    <definedName name="PAGE6" localSheetId="4">#REF!</definedName>
    <definedName name="PAGE6" localSheetId="8">#REF!</definedName>
    <definedName name="PAGE6" localSheetId="10">#REF!</definedName>
    <definedName name="PAGE6" localSheetId="9">#REF!</definedName>
    <definedName name="PAGE6" localSheetId="3">#REF!</definedName>
    <definedName name="PAGE6" localSheetId="2">#REF!</definedName>
    <definedName name="PAGE6" localSheetId="11">#REF!</definedName>
    <definedName name="PAGE6" localSheetId="1">#REF!</definedName>
    <definedName name="PAGE6" localSheetId="0">#REF!</definedName>
    <definedName name="PAGE6" localSheetId="7">#REF!</definedName>
    <definedName name="PAGE6" localSheetId="6">#REF!</definedName>
    <definedName name="PAGE6" localSheetId="5">#REF!</definedName>
    <definedName name="PAGE6">#REF!</definedName>
    <definedName name="PAGE7" localSheetId="4">#REF!</definedName>
    <definedName name="PAGE7" localSheetId="8">#REF!</definedName>
    <definedName name="PAGE7" localSheetId="10">#REF!</definedName>
    <definedName name="PAGE7" localSheetId="9">#REF!</definedName>
    <definedName name="PAGE7" localSheetId="3">#REF!</definedName>
    <definedName name="PAGE7" localSheetId="2">#REF!</definedName>
    <definedName name="PAGE7" localSheetId="11">#REF!</definedName>
    <definedName name="PAGE7" localSheetId="1">#REF!</definedName>
    <definedName name="PAGE7" localSheetId="0">#REF!</definedName>
    <definedName name="PAGE7" localSheetId="7">#REF!</definedName>
    <definedName name="PAGE7" localSheetId="6">#REF!</definedName>
    <definedName name="PAGE7" localSheetId="5">#REF!</definedName>
    <definedName name="PAGE7">#REF!</definedName>
    <definedName name="PAGE8" localSheetId="4">#REF!</definedName>
    <definedName name="PAGE8" localSheetId="8">#REF!</definedName>
    <definedName name="PAGE8" localSheetId="10">#REF!</definedName>
    <definedName name="PAGE8" localSheetId="9">#REF!</definedName>
    <definedName name="PAGE8" localSheetId="3">#REF!</definedName>
    <definedName name="PAGE8" localSheetId="2">#REF!</definedName>
    <definedName name="PAGE8" localSheetId="11">#REF!</definedName>
    <definedName name="PAGE8" localSheetId="1">#REF!</definedName>
    <definedName name="PAGE8" localSheetId="0">#REF!</definedName>
    <definedName name="PAGE8" localSheetId="7">#REF!</definedName>
    <definedName name="PAGE8" localSheetId="6">#REF!</definedName>
    <definedName name="PAGE8" localSheetId="5">#REF!</definedName>
    <definedName name="PAGE8">#REF!</definedName>
    <definedName name="PAGE9" localSheetId="4">#REF!</definedName>
    <definedName name="PAGE9" localSheetId="8">#REF!</definedName>
    <definedName name="PAGE9" localSheetId="10">#REF!</definedName>
    <definedName name="PAGE9" localSheetId="9">#REF!</definedName>
    <definedName name="PAGE9" localSheetId="3">#REF!</definedName>
    <definedName name="PAGE9" localSheetId="2">#REF!</definedName>
    <definedName name="PAGE9" localSheetId="11">#REF!</definedName>
    <definedName name="PAGE9" localSheetId="1">#REF!</definedName>
    <definedName name="PAGE9" localSheetId="0">#REF!</definedName>
    <definedName name="PAGE9" localSheetId="7">#REF!</definedName>
    <definedName name="PAGE9" localSheetId="6">#REF!</definedName>
    <definedName name="PAGE9" localSheetId="5">#REF!</definedName>
    <definedName name="PAGE9">#REF!</definedName>
    <definedName name="Pop_Ratio" localSheetId="4">#REF!</definedName>
    <definedName name="Pop_Ratio" localSheetId="8">#REF!</definedName>
    <definedName name="Pop_Ratio" localSheetId="10">#REF!</definedName>
    <definedName name="Pop_Ratio" localSheetId="9">#REF!</definedName>
    <definedName name="Pop_Ratio" localSheetId="3">#REF!</definedName>
    <definedName name="Pop_Ratio" localSheetId="2">#REF!</definedName>
    <definedName name="Pop_Ratio" localSheetId="11">#REF!</definedName>
    <definedName name="Pop_Ratio" localSheetId="1">#REF!</definedName>
    <definedName name="Pop_Ratio" localSheetId="0">#REF!</definedName>
    <definedName name="Pop_Ratio" localSheetId="7">#REF!</definedName>
    <definedName name="Pop_Ratio" localSheetId="6">#REF!</definedName>
    <definedName name="Pop_Ratio" localSheetId="5">#REF!</definedName>
    <definedName name="Pop_Ratio">#REF!</definedName>
    <definedName name="_xlnm.Print_Area" localSheetId="4">'Aug-22'!$B$7:$L$60</definedName>
    <definedName name="_xlnm.Print_Area" localSheetId="8">'Dec-22'!$B$7:$L$59</definedName>
    <definedName name="_xlnm.Print_Area" localSheetId="10">'Feb-23'!$B$4:$L$68</definedName>
    <definedName name="_xlnm.Print_Area" localSheetId="9">'Jan-23'!$B$3:$L$74</definedName>
    <definedName name="_xlnm.Print_Area" localSheetId="3">'Jul-22'!$B$7:$L$64</definedName>
    <definedName name="_xlnm.Print_Area" localSheetId="2">'June-22'!$B$7:$L$126</definedName>
    <definedName name="_xlnm.Print_Area" localSheetId="11">'Mar-23'!$B$4:$L$98</definedName>
    <definedName name="_xlnm.Print_Area" localSheetId="1">'May-22'!$B$3:$L$108</definedName>
    <definedName name="_xlnm.Print_Area" localSheetId="0">'Nashik April-22'!$B$3:$L$69</definedName>
    <definedName name="_xlnm.Print_Area" localSheetId="7">'Nov-22'!$B$7:$L$71</definedName>
    <definedName name="_xlnm.Print_Area" localSheetId="6">'Oct-22'!$B$7:$L$78</definedName>
    <definedName name="_xlnm.Print_Area" localSheetId="5">'Sep-22'!$B$7:$L$71</definedName>
    <definedName name="_xlnm.Print_Area">#REF!</definedName>
    <definedName name="PRINT_AREA_MI" localSheetId="4">#REF!</definedName>
    <definedName name="PRINT_AREA_MI" localSheetId="8">#REF!</definedName>
    <definedName name="PRINT_AREA_MI" localSheetId="10">#REF!</definedName>
    <definedName name="PRINT_AREA_MI" localSheetId="9">#REF!</definedName>
    <definedName name="PRINT_AREA_MI" localSheetId="3">#REF!</definedName>
    <definedName name="PRINT_AREA_MI" localSheetId="2">#REF!</definedName>
    <definedName name="PRINT_AREA_MI" localSheetId="11">#REF!</definedName>
    <definedName name="PRINT_AREA_MI" localSheetId="1">#REF!</definedName>
    <definedName name="PRINT_AREA_MI" localSheetId="0">#REF!</definedName>
    <definedName name="PRINT_AREA_MI" localSheetId="7">#REF!</definedName>
    <definedName name="PRINT_AREA_MI" localSheetId="6">#REF!</definedName>
    <definedName name="PRINT_AREA_MI" localSheetId="5">#REF!</definedName>
    <definedName name="PRINT_AREA_MI">#REF!</definedName>
    <definedName name="_xlnm.Print_Titles" localSheetId="4">'Aug-22'!$7:$7</definedName>
    <definedName name="_xlnm.Print_Titles" localSheetId="8">'Dec-22'!$7:$7</definedName>
    <definedName name="_xlnm.Print_Titles" localSheetId="10">'Feb-23'!$4:$4</definedName>
    <definedName name="_xlnm.Print_Titles" localSheetId="9">'Jan-23'!$3:$3</definedName>
    <definedName name="_xlnm.Print_Titles" localSheetId="3">'Jul-22'!$7:$7</definedName>
    <definedName name="_xlnm.Print_Titles" localSheetId="2">'June-22'!$7:$7</definedName>
    <definedName name="_xlnm.Print_Titles" localSheetId="11">'Mar-23'!$4:$4</definedName>
    <definedName name="_xlnm.Print_Titles" localSheetId="1">'May-22'!$3:$3</definedName>
    <definedName name="_xlnm.Print_Titles" localSheetId="0">'Nashik April-22'!$3:$3</definedName>
    <definedName name="_xlnm.Print_Titles" localSheetId="7">'Nov-22'!$7:$7</definedName>
    <definedName name="_xlnm.Print_Titles" localSheetId="6">'Oct-22'!$7:$7</definedName>
    <definedName name="_xlnm.Print_Titles" localSheetId="5">'Sep-22'!$7:$7</definedName>
    <definedName name="QWEWE" hidden="1">[3]CE!#REF!</definedName>
    <definedName name="S" localSheetId="4">#REF!</definedName>
    <definedName name="S" localSheetId="8">#REF!</definedName>
    <definedName name="S" localSheetId="10">#REF!</definedName>
    <definedName name="S" localSheetId="9">#REF!</definedName>
    <definedName name="S" localSheetId="3">#REF!</definedName>
    <definedName name="S" localSheetId="2">#REF!</definedName>
    <definedName name="S" localSheetId="11">#REF!</definedName>
    <definedName name="S" localSheetId="1">#REF!</definedName>
    <definedName name="S" localSheetId="0">#REF!</definedName>
    <definedName name="S" localSheetId="7">#REF!</definedName>
    <definedName name="S" localSheetId="6">#REF!</definedName>
    <definedName name="S" localSheetId="5">#REF!</definedName>
    <definedName name="S">#REF!</definedName>
    <definedName name="sd" hidden="1">[3]CE!#REF!</definedName>
    <definedName name="t" localSheetId="4">#REF!</definedName>
    <definedName name="t" localSheetId="8">#REF!</definedName>
    <definedName name="t" localSheetId="10">#REF!</definedName>
    <definedName name="t" localSheetId="9">#REF!</definedName>
    <definedName name="t" localSheetId="3">#REF!</definedName>
    <definedName name="t" localSheetId="2">#REF!</definedName>
    <definedName name="t" localSheetId="11">#REF!</definedName>
    <definedName name="t" localSheetId="1">#REF!</definedName>
    <definedName name="t" localSheetId="0">#REF!</definedName>
    <definedName name="t" localSheetId="7">#REF!</definedName>
    <definedName name="t" localSheetId="6">#REF!</definedName>
    <definedName name="t" localSheetId="5">#REF!</definedName>
    <definedName name="t">#REF!</definedName>
    <definedName name="tripping" localSheetId="4">#REF!</definedName>
    <definedName name="tripping" localSheetId="8">#REF!</definedName>
    <definedName name="tripping" localSheetId="10">#REF!</definedName>
    <definedName name="tripping" localSheetId="9">#REF!</definedName>
    <definedName name="tripping" localSheetId="3">#REF!</definedName>
    <definedName name="tripping" localSheetId="2">#REF!</definedName>
    <definedName name="tripping" localSheetId="11">#REF!</definedName>
    <definedName name="tripping" localSheetId="1">#REF!</definedName>
    <definedName name="tripping" localSheetId="0">#REF!</definedName>
    <definedName name="tripping" localSheetId="7">#REF!</definedName>
    <definedName name="tripping" localSheetId="6">#REF!</definedName>
    <definedName name="tripping" localSheetId="5">#REF!</definedName>
    <definedName name="tripping">#REF!</definedName>
    <definedName name="V" hidden="1">[3]CE!#REF!</definedName>
    <definedName name="W" localSheetId="4">#REF!</definedName>
    <definedName name="W" localSheetId="8">#REF!</definedName>
    <definedName name="W" localSheetId="10">#REF!</definedName>
    <definedName name="W" localSheetId="9">#REF!</definedName>
    <definedName name="W" localSheetId="3">#REF!</definedName>
    <definedName name="W" localSheetId="2">#REF!</definedName>
    <definedName name="W" localSheetId="11">#REF!</definedName>
    <definedName name="W" localSheetId="1">#REF!</definedName>
    <definedName name="W" localSheetId="0">#REF!</definedName>
    <definedName name="W" localSheetId="7">#REF!</definedName>
    <definedName name="W" localSheetId="6">#REF!</definedName>
    <definedName name="W" localSheetId="5">#REF!</definedName>
    <definedName name="W">#REF!</definedName>
    <definedName name="X1_" localSheetId="4">#REF!</definedName>
    <definedName name="X1_" localSheetId="8">#REF!</definedName>
    <definedName name="X1_" localSheetId="10">#REF!</definedName>
    <definedName name="X1_" localSheetId="9">#REF!</definedName>
    <definedName name="X1_" localSheetId="3">#REF!</definedName>
    <definedName name="X1_" localSheetId="2">#REF!</definedName>
    <definedName name="X1_" localSheetId="11">#REF!</definedName>
    <definedName name="X1_" localSheetId="1">#REF!</definedName>
    <definedName name="X1_" localSheetId="0">#REF!</definedName>
    <definedName name="X1_" localSheetId="7">#REF!</definedName>
    <definedName name="X1_" localSheetId="6">#REF!</definedName>
    <definedName name="X1_" localSheetId="5">#REF!</definedName>
    <definedName name="X1_">#REF!</definedName>
    <definedName name="X11__?___QUIT_" localSheetId="4">#REF!</definedName>
    <definedName name="X11__?___QUIT_" localSheetId="8">#REF!</definedName>
    <definedName name="X11__?___QUIT_" localSheetId="10">#REF!</definedName>
    <definedName name="X11__?___QUIT_" localSheetId="9">#REF!</definedName>
    <definedName name="X11__?___QUIT_" localSheetId="3">#REF!</definedName>
    <definedName name="X11__?___QUIT_" localSheetId="2">#REF!</definedName>
    <definedName name="X11__?___QUIT_" localSheetId="11">#REF!</definedName>
    <definedName name="X11__?___QUIT_" localSheetId="1">#REF!</definedName>
    <definedName name="X11__?___QUIT_" localSheetId="0">#REF!</definedName>
    <definedName name="X11__?___QUIT_" localSheetId="7">#REF!</definedName>
    <definedName name="X11__?___QUIT_" localSheetId="6">#REF!</definedName>
    <definedName name="X11__?___QUIT_" localSheetId="5">#REF!</definedName>
    <definedName name="X11__?___QUIT_">#REF!</definedName>
    <definedName name="y" hidden="1">[3]CE!#REF!</definedName>
    <definedName name="YEAR" localSheetId="4">#REF!</definedName>
    <definedName name="YEAR" localSheetId="8">#REF!</definedName>
    <definedName name="YEAR" localSheetId="10">#REF!</definedName>
    <definedName name="YEAR" localSheetId="9">#REF!</definedName>
    <definedName name="YEAR" localSheetId="3">#REF!</definedName>
    <definedName name="YEAR" localSheetId="2">#REF!</definedName>
    <definedName name="YEAR" localSheetId="11">#REF!</definedName>
    <definedName name="YEAR" localSheetId="1">#REF!</definedName>
    <definedName name="YEAR" localSheetId="0">#REF!</definedName>
    <definedName name="YEAR" localSheetId="7">#REF!</definedName>
    <definedName name="YEAR" localSheetId="6">#REF!</definedName>
    <definedName name="YEAR" localSheetId="5">#REF!</definedName>
    <definedName name="YEAR">#REF!</definedName>
    <definedName name="YEAR1" localSheetId="4">#REF!</definedName>
    <definedName name="YEAR1" localSheetId="8">#REF!</definedName>
    <definedName name="YEAR1" localSheetId="10">#REF!</definedName>
    <definedName name="YEAR1" localSheetId="9">#REF!</definedName>
    <definedName name="YEAR1" localSheetId="3">#REF!</definedName>
    <definedName name="YEAR1" localSheetId="2">#REF!</definedName>
    <definedName name="YEAR1" localSheetId="11">#REF!</definedName>
    <definedName name="YEAR1" localSheetId="1">#REF!</definedName>
    <definedName name="YEAR1" localSheetId="0">#REF!</definedName>
    <definedName name="YEAR1" localSheetId="7">#REF!</definedName>
    <definedName name="YEAR1" localSheetId="6">#REF!</definedName>
    <definedName name="YEAR1" localSheetId="5">#REF!</definedName>
    <definedName name="Year1">#REF!</definedName>
    <definedName name="z" hidden="1">[3]CE!#REF!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6" i="12" l="1"/>
  <c r="M105" i="12"/>
  <c r="F105" i="12"/>
  <c r="M104" i="12"/>
  <c r="M97" i="12"/>
  <c r="L97" i="12"/>
  <c r="F97" i="12"/>
  <c r="K96" i="12"/>
  <c r="J96" i="12"/>
  <c r="L96" i="12" s="1"/>
  <c r="G96" i="12"/>
  <c r="F96" i="12"/>
  <c r="K98" i="12" l="1"/>
  <c r="J111" i="12"/>
  <c r="F106" i="12"/>
  <c r="G110" i="12"/>
  <c r="J110" i="12" s="1"/>
  <c r="F110" i="12"/>
  <c r="K110" i="12" s="1"/>
  <c r="F98" i="12"/>
  <c r="J98" i="12" s="1"/>
  <c r="F111" i="12"/>
  <c r="F112" i="12" s="1"/>
  <c r="M98" i="12" l="1"/>
  <c r="L98" i="12"/>
  <c r="L110" i="12"/>
  <c r="M110" i="12"/>
  <c r="L111" i="12"/>
  <c r="K111" i="12"/>
  <c r="M111" i="12" s="1"/>
  <c r="K112" i="12"/>
  <c r="J112" i="12"/>
  <c r="M112" i="12" l="1"/>
  <c r="L112" i="12"/>
  <c r="G80" i="11" l="1"/>
  <c r="M75" i="11"/>
  <c r="F75" i="11"/>
  <c r="M74" i="11"/>
  <c r="M67" i="11"/>
  <c r="L67" i="11"/>
  <c r="F67" i="11"/>
  <c r="K66" i="11"/>
  <c r="G66" i="11"/>
  <c r="J66" i="11" s="1"/>
  <c r="L66" i="11" s="1"/>
  <c r="F66" i="11"/>
  <c r="K68" i="11" l="1"/>
  <c r="J76" i="11"/>
  <c r="J80" i="11"/>
  <c r="F80" i="11"/>
  <c r="F68" i="11"/>
  <c r="K80" i="11"/>
  <c r="J68" i="11"/>
  <c r="F81" i="11"/>
  <c r="F82" i="11" s="1"/>
  <c r="F76" i="11"/>
  <c r="K76" i="11" s="1"/>
  <c r="M76" i="11" l="1"/>
  <c r="L76" i="11"/>
  <c r="K81" i="11"/>
  <c r="J81" i="11"/>
  <c r="M68" i="11"/>
  <c r="L68" i="11"/>
  <c r="K82" i="11"/>
  <c r="J82" i="11"/>
  <c r="M80" i="11"/>
  <c r="L80" i="11"/>
  <c r="M82" i="11" l="1"/>
  <c r="L82" i="11"/>
  <c r="M81" i="11"/>
  <c r="L81" i="11"/>
  <c r="F87" i="10" l="1"/>
  <c r="M82" i="10"/>
  <c r="F82" i="10"/>
  <c r="L81" i="10"/>
  <c r="F81" i="10"/>
  <c r="G80" i="10"/>
  <c r="G81" i="10" s="1"/>
  <c r="N73" i="10"/>
  <c r="M73" i="10"/>
  <c r="L73" i="10"/>
  <c r="F73" i="10"/>
  <c r="M72" i="10"/>
  <c r="K72" i="10"/>
  <c r="J72" i="10"/>
  <c r="L72" i="10" s="1"/>
  <c r="G72" i="10"/>
  <c r="F72" i="10"/>
  <c r="J74" i="10" l="1"/>
  <c r="K88" i="10"/>
  <c r="G87" i="10"/>
  <c r="J87" i="10" s="1"/>
  <c r="K83" i="10"/>
  <c r="K81" i="10"/>
  <c r="F88" i="10"/>
  <c r="F89" i="10" s="1"/>
  <c r="F83" i="10"/>
  <c r="J83" i="10" s="1"/>
  <c r="F74" i="10"/>
  <c r="K74" i="10" s="1"/>
  <c r="M87" i="10" l="1"/>
  <c r="L87" i="10"/>
  <c r="M83" i="10"/>
  <c r="L83" i="10"/>
  <c r="L74" i="10"/>
  <c r="M74" i="10"/>
  <c r="J88" i="10"/>
  <c r="M81" i="10"/>
  <c r="K87" i="10"/>
  <c r="K89" i="10" s="1"/>
  <c r="G84" i="9"/>
  <c r="F84" i="9"/>
  <c r="M79" i="9"/>
  <c r="F79" i="9"/>
  <c r="G78" i="9"/>
  <c r="F78" i="9"/>
  <c r="M58" i="9"/>
  <c r="L58" i="9"/>
  <c r="F58" i="9"/>
  <c r="K57" i="9"/>
  <c r="J57" i="9"/>
  <c r="L57" i="9" s="1"/>
  <c r="G57" i="9"/>
  <c r="F57" i="9"/>
  <c r="M88" i="10" l="1"/>
  <c r="L88" i="10"/>
  <c r="J89" i="10"/>
  <c r="J78" i="9"/>
  <c r="K78" i="9"/>
  <c r="K84" i="9" s="1"/>
  <c r="F85" i="9"/>
  <c r="F86" i="9" s="1"/>
  <c r="J85" i="9"/>
  <c r="F80" i="9"/>
  <c r="K80" i="9" s="1"/>
  <c r="F59" i="9"/>
  <c r="K59" i="9" s="1"/>
  <c r="M89" i="10" l="1"/>
  <c r="L89" i="10"/>
  <c r="L85" i="9"/>
  <c r="M78" i="9"/>
  <c r="L78" i="9"/>
  <c r="J80" i="9"/>
  <c r="K85" i="9"/>
  <c r="K86" i="9" s="1"/>
  <c r="J84" i="9"/>
  <c r="J59" i="9"/>
  <c r="M85" i="8"/>
  <c r="K84" i="8"/>
  <c r="J84" i="8"/>
  <c r="G84" i="8"/>
  <c r="F84" i="8"/>
  <c r="M70" i="8"/>
  <c r="L70" i="8"/>
  <c r="F70" i="8"/>
  <c r="F91" i="8" s="1"/>
  <c r="K69" i="8"/>
  <c r="J69" i="8"/>
  <c r="L69" i="8" s="1"/>
  <c r="G69" i="8"/>
  <c r="G90" i="8" s="1"/>
  <c r="F69" i="8"/>
  <c r="L59" i="9" l="1"/>
  <c r="M59" i="9"/>
  <c r="M84" i="9"/>
  <c r="L84" i="9"/>
  <c r="J86" i="9"/>
  <c r="M80" i="9"/>
  <c r="L80" i="9"/>
  <c r="M85" i="9"/>
  <c r="F71" i="8"/>
  <c r="J71" i="8"/>
  <c r="K71" i="8"/>
  <c r="J90" i="8"/>
  <c r="J91" i="8"/>
  <c r="L84" i="8"/>
  <c r="K91" i="8"/>
  <c r="M84" i="8"/>
  <c r="F86" i="8"/>
  <c r="K86" i="8" s="1"/>
  <c r="F90" i="8"/>
  <c r="M86" i="9" l="1"/>
  <c r="L86" i="9"/>
  <c r="K92" i="8"/>
  <c r="K90" i="8"/>
  <c r="M91" i="8"/>
  <c r="L91" i="8"/>
  <c r="J86" i="8"/>
  <c r="F92" i="8"/>
  <c r="J92" i="8" s="1"/>
  <c r="M90" i="8"/>
  <c r="L90" i="8"/>
  <c r="M71" i="8"/>
  <c r="L71" i="8"/>
  <c r="M92" i="8" l="1"/>
  <c r="L92" i="8"/>
  <c r="M86" i="8"/>
  <c r="L86" i="8"/>
  <c r="F96" i="7" l="1"/>
  <c r="F97" i="7" s="1"/>
  <c r="G95" i="7"/>
  <c r="F95" i="7"/>
  <c r="M90" i="7"/>
  <c r="L90" i="7"/>
  <c r="F90" i="7"/>
  <c r="J96" i="7" s="1"/>
  <c r="K89" i="7"/>
  <c r="J89" i="7"/>
  <c r="M89" i="7" s="1"/>
  <c r="G89" i="7"/>
  <c r="F89" i="7"/>
  <c r="M77" i="7"/>
  <c r="L77" i="7"/>
  <c r="F77" i="7"/>
  <c r="K76" i="7"/>
  <c r="J76" i="7"/>
  <c r="L76" i="7" s="1"/>
  <c r="G76" i="7"/>
  <c r="F76" i="7"/>
  <c r="F78" i="7" s="1"/>
  <c r="K91" i="7" l="1"/>
  <c r="K78" i="7"/>
  <c r="J78" i="7"/>
  <c r="M96" i="7"/>
  <c r="L96" i="7"/>
  <c r="K96" i="7"/>
  <c r="J95" i="7"/>
  <c r="K95" i="7"/>
  <c r="K97" i="7" s="1"/>
  <c r="L89" i="7"/>
  <c r="J97" i="7"/>
  <c r="F91" i="7"/>
  <c r="J91" i="7" s="1"/>
  <c r="M91" i="7" l="1"/>
  <c r="L91" i="7"/>
  <c r="M97" i="7"/>
  <c r="L97" i="7"/>
  <c r="M95" i="7"/>
  <c r="L95" i="7"/>
  <c r="M78" i="7"/>
  <c r="L78" i="7"/>
  <c r="G89" i="6" l="1"/>
  <c r="F89" i="6"/>
  <c r="M84" i="6"/>
  <c r="L84" i="6"/>
  <c r="F84" i="6"/>
  <c r="F85" i="6" s="1"/>
  <c r="G83" i="6"/>
  <c r="K83" i="6" s="1"/>
  <c r="F83" i="6"/>
  <c r="K85" i="6" s="1"/>
  <c r="M70" i="6"/>
  <c r="L70" i="6"/>
  <c r="F70" i="6"/>
  <c r="J69" i="6"/>
  <c r="L69" i="6" s="1"/>
  <c r="G69" i="6"/>
  <c r="F69" i="6"/>
  <c r="J83" i="6" l="1"/>
  <c r="F90" i="6"/>
  <c r="K69" i="6"/>
  <c r="K89" i="6" s="1"/>
  <c r="K90" i="6"/>
  <c r="J85" i="6"/>
  <c r="F71" i="6"/>
  <c r="J71" i="6"/>
  <c r="L71" i="6" l="1"/>
  <c r="M85" i="6"/>
  <c r="L85" i="6"/>
  <c r="K71" i="6"/>
  <c r="M71" i="6" s="1"/>
  <c r="F91" i="6"/>
  <c r="K91" i="6" s="1"/>
  <c r="J90" i="6"/>
  <c r="M83" i="6"/>
  <c r="L83" i="6"/>
  <c r="J89" i="6"/>
  <c r="M74" i="5"/>
  <c r="L74" i="5"/>
  <c r="F74" i="5"/>
  <c r="F80" i="5" s="1"/>
  <c r="K73" i="5"/>
  <c r="J73" i="5"/>
  <c r="L73" i="5" s="1"/>
  <c r="G73" i="5"/>
  <c r="F73" i="5"/>
  <c r="M59" i="5"/>
  <c r="F59" i="5"/>
  <c r="K58" i="5"/>
  <c r="J58" i="5"/>
  <c r="L58" i="5" s="1"/>
  <c r="G58" i="5"/>
  <c r="G79" i="5" s="1"/>
  <c r="F58" i="5"/>
  <c r="M89" i="6" l="1"/>
  <c r="L89" i="6"/>
  <c r="J91" i="6"/>
  <c r="M90" i="6"/>
  <c r="L90" i="6"/>
  <c r="J80" i="5"/>
  <c r="K80" i="5"/>
  <c r="F75" i="5"/>
  <c r="J75" i="5"/>
  <c r="N80" i="5"/>
  <c r="M73" i="5"/>
  <c r="F60" i="5"/>
  <c r="K60" i="5" s="1"/>
  <c r="N75" i="5"/>
  <c r="K75" i="5"/>
  <c r="F79" i="5"/>
  <c r="M91" i="6" l="1"/>
  <c r="L91" i="6"/>
  <c r="L60" i="5"/>
  <c r="J60" i="5"/>
  <c r="M60" i="5" s="1"/>
  <c r="N79" i="5"/>
  <c r="L75" i="5"/>
  <c r="M75" i="5"/>
  <c r="M80" i="5"/>
  <c r="L80" i="5"/>
  <c r="F81" i="5"/>
  <c r="K81" i="5" s="1"/>
  <c r="J79" i="5"/>
  <c r="K79" i="5"/>
  <c r="M79" i="5" l="1"/>
  <c r="L79" i="5"/>
  <c r="N81" i="5"/>
  <c r="J81" i="5"/>
  <c r="M81" i="5" l="1"/>
  <c r="L81" i="5"/>
  <c r="M76" i="4" l="1"/>
  <c r="F76" i="4"/>
  <c r="F77" i="4" s="1"/>
  <c r="G75" i="4"/>
  <c r="K75" i="4" s="1"/>
  <c r="F75" i="4"/>
  <c r="M63" i="4"/>
  <c r="F63" i="4"/>
  <c r="K62" i="4"/>
  <c r="J62" i="4"/>
  <c r="L62" i="4" s="1"/>
  <c r="G62" i="4"/>
  <c r="F62" i="4"/>
  <c r="F64" i="4" s="1"/>
  <c r="J64" i="4" l="1"/>
  <c r="K64" i="4"/>
  <c r="K77" i="4"/>
  <c r="L64" i="4"/>
  <c r="G81" i="4"/>
  <c r="J75" i="4"/>
  <c r="F82" i="4"/>
  <c r="L82" i="4" s="1"/>
  <c r="F81" i="4"/>
  <c r="K81" i="4" s="1"/>
  <c r="J82" i="4"/>
  <c r="L75" i="4" l="1"/>
  <c r="M75" i="4"/>
  <c r="M64" i="4"/>
  <c r="K82" i="4"/>
  <c r="F83" i="4"/>
  <c r="K83" i="4" s="1"/>
  <c r="J81" i="4"/>
  <c r="J83" i="4" s="1"/>
  <c r="J77" i="4"/>
  <c r="M77" i="4" s="1"/>
  <c r="L77" i="4" l="1"/>
  <c r="L83" i="4" s="1"/>
  <c r="L81" i="4"/>
  <c r="M140" i="3" l="1"/>
  <c r="F140" i="3"/>
  <c r="G139" i="3"/>
  <c r="K139" i="3" s="1"/>
  <c r="F139" i="3"/>
  <c r="M125" i="3"/>
  <c r="F125" i="3"/>
  <c r="K124" i="3"/>
  <c r="J124" i="3"/>
  <c r="L124" i="3" s="1"/>
  <c r="G124" i="3"/>
  <c r="F124" i="3"/>
  <c r="F145" i="3" s="1"/>
  <c r="G145" i="3" l="1"/>
  <c r="J139" i="3"/>
  <c r="F146" i="3"/>
  <c r="F126" i="3"/>
  <c r="L126" i="3" s="1"/>
  <c r="K145" i="3"/>
  <c r="F141" i="3"/>
  <c r="K141" i="3" s="1"/>
  <c r="L146" i="3" l="1"/>
  <c r="K146" i="3"/>
  <c r="F147" i="3"/>
  <c r="M139" i="3"/>
  <c r="L139" i="3"/>
  <c r="J141" i="3"/>
  <c r="M141" i="3" s="1"/>
  <c r="J126" i="3"/>
  <c r="K126" i="3"/>
  <c r="J145" i="3"/>
  <c r="J147" i="3" s="1"/>
  <c r="J146" i="3"/>
  <c r="M126" i="3" l="1"/>
  <c r="L141" i="3"/>
  <c r="L147" i="3" s="1"/>
  <c r="L145" i="3"/>
  <c r="K147" i="3"/>
  <c r="M120" i="2" l="1"/>
  <c r="L120" i="2"/>
  <c r="F120" i="2"/>
  <c r="F121" i="2" s="1"/>
  <c r="J119" i="2"/>
  <c r="L119" i="2" s="1"/>
  <c r="L121" i="2" s="1"/>
  <c r="G119" i="2"/>
  <c r="F119" i="2"/>
  <c r="J121" i="2" s="1"/>
  <c r="M107" i="2"/>
  <c r="L107" i="2"/>
  <c r="F107" i="2"/>
  <c r="K106" i="2"/>
  <c r="J106" i="2"/>
  <c r="M106" i="2" s="1"/>
  <c r="G106" i="2"/>
  <c r="G125" i="2" s="1"/>
  <c r="F106" i="2"/>
  <c r="F108" i="2" s="1"/>
  <c r="K108" i="2" l="1"/>
  <c r="J108" i="2"/>
  <c r="M108" i="2" s="1"/>
  <c r="F126" i="2"/>
  <c r="J126" i="2"/>
  <c r="K126" i="2"/>
  <c r="F125" i="2"/>
  <c r="K119" i="2"/>
  <c r="K125" i="2" s="1"/>
  <c r="L106" i="2"/>
  <c r="L125" i="2" s="1"/>
  <c r="M119" i="2" l="1"/>
  <c r="L108" i="2"/>
  <c r="K121" i="2"/>
  <c r="M121" i="2" s="1"/>
  <c r="F127" i="2"/>
  <c r="K127" i="2" s="1"/>
  <c r="L126" i="2"/>
  <c r="J125" i="2"/>
  <c r="J127" i="2" s="1"/>
  <c r="L127" i="2" l="1"/>
  <c r="M68" i="1" l="1"/>
  <c r="L68" i="1"/>
  <c r="F68" i="1"/>
  <c r="K67" i="1"/>
  <c r="J67" i="1"/>
  <c r="M67" i="1" s="1"/>
  <c r="G67" i="1"/>
  <c r="F67" i="1"/>
  <c r="F69" i="1" s="1"/>
  <c r="K69" i="1" s="1"/>
  <c r="J69" i="1" l="1"/>
  <c r="M69" i="1" s="1"/>
  <c r="L67" i="1"/>
  <c r="L69" i="1" s="1"/>
</calcChain>
</file>

<file path=xl/sharedStrings.xml><?xml version="1.0" encoding="utf-8"?>
<sst xmlns="http://schemas.openxmlformats.org/spreadsheetml/2006/main" count="3806" uniqueCount="550">
  <si>
    <t>Rake  No.</t>
  </si>
  <si>
    <t>Description</t>
  </si>
  <si>
    <t>Decl.GCV range</t>
  </si>
  <si>
    <t>Decl. GR.</t>
  </si>
  <si>
    <t>TPS Qty</t>
  </si>
  <si>
    <t>GR Qty</t>
  </si>
  <si>
    <t>RR NO</t>
  </si>
  <si>
    <t>RR DATE</t>
  </si>
  <si>
    <t>Loading End GCV (EM)</t>
  </si>
  <si>
    <t>Unloading End GCV (ARB)</t>
  </si>
  <si>
    <t>Received CV (Loading end CV-625)</t>
  </si>
  <si>
    <t>LE samples considered as reffree</t>
  </si>
  <si>
    <t>Ghugus</t>
  </si>
  <si>
    <t>4301-4600</t>
  </si>
  <si>
    <t>G10</t>
  </si>
  <si>
    <t>29.03.2022</t>
  </si>
  <si>
    <t>MKD-I</t>
  </si>
  <si>
    <t>4000-4300</t>
  </si>
  <si>
    <t>G11</t>
  </si>
  <si>
    <t>30.03.2022</t>
  </si>
  <si>
    <t>Gokul</t>
  </si>
  <si>
    <t>Chargaon Majari</t>
  </si>
  <si>
    <t>31.03.2022</t>
  </si>
  <si>
    <t>Dumari Khurd</t>
  </si>
  <si>
    <t>Umrere</t>
  </si>
  <si>
    <t>4600-4900</t>
  </si>
  <si>
    <t>G9</t>
  </si>
  <si>
    <t>01.04.2022</t>
  </si>
  <si>
    <t>Dispute mail 28.04.2022</t>
  </si>
  <si>
    <t>03.04.2022</t>
  </si>
  <si>
    <t>Dispute mail 04.05.2022</t>
  </si>
  <si>
    <t>04.04.2022</t>
  </si>
  <si>
    <t>BPQ ( POCM-II)</t>
  </si>
  <si>
    <t>Umrer</t>
  </si>
  <si>
    <t>05.04.2022</t>
  </si>
  <si>
    <t>06.04.2022</t>
  </si>
  <si>
    <t>08.04.2022</t>
  </si>
  <si>
    <t>09.04.2022</t>
  </si>
  <si>
    <t>10.04.2022</t>
  </si>
  <si>
    <t>11.04.2022</t>
  </si>
  <si>
    <t>13.04.2022</t>
  </si>
  <si>
    <t>14.04.2022</t>
  </si>
  <si>
    <t>16.04.2022</t>
  </si>
  <si>
    <t>17.04.2022</t>
  </si>
  <si>
    <t>19.04.2022</t>
  </si>
  <si>
    <t>Dispute mail 13.05.2022</t>
  </si>
  <si>
    <t>20.04.2022</t>
  </si>
  <si>
    <t>21.04.2022</t>
  </si>
  <si>
    <t>22.04.2022</t>
  </si>
  <si>
    <t>23.04.2022</t>
  </si>
  <si>
    <t>26.04.2022</t>
  </si>
  <si>
    <t>25.04.2022</t>
  </si>
  <si>
    <t>24.04.2022</t>
  </si>
  <si>
    <t>RKSG</t>
  </si>
  <si>
    <t>HSLG</t>
  </si>
  <si>
    <t>Dispute mail 19.05.2022</t>
  </si>
  <si>
    <t xml:space="preserve">BPQ </t>
  </si>
  <si>
    <t>27.04.2022</t>
  </si>
  <si>
    <t>28.04.2022</t>
  </si>
  <si>
    <t>29.04.2022</t>
  </si>
  <si>
    <t>Receipt Coal</t>
  </si>
  <si>
    <t>Opening Stock CV</t>
  </si>
  <si>
    <t>Old stock from previous month</t>
  </si>
  <si>
    <t>Grand-Total (Receipt+stock Coal)</t>
  </si>
  <si>
    <t>Note:</t>
  </si>
  <si>
    <t>1) Samples CIMFR Loading End &amp; unloading end result is  received (marked as green).</t>
  </si>
  <si>
    <t>2) Refree samples mid CV taken (marked as yellow).</t>
  </si>
  <si>
    <t xml:space="preserve">  3) LE 12 results are pending</t>
  </si>
  <si>
    <t>4) ULE one result is pending.</t>
  </si>
  <si>
    <t>Domestic Coal</t>
  </si>
  <si>
    <t>Received CV (Loading end CV-600)</t>
  </si>
  <si>
    <t>New  Pander Pvani</t>
  </si>
  <si>
    <t>30.04.2022</t>
  </si>
  <si>
    <t>4601-4900</t>
  </si>
  <si>
    <t>02.05.2022</t>
  </si>
  <si>
    <t>BPQ</t>
  </si>
  <si>
    <t>03.05.2022</t>
  </si>
  <si>
    <t>04.05.2022</t>
  </si>
  <si>
    <t>05.05.2022</t>
  </si>
  <si>
    <t>Rawan wara</t>
  </si>
  <si>
    <t>06.05.2022</t>
  </si>
  <si>
    <t>07.05.2022</t>
  </si>
  <si>
    <t>08.05.2022</t>
  </si>
  <si>
    <t>09.05.2022</t>
  </si>
  <si>
    <t>10.05.2022</t>
  </si>
  <si>
    <t>11.05.2022</t>
  </si>
  <si>
    <t>12.05.2022</t>
  </si>
  <si>
    <t>13.05.2022</t>
  </si>
  <si>
    <t>14.05.2022</t>
  </si>
  <si>
    <t>17.05.2022</t>
  </si>
  <si>
    <t>15.05.2022</t>
  </si>
  <si>
    <t>16.05.2022</t>
  </si>
  <si>
    <t>18.05.2022</t>
  </si>
  <si>
    <t>19.05.2022</t>
  </si>
  <si>
    <t>Murpar</t>
  </si>
  <si>
    <t>wani</t>
  </si>
  <si>
    <t>20.05.2022</t>
  </si>
  <si>
    <t>21.05.2022</t>
  </si>
  <si>
    <t>22.05.2022</t>
  </si>
  <si>
    <t>23.05.2022</t>
  </si>
  <si>
    <t>Neeljai</t>
  </si>
  <si>
    <t>Mungoli</t>
  </si>
  <si>
    <t>3401-3700</t>
  </si>
  <si>
    <t>G13</t>
  </si>
  <si>
    <t xml:space="preserve">New pp </t>
  </si>
  <si>
    <t>24.05.2022</t>
  </si>
  <si>
    <t>25.05.2022</t>
  </si>
  <si>
    <t>Palachauri</t>
  </si>
  <si>
    <t>EDC</t>
  </si>
  <si>
    <t>Kolgaon</t>
  </si>
  <si>
    <t>26.05.2022</t>
  </si>
  <si>
    <t>Wani</t>
  </si>
  <si>
    <t>Ghugus (Unconnected)</t>
  </si>
  <si>
    <t>27.05.2022</t>
  </si>
  <si>
    <t>28.05.2022</t>
  </si>
  <si>
    <t>29.05.2022</t>
  </si>
  <si>
    <t>MKD 1</t>
  </si>
  <si>
    <t>30.05.2022</t>
  </si>
  <si>
    <t>Receipt Coal - Domestic</t>
  </si>
  <si>
    <t>Opening Stock CV -  - Domestic</t>
  </si>
  <si>
    <t>Total  - Domestic (Receipt+stock Coal)</t>
  </si>
  <si>
    <t>IMP COAL</t>
  </si>
  <si>
    <t>Received CV (Loading end CV)</t>
  </si>
  <si>
    <t>31.05.2022</t>
  </si>
  <si>
    <t>Receipt Coal - Imported</t>
  </si>
  <si>
    <t>Opening Stock CV - Imported</t>
  </si>
  <si>
    <t>Total Imported (Receipt+stock Coal)</t>
  </si>
  <si>
    <t>GRAND TOTAL - IMPORTED + DOMESTIC</t>
  </si>
  <si>
    <t>Total Receipt Coal</t>
  </si>
  <si>
    <r>
      <t>1)</t>
    </r>
    <r>
      <rPr>
        <b/>
        <sz val="10"/>
        <color theme="9" tint="-0.249977111117893"/>
        <rFont val="Arial"/>
        <family val="2"/>
      </rPr>
      <t xml:space="preserve">  Loading End &amp; Unloading end  result samples received  from CIMFR are marked as GREEN.</t>
    </r>
  </si>
  <si>
    <r>
      <t xml:space="preserve">2) </t>
    </r>
    <r>
      <rPr>
        <sz val="10"/>
        <rFont val="Arial"/>
        <family val="2"/>
      </rPr>
      <t xml:space="preserve">As per directives from HO, MID GCV considered for Refree Samples marked as </t>
    </r>
    <r>
      <rPr>
        <b/>
        <sz val="10"/>
        <color rgb="FFFFFF00"/>
        <rFont val="Arial"/>
        <family val="2"/>
      </rPr>
      <t>YELLOW</t>
    </r>
  </si>
  <si>
    <t>3) NTPS coal lab results are considered for ULE CGV samples whose CIMFR Unloading results are awaited .</t>
  </si>
  <si>
    <t>4) Imp Coal ULE GCV received from CCOTL, Nagpur (ULE - ARB), is taken for LE &amp; ULE as per guideline of RCD.</t>
  </si>
  <si>
    <t>5) Imp Coal ULE GCV of  TNC No. 83 is pending, hence wtd. average of 5 rakes result received is considered.</t>
  </si>
  <si>
    <t>Dumari</t>
  </si>
  <si>
    <t>01.06.2022</t>
  </si>
  <si>
    <t>New Pander pavni GDOCM</t>
  </si>
  <si>
    <t>02.06.2022</t>
  </si>
  <si>
    <t>03.06.2022</t>
  </si>
  <si>
    <t>New Pander pavni POCM II</t>
  </si>
  <si>
    <t>New Pander pavni</t>
  </si>
  <si>
    <t>04.06.2022</t>
  </si>
  <si>
    <t>05.06.2022</t>
  </si>
  <si>
    <t>FO</t>
  </si>
  <si>
    <t>LDO</t>
  </si>
  <si>
    <t>08.06.2022</t>
  </si>
  <si>
    <t>07.06.2022</t>
  </si>
  <si>
    <t>Penganga</t>
  </si>
  <si>
    <t>4300-4600</t>
  </si>
  <si>
    <t>09.06.2022</t>
  </si>
  <si>
    <t>10.06.2022</t>
  </si>
  <si>
    <t>11.06.2022</t>
  </si>
  <si>
    <t>12.06.2022</t>
  </si>
  <si>
    <t>13.06.2022</t>
  </si>
  <si>
    <t>13.06.2021</t>
  </si>
  <si>
    <t>14.06.2022</t>
  </si>
  <si>
    <t>15.06.2022</t>
  </si>
  <si>
    <t>16.06.2022</t>
  </si>
  <si>
    <t>3701-4000</t>
  </si>
  <si>
    <t>G12</t>
  </si>
  <si>
    <t>17.06.2022</t>
  </si>
  <si>
    <t>18.06.2022</t>
  </si>
  <si>
    <t>19.06.2022</t>
  </si>
  <si>
    <t>20.06.2022</t>
  </si>
  <si>
    <t>21.06.2022</t>
  </si>
  <si>
    <t>MKD-III</t>
  </si>
  <si>
    <t>22.06.2022</t>
  </si>
  <si>
    <t>23.06.2022</t>
  </si>
  <si>
    <t>24.06.2022</t>
  </si>
  <si>
    <t>25.06.2022</t>
  </si>
  <si>
    <t>Niljai</t>
  </si>
  <si>
    <t>26.06.2022</t>
  </si>
  <si>
    <t>28.06.2022</t>
  </si>
  <si>
    <t>27.06.2022</t>
  </si>
  <si>
    <t>30.06.2022</t>
  </si>
  <si>
    <t>07/19</t>
  </si>
  <si>
    <t>08/27</t>
  </si>
  <si>
    <t>09/35</t>
  </si>
  <si>
    <t>10/39</t>
  </si>
  <si>
    <t>11/41</t>
  </si>
  <si>
    <t>12/50</t>
  </si>
  <si>
    <t>13/53</t>
  </si>
  <si>
    <t>14/81</t>
  </si>
  <si>
    <t>3) LE 09 Samples results not received till date</t>
  </si>
  <si>
    <t>17.07.2022</t>
  </si>
  <si>
    <t>01.07.2022</t>
  </si>
  <si>
    <t>02.07.2022</t>
  </si>
  <si>
    <t>03.07.2022</t>
  </si>
  <si>
    <t xml:space="preserve">New PP </t>
  </si>
  <si>
    <t>GHUGUS</t>
  </si>
  <si>
    <t>04.07.2022</t>
  </si>
  <si>
    <t>05.07.2022</t>
  </si>
  <si>
    <t>06.07.2022</t>
  </si>
  <si>
    <t>07.07.2022</t>
  </si>
  <si>
    <t>161000119/ 161009252</t>
  </si>
  <si>
    <t>08.07.2022 /09.07.2022</t>
  </si>
  <si>
    <t>07.07.20222</t>
  </si>
  <si>
    <t>08.07.2022</t>
  </si>
  <si>
    <t>09.07.2022</t>
  </si>
  <si>
    <t>11.07.2022</t>
  </si>
  <si>
    <t>12.07.2022</t>
  </si>
  <si>
    <t>10.07.2022</t>
  </si>
  <si>
    <t>15.07.2022</t>
  </si>
  <si>
    <t>POCM 2</t>
  </si>
  <si>
    <t>SOCM</t>
  </si>
  <si>
    <t>BOCM</t>
  </si>
  <si>
    <t>16.07.2022</t>
  </si>
  <si>
    <t>18.07.2022</t>
  </si>
  <si>
    <t>15/32</t>
  </si>
  <si>
    <t>IMPORTED COAL</t>
  </si>
  <si>
    <t>21.07.2022</t>
  </si>
  <si>
    <t>151000002/ 151000164</t>
  </si>
  <si>
    <t>21.07.2022 /21.07.2022</t>
  </si>
  <si>
    <t>SALT</t>
  </si>
  <si>
    <t>24.07.2022</t>
  </si>
  <si>
    <t>25.07.2022</t>
  </si>
  <si>
    <t>26.07.2022</t>
  </si>
  <si>
    <t>28.07.2022</t>
  </si>
  <si>
    <t>29.07.2022</t>
  </si>
  <si>
    <t>31.07.2022</t>
  </si>
  <si>
    <t>16/36</t>
  </si>
  <si>
    <t>17/37</t>
  </si>
  <si>
    <t>18/38</t>
  </si>
  <si>
    <t>19/40</t>
  </si>
  <si>
    <t>20/42</t>
  </si>
  <si>
    <t>30.07.2022</t>
  </si>
  <si>
    <t>3) LE 5 Samples results not received till date</t>
  </si>
  <si>
    <t>5) ULE results which are not received, NTPS lab results are considered as per directives from HO.</t>
  </si>
  <si>
    <t>Imported</t>
  </si>
  <si>
    <t>02.08.2022</t>
  </si>
  <si>
    <t>01.08.2022</t>
  </si>
  <si>
    <t>03.08.2022</t>
  </si>
  <si>
    <t>( BPQ) BCUG</t>
  </si>
  <si>
    <t>5200-5500</t>
  </si>
  <si>
    <t>G7</t>
  </si>
  <si>
    <t>4001-4300</t>
  </si>
  <si>
    <t>04.08.2022</t>
  </si>
  <si>
    <t>06.08.2022</t>
  </si>
  <si>
    <t>Ghughus</t>
  </si>
  <si>
    <t>05.08.2022</t>
  </si>
  <si>
    <t>Rawanwara PENCH BG</t>
  </si>
  <si>
    <t>07.08.2022</t>
  </si>
  <si>
    <t>HLC MANA</t>
  </si>
  <si>
    <t>HLC HLOC</t>
  </si>
  <si>
    <t>08.08.2022</t>
  </si>
  <si>
    <t>BCUG</t>
  </si>
  <si>
    <t>09.08.2022</t>
  </si>
  <si>
    <t>15.08.2022</t>
  </si>
  <si>
    <t>MKD I</t>
  </si>
  <si>
    <t>BPQ/ BOCM</t>
  </si>
  <si>
    <t>19.08.2022</t>
  </si>
  <si>
    <t>POCM II</t>
  </si>
  <si>
    <t>Unconected</t>
  </si>
  <si>
    <t>Ghughus Neejai</t>
  </si>
  <si>
    <t>20.08.2022</t>
  </si>
  <si>
    <t>BPQ/ SOCM</t>
  </si>
  <si>
    <t>22.08.2022</t>
  </si>
  <si>
    <t>New pp</t>
  </si>
  <si>
    <t>23.08.2022</t>
  </si>
  <si>
    <t>24.08.2022</t>
  </si>
  <si>
    <t>25.08.2022</t>
  </si>
  <si>
    <t>26.08.2022</t>
  </si>
  <si>
    <t>28.08.2022</t>
  </si>
  <si>
    <t>27.08.2022</t>
  </si>
  <si>
    <t>29.08.2022</t>
  </si>
  <si>
    <t>30.08.2022</t>
  </si>
  <si>
    <t>21/01</t>
  </si>
  <si>
    <t>22/02</t>
  </si>
  <si>
    <t>23/04</t>
  </si>
  <si>
    <t>24/06</t>
  </si>
  <si>
    <t>25/06</t>
  </si>
  <si>
    <t>26/14</t>
  </si>
  <si>
    <t>27/15</t>
  </si>
  <si>
    <t>28/20</t>
  </si>
  <si>
    <t>17.08.2022</t>
  </si>
  <si>
    <t>EQ ULE GCV</t>
  </si>
  <si>
    <t>3) Imp Coal ULE GCV received from CCOTL, Nagpur (ULE - ARB), is taken for LE &amp; ULE as per guideline of RCD.</t>
  </si>
  <si>
    <t>31.08.2022</t>
  </si>
  <si>
    <t>Palachuri</t>
  </si>
  <si>
    <t>Dumri</t>
  </si>
  <si>
    <t>01.09.2022</t>
  </si>
  <si>
    <t>02.09.2022</t>
  </si>
  <si>
    <t>03.09.2022</t>
  </si>
  <si>
    <t>05.09.2022</t>
  </si>
  <si>
    <t xml:space="preserve"> Niljai </t>
  </si>
  <si>
    <t>06.09.2022</t>
  </si>
  <si>
    <t xml:space="preserve"> Mungoli </t>
  </si>
  <si>
    <t>07.09.2022</t>
  </si>
  <si>
    <t>08.09.2022</t>
  </si>
  <si>
    <t>10.09.2022</t>
  </si>
  <si>
    <t>11.09.2022</t>
  </si>
  <si>
    <t>12.09.2022</t>
  </si>
  <si>
    <t>BPQ/BCUG</t>
  </si>
  <si>
    <t>13.09.2022</t>
  </si>
  <si>
    <t>14.09.2022</t>
  </si>
  <si>
    <t>BPQ/SOCM</t>
  </si>
  <si>
    <t>15.09.2022</t>
  </si>
  <si>
    <t xml:space="preserve"> UN Ghughus</t>
  </si>
  <si>
    <t>18.09.2022</t>
  </si>
  <si>
    <t>POCM-II</t>
  </si>
  <si>
    <t>GDOCM-II</t>
  </si>
  <si>
    <t>19.09.2022</t>
  </si>
  <si>
    <t>20.09.2022</t>
  </si>
  <si>
    <t>21.09.2022</t>
  </si>
  <si>
    <t>22.09.2022</t>
  </si>
  <si>
    <t>23.09.2022</t>
  </si>
  <si>
    <t>26.09.2022</t>
  </si>
  <si>
    <t xml:space="preserve">FO </t>
  </si>
  <si>
    <t>Singrania (SCCL)</t>
  </si>
  <si>
    <t>27.09.2022</t>
  </si>
  <si>
    <t>46I</t>
  </si>
  <si>
    <t>28.09.2022</t>
  </si>
  <si>
    <t>29/08</t>
  </si>
  <si>
    <t>30/10</t>
  </si>
  <si>
    <t>04.09.2022</t>
  </si>
  <si>
    <t>31/12</t>
  </si>
  <si>
    <t>32/15</t>
  </si>
  <si>
    <t>33/17</t>
  </si>
  <si>
    <t>34/46</t>
  </si>
  <si>
    <t>4) ULE CIMFR results which are not received, NTPS ULE results are considers.</t>
  </si>
  <si>
    <t>5) For Loading End result which not recived, mid GCV of declared grade are consider.</t>
  </si>
  <si>
    <t>29.09.2022</t>
  </si>
  <si>
    <t>30.09.2022</t>
  </si>
  <si>
    <t>01.10.2022</t>
  </si>
  <si>
    <t>03.10.2022</t>
  </si>
  <si>
    <t>05.10.2022</t>
  </si>
  <si>
    <t>06.10.2022</t>
  </si>
  <si>
    <t>07.10.2022</t>
  </si>
  <si>
    <t>08.10.2022</t>
  </si>
  <si>
    <t>09.10.2022</t>
  </si>
  <si>
    <t>10.10.2022</t>
  </si>
  <si>
    <t>11.10.2022</t>
  </si>
  <si>
    <t>kolgaon</t>
  </si>
  <si>
    <t>mungoli</t>
  </si>
  <si>
    <t>unconnected</t>
  </si>
  <si>
    <t>12.10.2022</t>
  </si>
  <si>
    <t>13.10.2022</t>
  </si>
  <si>
    <t>14.10.2022</t>
  </si>
  <si>
    <t>15.10.2022</t>
  </si>
  <si>
    <t>18.10.2022</t>
  </si>
  <si>
    <t>16.10.2022</t>
  </si>
  <si>
    <t>Singori</t>
  </si>
  <si>
    <t>17.10.2022</t>
  </si>
  <si>
    <t xml:space="preserve"> Chargaon</t>
  </si>
  <si>
    <t>20.10.2022</t>
  </si>
  <si>
    <t>21.10.2022</t>
  </si>
  <si>
    <t>22.10.2022</t>
  </si>
  <si>
    <t>23.10.2022</t>
  </si>
  <si>
    <t>Ghughus ( Mungoli)</t>
  </si>
  <si>
    <t>Ghughus ( Neeljai)</t>
  </si>
  <si>
    <t>27.10.2022</t>
  </si>
  <si>
    <t>25.10.2022</t>
  </si>
  <si>
    <t>26.10.2022</t>
  </si>
  <si>
    <t>28.10.2022</t>
  </si>
  <si>
    <t>Singori(Dumari)</t>
  </si>
  <si>
    <t>29.10.2022</t>
  </si>
  <si>
    <t xml:space="preserve">  unconnected</t>
  </si>
  <si>
    <t>35/02</t>
  </si>
  <si>
    <t>36/05</t>
  </si>
  <si>
    <t>02.10.2022</t>
  </si>
  <si>
    <t>37/08</t>
  </si>
  <si>
    <t>38/10</t>
  </si>
  <si>
    <t>04.10.2022</t>
  </si>
  <si>
    <t>39/11</t>
  </si>
  <si>
    <t>30.10.2022</t>
  </si>
  <si>
    <t>31.10.2022</t>
  </si>
  <si>
    <t>4000-4301</t>
  </si>
  <si>
    <t>01.11.2022</t>
  </si>
  <si>
    <t>03.11.2022</t>
  </si>
  <si>
    <t>02.11.2022</t>
  </si>
  <si>
    <t>04.11.2022</t>
  </si>
  <si>
    <t>05.11.2022</t>
  </si>
  <si>
    <t>GDOCM PRPI</t>
  </si>
  <si>
    <t>07.11.2022</t>
  </si>
  <si>
    <t>08.11.2022</t>
  </si>
  <si>
    <t>09.11.2022</t>
  </si>
  <si>
    <t>10.11.2022</t>
  </si>
  <si>
    <t>11.11.2022</t>
  </si>
  <si>
    <t>13.11.2022</t>
  </si>
  <si>
    <t>14.11.2022</t>
  </si>
  <si>
    <t>16.11.2022</t>
  </si>
  <si>
    <t>18.11.2022</t>
  </si>
  <si>
    <t>17.11.2022</t>
  </si>
  <si>
    <t xml:space="preserve"> PRPI POCM-II</t>
  </si>
  <si>
    <t>19.11.2022</t>
  </si>
  <si>
    <t>New Panader Pavani</t>
  </si>
  <si>
    <t>24.11.2022</t>
  </si>
  <si>
    <t>21.11.2022</t>
  </si>
  <si>
    <t>20.11.2022</t>
  </si>
  <si>
    <t>22.11.2022</t>
  </si>
  <si>
    <t>23.11.2022</t>
  </si>
  <si>
    <t>25.11.2022</t>
  </si>
  <si>
    <t>26.11.2022</t>
  </si>
  <si>
    <t>27.11.2022</t>
  </si>
  <si>
    <t>28.11.2022</t>
  </si>
  <si>
    <t>40/9</t>
  </si>
  <si>
    <t>41/12</t>
  </si>
  <si>
    <t>42/15</t>
  </si>
  <si>
    <t>06.11.2022</t>
  </si>
  <si>
    <t>43/17</t>
  </si>
  <si>
    <t>44/19</t>
  </si>
  <si>
    <t>45/26</t>
  </si>
  <si>
    <t>12.11.2022</t>
  </si>
  <si>
    <t>46/28</t>
  </si>
  <si>
    <t>29.11.2022</t>
  </si>
  <si>
    <t>Dispute mail on date 05.01.2023</t>
  </si>
  <si>
    <t>30.11.2022</t>
  </si>
  <si>
    <t>01.12.2022</t>
  </si>
  <si>
    <t>02.12.2022</t>
  </si>
  <si>
    <t>03.12.2022</t>
  </si>
  <si>
    <t>04.12.2022</t>
  </si>
  <si>
    <t>05.12.2022</t>
  </si>
  <si>
    <t>07.12.2022</t>
  </si>
  <si>
    <t>09.12.2022</t>
  </si>
  <si>
    <t>Dispute mail on date11.01.2023</t>
  </si>
  <si>
    <t>11.12.2022</t>
  </si>
  <si>
    <t>12.12.2022</t>
  </si>
  <si>
    <t>13.12.2022</t>
  </si>
  <si>
    <t>14.12.2022</t>
  </si>
  <si>
    <t>16.12.2022</t>
  </si>
  <si>
    <t>18.12.2022</t>
  </si>
  <si>
    <t>Imported Coal</t>
  </si>
  <si>
    <t>19.12.2022</t>
  </si>
  <si>
    <t>20.12.2022</t>
  </si>
  <si>
    <t>22.12.2022</t>
  </si>
  <si>
    <t>23.12.2022</t>
  </si>
  <si>
    <t>15.12.2022</t>
  </si>
  <si>
    <t>27.12.22</t>
  </si>
  <si>
    <t>26.12.2022</t>
  </si>
  <si>
    <t>28.12.2022</t>
  </si>
  <si>
    <t>47/03</t>
  </si>
  <si>
    <t>48/07</t>
  </si>
  <si>
    <t>49/20</t>
  </si>
  <si>
    <t>50/22</t>
  </si>
  <si>
    <t>51/25</t>
  </si>
  <si>
    <t>52/26</t>
  </si>
  <si>
    <t>17.12.2022</t>
  </si>
  <si>
    <t>53/27</t>
  </si>
  <si>
    <t>54/29</t>
  </si>
  <si>
    <t>55/31</t>
  </si>
  <si>
    <t>56/34</t>
  </si>
  <si>
    <t>21.12.2022</t>
  </si>
  <si>
    <t>57/36</t>
  </si>
  <si>
    <t>58/38</t>
  </si>
  <si>
    <t>25.12.2022</t>
  </si>
  <si>
    <t>59/43</t>
  </si>
  <si>
    <t>4) ULE CIMFR results which are not received, NTPS ULE results are considered.</t>
  </si>
  <si>
    <t>5) For Loading End result which not recived, mid GCV of declared grade are considered.</t>
  </si>
  <si>
    <t xml:space="preserve">                      6)  Loading end  27 samples results are pending out of 36 samples.</t>
  </si>
  <si>
    <t xml:space="preserve">                       7  ) one ULE end result are pending .</t>
  </si>
  <si>
    <t>3700-4000</t>
  </si>
  <si>
    <t>29.12.2022</t>
  </si>
  <si>
    <t>30.12.2022</t>
  </si>
  <si>
    <t>3700-4001</t>
  </si>
  <si>
    <t>01.01.2023</t>
  </si>
  <si>
    <t>Chargoan M</t>
  </si>
  <si>
    <t>02.01.2023</t>
  </si>
  <si>
    <t>31.12.2022</t>
  </si>
  <si>
    <t>03.01.2023</t>
  </si>
  <si>
    <t>MKD 3</t>
  </si>
  <si>
    <t>05.01.2023</t>
  </si>
  <si>
    <t>06.01.2022</t>
  </si>
  <si>
    <t>Important</t>
  </si>
  <si>
    <t>07.01.2023</t>
  </si>
  <si>
    <t>08.01.2023</t>
  </si>
  <si>
    <t>09.01.2023</t>
  </si>
  <si>
    <t>10.01.2023</t>
  </si>
  <si>
    <t>CAN</t>
  </si>
  <si>
    <t>11.01.2023</t>
  </si>
  <si>
    <t>12.01.2023</t>
  </si>
  <si>
    <t>13.01.2023</t>
  </si>
  <si>
    <t>14.01.2023</t>
  </si>
  <si>
    <t>15.01.2023</t>
  </si>
  <si>
    <t>18.01.2023</t>
  </si>
  <si>
    <t>17.01.2022</t>
  </si>
  <si>
    <t>17.01.2023</t>
  </si>
  <si>
    <t>20.01.2023</t>
  </si>
  <si>
    <t>22.01.23</t>
  </si>
  <si>
    <t>22.01.2023</t>
  </si>
  <si>
    <t>24.01.2023</t>
  </si>
  <si>
    <t>25.01.2023</t>
  </si>
  <si>
    <t>26.01.2023</t>
  </si>
  <si>
    <t>23.01.2023</t>
  </si>
  <si>
    <t>27.01.2023</t>
  </si>
  <si>
    <t>28.01.2023</t>
  </si>
  <si>
    <t>29.01.2023</t>
  </si>
  <si>
    <t>60/15</t>
  </si>
  <si>
    <t>30.01.2023</t>
  </si>
  <si>
    <t>New Pander Pavani</t>
  </si>
  <si>
    <t>31.01.2023</t>
  </si>
  <si>
    <t>02.02.2023</t>
  </si>
  <si>
    <t xml:space="preserve">Umrer </t>
  </si>
  <si>
    <t>03.02.2023</t>
  </si>
  <si>
    <t>04.02.2023</t>
  </si>
  <si>
    <t>05.02.2023</t>
  </si>
  <si>
    <t>07.02.2023</t>
  </si>
  <si>
    <t>09.02.2023</t>
  </si>
  <si>
    <t>08.02.2023</t>
  </si>
  <si>
    <t>10.02.2023</t>
  </si>
  <si>
    <t>11.02.2023</t>
  </si>
  <si>
    <t>12.02.2023</t>
  </si>
  <si>
    <t>13.02.2023</t>
  </si>
  <si>
    <t>14.02.2023</t>
  </si>
  <si>
    <t>15.02.2023</t>
  </si>
  <si>
    <t>16.02.2023</t>
  </si>
  <si>
    <t>19.02.2023</t>
  </si>
  <si>
    <t>18.02.2023</t>
  </si>
  <si>
    <t>20.02.2023</t>
  </si>
  <si>
    <t>21.02.2023</t>
  </si>
  <si>
    <t>23.02.2023</t>
  </si>
  <si>
    <t>24.02.2023</t>
  </si>
  <si>
    <t>22.02.2023</t>
  </si>
  <si>
    <t>25.02.2023</t>
  </si>
  <si>
    <t>26.02.2023</t>
  </si>
  <si>
    <t>27.02.2023</t>
  </si>
  <si>
    <t>28.02.2023</t>
  </si>
  <si>
    <t>01.03.2023</t>
  </si>
  <si>
    <t>02.03.2023</t>
  </si>
  <si>
    <t>03.03.2023</t>
  </si>
  <si>
    <t>MKD III</t>
  </si>
  <si>
    <t>04.03.2023</t>
  </si>
  <si>
    <t>06.03.2023</t>
  </si>
  <si>
    <t>07.03.2023</t>
  </si>
  <si>
    <t>10.03.2023</t>
  </si>
  <si>
    <t>09.03..2023</t>
  </si>
  <si>
    <t>09.03.2023</t>
  </si>
  <si>
    <t>11.03.2023</t>
  </si>
  <si>
    <t>12.03.2023</t>
  </si>
  <si>
    <t>14.03.2023</t>
  </si>
  <si>
    <t>13.03.2023</t>
  </si>
  <si>
    <t>15.03.2023</t>
  </si>
  <si>
    <t>16.03.2023</t>
  </si>
  <si>
    <t>17.03.2023</t>
  </si>
  <si>
    <t>19.03.2023</t>
  </si>
  <si>
    <t>20.03.2023</t>
  </si>
  <si>
    <t>21.03.2023</t>
  </si>
  <si>
    <t>22.03.2023</t>
  </si>
  <si>
    <t>23.03.2023</t>
  </si>
  <si>
    <t>26.03.2023</t>
  </si>
  <si>
    <t>HLSG</t>
  </si>
  <si>
    <t>27.03.2023</t>
  </si>
  <si>
    <t>RCXG</t>
  </si>
  <si>
    <t>27.03.2022</t>
  </si>
  <si>
    <t>28.03.2023</t>
  </si>
  <si>
    <t>C Majri</t>
  </si>
  <si>
    <t>29.03.2023</t>
  </si>
  <si>
    <t>30.03.23</t>
  </si>
  <si>
    <t>Receipt Coal - Raw (WCL)</t>
  </si>
  <si>
    <t>3) ULE CIMFR results which are not received, NTPS ULE results are considered.</t>
  </si>
  <si>
    <t>4) For Loading End result which not recived, mid GCV of declared grade are considered.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</si>
</sst>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_ "/>
    <numFmt numFmtId="167" formatCode="0.000"/>
  </numFmts>
  <fonts count="42">
    <font>
      <sz val="10"/>
      <name val="Times New Roman"/>
      <charset val="134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FF0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ptos Narrow"/>
      <family val="2"/>
      <scheme val="minor"/>
    </font>
    <font>
      <sz val="10"/>
      <name val="Aptos Display"/>
      <family val="1"/>
      <scheme val="major"/>
    </font>
    <font>
      <sz val="11"/>
      <name val="Aptos Narrow"/>
      <family val="2"/>
      <scheme val="minor"/>
    </font>
    <font>
      <sz val="9"/>
      <name val="Aptos Display"/>
      <family val="1"/>
      <scheme val="major"/>
    </font>
    <font>
      <sz val="10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name val="Aptos Narrow"/>
      <family val="2"/>
      <scheme val="minor"/>
    </font>
    <font>
      <sz val="12"/>
      <name val="Aptos Narrow"/>
      <family val="2"/>
      <scheme val="minor"/>
    </font>
    <font>
      <sz val="10"/>
      <color theme="1"/>
      <name val="Aptos Display"/>
      <family val="1"/>
      <scheme val="maj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2"/>
      <color rgb="FFFF0000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0" fontId="7" fillId="0" borderId="0"/>
    <xf numFmtId="0" fontId="1" fillId="0" borderId="0"/>
  </cellStyleXfs>
  <cellXfs count="401">
    <xf numFmtId="0" fontId="0" fillId="0" borderId="0" xfId="0"/>
    <xf numFmtId="0" fontId="5" fillId="2" borderId="0" xfId="1" applyFont="1" applyFill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4" fontId="8" fillId="2" borderId="2" xfId="2" applyNumberFormat="1" applyFont="1" applyFill="1" applyBorder="1" applyAlignment="1">
      <alignment horizontal="center" vertical="center" wrapText="1"/>
    </xf>
    <xf numFmtId="14" fontId="8" fillId="2" borderId="2" xfId="2" applyNumberFormat="1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2" borderId="0" xfId="1" applyFont="1" applyFill="1" applyAlignment="1">
      <alignment vertical="top" wrapText="1"/>
    </xf>
    <xf numFmtId="0" fontId="7" fillId="2" borderId="2" xfId="0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top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2" xfId="0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" fontId="0" fillId="4" borderId="2" xfId="0" applyNumberForma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0" fillId="2" borderId="0" xfId="0" applyFill="1" applyAlignment="1">
      <alignment vertical="center"/>
    </xf>
    <xf numFmtId="1" fontId="0" fillId="4" borderId="2" xfId="0" applyNumberFormat="1" applyFill="1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12" fillId="2" borderId="2" xfId="0" applyNumberFormat="1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/>
    </xf>
    <xf numFmtId="14" fontId="6" fillId="2" borderId="2" xfId="1" applyNumberFormat="1" applyFont="1" applyFill="1" applyBorder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166" fontId="6" fillId="4" borderId="2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  <xf numFmtId="1" fontId="6" fillId="2" borderId="2" xfId="1" applyNumberFormat="1" applyFont="1" applyFill="1" applyBorder="1" applyAlignment="1">
      <alignment horizontal="center" vertical="center" wrapText="1"/>
    </xf>
    <xf numFmtId="164" fontId="5" fillId="2" borderId="0" xfId="1" applyNumberFormat="1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/>
    </xf>
    <xf numFmtId="14" fontId="5" fillId="2" borderId="0" xfId="1" applyNumberFormat="1" applyFont="1" applyFill="1" applyAlignment="1">
      <alignment horizontal="center" vertical="center" wrapText="1"/>
    </xf>
    <xf numFmtId="166" fontId="5" fillId="2" borderId="0" xfId="1" applyNumberFormat="1" applyFont="1" applyFill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vertical="center" wrapText="1"/>
    </xf>
    <xf numFmtId="166" fontId="13" fillId="2" borderId="0" xfId="1" applyNumberFormat="1" applyFont="1" applyFill="1" applyAlignment="1">
      <alignment vertical="center" wrapText="1"/>
    </xf>
    <xf numFmtId="1" fontId="13" fillId="2" borderId="0" xfId="1" applyNumberFormat="1" applyFont="1" applyFill="1" applyAlignment="1">
      <alignment horizontal="center" vertical="center" wrapText="1"/>
    </xf>
    <xf numFmtId="1" fontId="14" fillId="0" borderId="0" xfId="0" applyNumberFormat="1" applyFont="1" applyAlignment="1">
      <alignment horizontal="center"/>
    </xf>
    <xf numFmtId="0" fontId="14" fillId="0" borderId="0" xfId="0" applyFont="1"/>
    <xf numFmtId="0" fontId="5" fillId="2" borderId="0" xfId="1" applyFont="1" applyFill="1" applyAlignment="1">
      <alignment horizontal="left" vertical="center" wrapText="1"/>
    </xf>
    <xf numFmtId="1" fontId="5" fillId="2" borderId="0" xfId="1" applyNumberFormat="1" applyFont="1" applyFill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5" fillId="2" borderId="0" xfId="1" applyFont="1" applyFill="1" applyAlignment="1">
      <alignment horizontal="center" vertical="center"/>
    </xf>
    <xf numFmtId="164" fontId="5" fillId="2" borderId="0" xfId="1" applyNumberFormat="1" applyFont="1" applyFill="1" applyAlignment="1">
      <alignment vertical="center" wrapText="1"/>
    </xf>
    <xf numFmtId="14" fontId="5" fillId="2" borderId="0" xfId="1" applyNumberFormat="1" applyFont="1" applyFill="1" applyAlignment="1">
      <alignment vertical="center" wrapText="1"/>
    </xf>
    <xf numFmtId="0" fontId="5" fillId="2" borderId="0" xfId="1" applyFont="1" applyFill="1" applyAlignment="1">
      <alignment vertical="center"/>
    </xf>
    <xf numFmtId="0" fontId="5" fillId="4" borderId="0" xfId="1" applyFont="1" applyFill="1" applyAlignment="1">
      <alignment vertical="center" wrapText="1"/>
    </xf>
    <xf numFmtId="0" fontId="5" fillId="2" borderId="0" xfId="4" applyFont="1" applyFill="1" applyAlignment="1">
      <alignment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vertical="top" wrapText="1"/>
    </xf>
    <xf numFmtId="0" fontId="5" fillId="2" borderId="0" xfId="4" applyFont="1" applyFill="1" applyAlignment="1">
      <alignment vertical="top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 vertical="center"/>
    </xf>
    <xf numFmtId="0" fontId="5" fillId="2" borderId="2" xfId="4" applyFont="1" applyFill="1" applyBorder="1" applyAlignment="1">
      <alignment horizontal="center" vertical="top" wrapText="1"/>
    </xf>
    <xf numFmtId="1" fontId="15" fillId="0" borderId="2" xfId="0" applyNumberFormat="1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2" fontId="15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1" fontId="17" fillId="4" borderId="2" xfId="0" applyNumberFormat="1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0" fontId="15" fillId="2" borderId="2" xfId="0" quotePrefix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16" fillId="2" borderId="2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3" fontId="0" fillId="2" borderId="2" xfId="0" applyNumberForma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0" fontId="5" fillId="2" borderId="0" xfId="4" applyFont="1" applyFill="1" applyAlignment="1">
      <alignment horizontal="center" vertical="center" wrapText="1"/>
    </xf>
    <xf numFmtId="14" fontId="6" fillId="2" borderId="2" xfId="4" applyNumberFormat="1" applyFont="1" applyFill="1" applyBorder="1" applyAlignment="1">
      <alignment horizontal="center" vertical="center" wrapText="1"/>
    </xf>
    <xf numFmtId="166" fontId="18" fillId="2" borderId="2" xfId="4" applyNumberFormat="1" applyFont="1" applyFill="1" applyBorder="1" applyAlignment="1">
      <alignment horizontal="center" vertical="center" wrapText="1"/>
    </xf>
    <xf numFmtId="166" fontId="6" fillId="2" borderId="2" xfId="4" applyNumberFormat="1" applyFont="1" applyFill="1" applyBorder="1" applyAlignment="1">
      <alignment horizontal="center" vertical="center" wrapText="1"/>
    </xf>
    <xf numFmtId="166" fontId="6" fillId="4" borderId="2" xfId="4" applyNumberFormat="1" applyFont="1" applyFill="1" applyBorder="1" applyAlignment="1">
      <alignment horizontal="center" vertical="center" wrapText="1"/>
    </xf>
    <xf numFmtId="1" fontId="19" fillId="2" borderId="2" xfId="0" applyNumberFormat="1" applyFont="1" applyFill="1" applyBorder="1" applyAlignment="1">
      <alignment horizontal="center" vertical="center"/>
    </xf>
    <xf numFmtId="1" fontId="18" fillId="2" borderId="2" xfId="4" applyNumberFormat="1" applyFont="1" applyFill="1" applyBorder="1" applyAlignment="1">
      <alignment horizontal="center" vertical="center" wrapText="1"/>
    </xf>
    <xf numFmtId="1" fontId="6" fillId="2" borderId="2" xfId="4" applyNumberFormat="1" applyFont="1" applyFill="1" applyBorder="1" applyAlignment="1">
      <alignment horizontal="center" vertical="center" wrapText="1"/>
    </xf>
    <xf numFmtId="164" fontId="5" fillId="2" borderId="0" xfId="4" applyNumberFormat="1" applyFont="1" applyFill="1" applyAlignment="1">
      <alignment horizontal="center" vertical="center" wrapText="1"/>
    </xf>
    <xf numFmtId="14" fontId="5" fillId="2" borderId="0" xfId="4" applyNumberFormat="1" applyFont="1" applyFill="1" applyAlignment="1">
      <alignment horizontal="center" vertical="center" wrapText="1"/>
    </xf>
    <xf numFmtId="166" fontId="5" fillId="2" borderId="0" xfId="4" applyNumberFormat="1" applyFont="1" applyFill="1" applyAlignment="1">
      <alignment horizontal="center" vertical="center" wrapText="1"/>
    </xf>
    <xf numFmtId="0" fontId="13" fillId="6" borderId="0" xfId="4" applyFont="1" applyFill="1" applyAlignment="1">
      <alignment horizontal="center" vertical="center" wrapText="1"/>
    </xf>
    <xf numFmtId="0" fontId="13" fillId="6" borderId="0" xfId="4" applyFont="1" applyFill="1" applyAlignment="1">
      <alignment horizontal="left" vertical="center" wrapText="1"/>
    </xf>
    <xf numFmtId="0" fontId="13" fillId="6" borderId="0" xfId="4" applyFont="1" applyFill="1" applyAlignment="1">
      <alignment vertical="center" wrapText="1"/>
    </xf>
    <xf numFmtId="166" fontId="13" fillId="6" borderId="0" xfId="4" applyNumberFormat="1" applyFont="1" applyFill="1" applyAlignment="1">
      <alignment vertical="center" wrapText="1"/>
    </xf>
    <xf numFmtId="1" fontId="13" fillId="6" borderId="0" xfId="4" applyNumberFormat="1" applyFont="1" applyFill="1" applyAlignment="1">
      <alignment horizontal="center" vertical="center" wrapText="1"/>
    </xf>
    <xf numFmtId="1" fontId="14" fillId="6" borderId="0" xfId="0" applyNumberFormat="1" applyFont="1" applyFill="1" applyAlignment="1">
      <alignment horizontal="center"/>
    </xf>
    <xf numFmtId="0" fontId="14" fillId="6" borderId="0" xfId="0" applyFont="1" applyFill="1"/>
    <xf numFmtId="0" fontId="0" fillId="6" borderId="0" xfId="0" applyFill="1"/>
    <xf numFmtId="0" fontId="13" fillId="2" borderId="0" xfId="4" applyFont="1" applyFill="1" applyAlignment="1">
      <alignment horizontal="center"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166" fontId="13" fillId="2" borderId="0" xfId="4" applyNumberFormat="1" applyFont="1" applyFill="1" applyAlignment="1">
      <alignment vertical="center" wrapText="1"/>
    </xf>
    <xf numFmtId="1" fontId="13" fillId="2" borderId="0" xfId="4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5" fillId="2" borderId="0" xfId="4" applyFont="1" applyFill="1" applyAlignment="1">
      <alignment horizontal="center" vertical="top" wrapText="1"/>
    </xf>
    <xf numFmtId="0" fontId="5" fillId="2" borderId="0" xfId="4" applyFont="1" applyFill="1" applyAlignment="1">
      <alignment horizontal="left" vertical="center" wrapText="1"/>
    </xf>
    <xf numFmtId="1" fontId="5" fillId="2" borderId="0" xfId="4" applyNumberFormat="1" applyFont="1" applyFill="1" applyAlignment="1">
      <alignment horizontal="center" vertical="center" wrapText="1"/>
    </xf>
    <xf numFmtId="0" fontId="6" fillId="2" borderId="0" xfId="4" applyFont="1" applyFill="1" applyAlignment="1">
      <alignment horizontal="left" vertical="center" wrapText="1"/>
    </xf>
    <xf numFmtId="0" fontId="5" fillId="2" borderId="0" xfId="4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 wrapText="1"/>
    </xf>
    <xf numFmtId="164" fontId="5" fillId="2" borderId="0" xfId="4" applyNumberFormat="1" applyFont="1" applyFill="1" applyAlignment="1">
      <alignment vertical="center" wrapText="1"/>
    </xf>
    <xf numFmtId="14" fontId="5" fillId="2" borderId="0" xfId="4" applyNumberFormat="1" applyFont="1" applyFill="1" applyAlignment="1">
      <alignment vertical="center" wrapText="1"/>
    </xf>
    <xf numFmtId="0" fontId="5" fillId="4" borderId="0" xfId="4" applyFont="1" applyFill="1" applyAlignment="1">
      <alignment vertical="center" wrapText="1"/>
    </xf>
    <xf numFmtId="0" fontId="0" fillId="4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1" fontId="11" fillId="2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2" fontId="15" fillId="2" borderId="5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 vertical="center" wrapText="1"/>
    </xf>
    <xf numFmtId="4" fontId="6" fillId="0" borderId="2" xfId="4" applyNumberFormat="1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14" fontId="6" fillId="0" borderId="2" xfId="4" applyNumberFormat="1" applyFont="1" applyBorder="1" applyAlignment="1">
      <alignment horizontal="center" vertical="center" wrapText="1"/>
    </xf>
    <xf numFmtId="166" fontId="6" fillId="0" borderId="2" xfId="4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/>
    </xf>
    <xf numFmtId="0" fontId="23" fillId="2" borderId="4" xfId="0" applyFont="1" applyFill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14" fillId="5" borderId="6" xfId="0" applyFont="1" applyFill="1" applyBorder="1" applyAlignment="1">
      <alignment horizontal="center" vertical="center" wrapText="1"/>
    </xf>
    <xf numFmtId="167" fontId="24" fillId="0" borderId="2" xfId="0" applyNumberFormat="1" applyFont="1" applyBorder="1" applyAlignment="1">
      <alignment horizontal="center" vertical="center"/>
    </xf>
    <xf numFmtId="1" fontId="24" fillId="0" borderId="2" xfId="0" applyNumberFormat="1" applyFont="1" applyBorder="1" applyAlignment="1">
      <alignment horizontal="center" vertical="center"/>
    </xf>
    <xf numFmtId="1" fontId="25" fillId="3" borderId="3" xfId="0" applyNumberFormat="1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 wrapText="1"/>
    </xf>
    <xf numFmtId="2" fontId="26" fillId="0" borderId="2" xfId="0" applyNumberFormat="1" applyFont="1" applyBorder="1" applyAlignment="1">
      <alignment horizontal="center" vertical="center"/>
    </xf>
    <xf numFmtId="1" fontId="25" fillId="3" borderId="2" xfId="0" applyNumberFormat="1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166" fontId="19" fillId="2" borderId="2" xfId="4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2" fontId="26" fillId="2" borderId="2" xfId="0" applyNumberFormat="1" applyFont="1" applyFill="1" applyBorder="1" applyAlignment="1">
      <alignment horizontal="center" vertical="center"/>
    </xf>
    <xf numFmtId="1" fontId="26" fillId="3" borderId="2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/>
    </xf>
    <xf numFmtId="1" fontId="26" fillId="2" borderId="2" xfId="0" applyNumberFormat="1" applyFont="1" applyFill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2" borderId="2" xfId="0" quotePrefix="1" applyFont="1" applyFill="1" applyBorder="1" applyAlignment="1">
      <alignment horizontal="center" vertical="center"/>
    </xf>
    <xf numFmtId="2" fontId="26" fillId="2" borderId="2" xfId="0" applyNumberFormat="1" applyFont="1" applyFill="1" applyBorder="1" applyAlignment="1">
      <alignment horizontal="center" vertical="center" wrapText="1"/>
    </xf>
    <xf numFmtId="2" fontId="26" fillId="2" borderId="5" xfId="0" applyNumberFormat="1" applyFont="1" applyFill="1" applyBorder="1" applyAlignment="1">
      <alignment horizontal="center" vertical="center"/>
    </xf>
    <xf numFmtId="0" fontId="26" fillId="0" borderId="2" xfId="0" applyFont="1" applyBorder="1"/>
    <xf numFmtId="1" fontId="1" fillId="2" borderId="2" xfId="0" applyNumberFormat="1" applyFont="1" applyFill="1" applyBorder="1" applyAlignment="1">
      <alignment horizontal="center"/>
    </xf>
    <xf numFmtId="0" fontId="26" fillId="7" borderId="2" xfId="0" applyFont="1" applyFill="1" applyBorder="1" applyAlignment="1">
      <alignment horizontal="center" vertical="center" wrapText="1"/>
    </xf>
    <xf numFmtId="1" fontId="26" fillId="2" borderId="2" xfId="0" quotePrefix="1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26" fillId="0" borderId="2" xfId="0" applyNumberFormat="1" applyFont="1" applyBorder="1" applyAlignment="1">
      <alignment horizontal="center"/>
    </xf>
    <xf numFmtId="165" fontId="26" fillId="2" borderId="2" xfId="0" applyNumberFormat="1" applyFont="1" applyFill="1" applyBorder="1" applyAlignment="1">
      <alignment horizontal="center" vertical="center"/>
    </xf>
    <xf numFmtId="1" fontId="0" fillId="2" borderId="2" xfId="0" quotePrefix="1" applyNumberFormat="1" applyFill="1" applyBorder="1" applyAlignment="1">
      <alignment horizontal="center" vertical="center"/>
    </xf>
    <xf numFmtId="1" fontId="27" fillId="3" borderId="3" xfId="0" applyNumberFormat="1" applyFont="1" applyFill="1" applyBorder="1" applyAlignment="1">
      <alignment horizontal="center" vertical="center" wrapText="1"/>
    </xf>
    <xf numFmtId="1" fontId="26" fillId="3" borderId="3" xfId="0" applyNumberFormat="1" applyFont="1" applyFill="1" applyBorder="1" applyAlignment="1">
      <alignment horizontal="center" vertical="center"/>
    </xf>
    <xf numFmtId="1" fontId="28" fillId="2" borderId="2" xfId="0" quotePrefix="1" applyNumberFormat="1" applyFont="1" applyFill="1" applyBorder="1" applyAlignment="1">
      <alignment horizontal="center" vertical="center"/>
    </xf>
    <xf numFmtId="1" fontId="26" fillId="3" borderId="2" xfId="0" applyNumberFormat="1" applyFont="1" applyFill="1" applyBorder="1" applyAlignment="1">
      <alignment horizontal="center" vertical="center" wrapText="1"/>
    </xf>
    <xf numFmtId="0" fontId="5" fillId="2" borderId="2" xfId="4" quotePrefix="1" applyFont="1" applyFill="1" applyBorder="1" applyAlignment="1">
      <alignment horizontal="center" vertical="center" wrapText="1"/>
    </xf>
    <xf numFmtId="2" fontId="29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/>
    </xf>
    <xf numFmtId="0" fontId="7" fillId="2" borderId="2" xfId="2" applyFill="1" applyBorder="1" applyAlignment="1">
      <alignment horizontal="center" vertical="center" wrapText="1"/>
    </xf>
    <xf numFmtId="14" fontId="7" fillId="2" borderId="2" xfId="2" applyNumberForma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30" fillId="0" borderId="6" xfId="0" applyFont="1" applyBorder="1" applyAlignment="1">
      <alignment horizontal="center" wrapText="1"/>
    </xf>
    <xf numFmtId="2" fontId="30" fillId="0" borderId="6" xfId="0" applyNumberFormat="1" applyFont="1" applyBorder="1" applyAlignment="1">
      <alignment horizontal="center" wrapText="1"/>
    </xf>
    <xf numFmtId="0" fontId="26" fillId="0" borderId="6" xfId="0" applyFont="1" applyBorder="1" applyAlignment="1">
      <alignment horizontal="center" wrapText="1"/>
    </xf>
    <xf numFmtId="0" fontId="30" fillId="0" borderId="2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wrapText="1"/>
    </xf>
    <xf numFmtId="2" fontId="31" fillId="2" borderId="7" xfId="0" applyNumberFormat="1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2" fontId="31" fillId="2" borderId="8" xfId="0" applyNumberFormat="1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/>
    </xf>
    <xf numFmtId="2" fontId="31" fillId="2" borderId="2" xfId="0" applyNumberFormat="1" applyFont="1" applyFill="1" applyBorder="1" applyAlignment="1">
      <alignment horizontal="center" vertical="center"/>
    </xf>
    <xf numFmtId="1" fontId="26" fillId="4" borderId="2" xfId="0" applyNumberFormat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1" fontId="32" fillId="0" borderId="2" xfId="0" applyNumberFormat="1" applyFont="1" applyBorder="1" applyAlignment="1">
      <alignment horizontal="center" vertical="center"/>
    </xf>
    <xf numFmtId="1" fontId="26" fillId="2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2" fontId="31" fillId="2" borderId="6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1" fontId="26" fillId="3" borderId="6" xfId="0" applyNumberFormat="1" applyFont="1" applyFill="1" applyBorder="1" applyAlignment="1">
      <alignment horizontal="center" vertical="center"/>
    </xf>
    <xf numFmtId="1" fontId="26" fillId="2" borderId="8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26" fillId="2" borderId="8" xfId="0" quotePrefix="1" applyFont="1" applyFill="1" applyBorder="1" applyAlignment="1">
      <alignment horizontal="center" vertical="center"/>
    </xf>
    <xf numFmtId="2" fontId="26" fillId="2" borderId="8" xfId="0" applyNumberFormat="1" applyFont="1" applyFill="1" applyBorder="1" applyAlignment="1">
      <alignment horizontal="center" vertical="center"/>
    </xf>
    <xf numFmtId="1" fontId="26" fillId="3" borderId="8" xfId="0" applyNumberFormat="1" applyFont="1" applyFill="1" applyBorder="1" applyAlignment="1">
      <alignment horizontal="center" vertical="center"/>
    </xf>
    <xf numFmtId="1" fontId="26" fillId="0" borderId="8" xfId="0" applyNumberFormat="1" applyFont="1" applyBorder="1" applyAlignment="1">
      <alignment horizontal="center" vertical="center"/>
    </xf>
    <xf numFmtId="1" fontId="32" fillId="2" borderId="2" xfId="0" applyNumberFormat="1" applyFont="1" applyFill="1" applyBorder="1" applyAlignment="1">
      <alignment horizontal="center" vertical="center"/>
    </xf>
    <xf numFmtId="3" fontId="6" fillId="0" borderId="2" xfId="4" applyNumberFormat="1" applyFont="1" applyBorder="1" applyAlignment="1">
      <alignment horizontal="center" vertical="center" wrapText="1"/>
    </xf>
    <xf numFmtId="166" fontId="6" fillId="4" borderId="3" xfId="4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top" wrapText="1"/>
    </xf>
    <xf numFmtId="16" fontId="26" fillId="0" borderId="8" xfId="0" applyNumberFormat="1" applyFont="1" applyBorder="1" applyAlignment="1">
      <alignment horizontal="center" vertical="center" wrapText="1"/>
    </xf>
    <xf numFmtId="16" fontId="26" fillId="0" borderId="2" xfId="0" applyNumberFormat="1" applyFont="1" applyBorder="1" applyAlignment="1">
      <alignment horizontal="center" vertical="center" wrapText="1"/>
    </xf>
    <xf numFmtId="16" fontId="26" fillId="0" borderId="2" xfId="0" quotePrefix="1" applyNumberFormat="1" applyFont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7" fillId="0" borderId="2" xfId="0" applyFont="1" applyBorder="1"/>
    <xf numFmtId="166" fontId="4" fillId="4" borderId="2" xfId="4" applyNumberFormat="1" applyFont="1" applyFill="1" applyBorder="1" applyAlignment="1">
      <alignment horizontal="center" vertical="center" wrapText="1"/>
    </xf>
    <xf numFmtId="166" fontId="4" fillId="2" borderId="2" xfId="4" applyNumberFormat="1" applyFont="1" applyFill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2" fontId="12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wrapText="1"/>
    </xf>
    <xf numFmtId="2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2" fontId="9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wrapText="1"/>
    </xf>
    <xf numFmtId="1" fontId="14" fillId="2" borderId="0" xfId="0" applyNumberFormat="1" applyFont="1" applyFill="1" applyAlignment="1">
      <alignment horizontal="center"/>
    </xf>
    <xf numFmtId="0" fontId="14" fillId="2" borderId="0" xfId="0" applyFont="1" applyFill="1"/>
    <xf numFmtId="0" fontId="12" fillId="0" borderId="2" xfId="0" applyFont="1" applyBorder="1" applyAlignment="1">
      <alignment horizontal="center" vertical="center" wrapText="1"/>
    </xf>
    <xf numFmtId="1" fontId="25" fillId="3" borderId="4" xfId="0" applyNumberFormat="1" applyFont="1" applyFill="1" applyBorder="1" applyAlignment="1">
      <alignment horizontal="center" vertical="center"/>
    </xf>
    <xf numFmtId="1" fontId="6" fillId="2" borderId="2" xfId="4" applyNumberFormat="1" applyFont="1" applyFill="1" applyBorder="1" applyAlignment="1">
      <alignment horizontal="center" vertical="top" wrapText="1"/>
    </xf>
    <xf numFmtId="1" fontId="25" fillId="3" borderId="5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top" wrapText="1"/>
    </xf>
    <xf numFmtId="16" fontId="25" fillId="0" borderId="8" xfId="0" applyNumberFormat="1" applyFont="1" applyBorder="1" applyAlignment="1">
      <alignment horizontal="center" vertical="center" wrapText="1"/>
    </xf>
    <xf numFmtId="1" fontId="34" fillId="3" borderId="5" xfId="0" applyNumberFormat="1" applyFont="1" applyFill="1" applyBorder="1" applyAlignment="1">
      <alignment horizontal="center" vertical="center" wrapText="1"/>
    </xf>
    <xf numFmtId="1" fontId="34" fillId="3" borderId="2" xfId="0" applyNumberFormat="1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top" wrapText="1"/>
    </xf>
    <xf numFmtId="2" fontId="30" fillId="2" borderId="6" xfId="0" applyNumberFormat="1" applyFont="1" applyFill="1" applyBorder="1" applyAlignment="1">
      <alignment horizontal="center" wrapText="1"/>
    </xf>
    <xf numFmtId="1" fontId="14" fillId="3" borderId="2" xfId="0" applyNumberFormat="1" applyFont="1" applyFill="1" applyBorder="1" applyAlignment="1">
      <alignment horizontal="center" vertical="center"/>
    </xf>
    <xf numFmtId="2" fontId="30" fillId="2" borderId="2" xfId="0" applyNumberFormat="1" applyFont="1" applyFill="1" applyBorder="1" applyAlignment="1">
      <alignment horizontal="center" vertical="top" wrapText="1"/>
    </xf>
    <xf numFmtId="1" fontId="14" fillId="2" borderId="2" xfId="0" applyNumberFormat="1" applyFont="1" applyFill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2" fontId="35" fillId="2" borderId="2" xfId="0" applyNumberFormat="1" applyFont="1" applyFill="1" applyBorder="1" applyAlignment="1">
      <alignment horizontal="center" vertical="center"/>
    </xf>
    <xf numFmtId="1" fontId="22" fillId="2" borderId="2" xfId="0" applyNumberFormat="1" applyFont="1" applyFill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16" fillId="2" borderId="6" xfId="0" applyNumberFormat="1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1" fontId="16" fillId="3" borderId="2" xfId="0" applyNumberFormat="1" applyFont="1" applyFill="1" applyBorder="1" applyAlignment="1">
      <alignment horizontal="center"/>
    </xf>
    <xf numFmtId="2" fontId="16" fillId="2" borderId="2" xfId="0" applyNumberFormat="1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wrapText="1"/>
    </xf>
    <xf numFmtId="2" fontId="16" fillId="2" borderId="7" xfId="0" applyNumberFormat="1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1" fontId="16" fillId="2" borderId="2" xfId="0" applyNumberFormat="1" applyFont="1" applyFill="1" applyBorder="1" applyAlignment="1">
      <alignment horizontal="center"/>
    </xf>
    <xf numFmtId="2" fontId="16" fillId="2" borderId="8" xfId="0" applyNumberFormat="1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wrapText="1"/>
    </xf>
    <xf numFmtId="0" fontId="16" fillId="2" borderId="8" xfId="0" applyFont="1" applyFill="1" applyBorder="1" applyAlignment="1">
      <alignment horizontal="center"/>
    </xf>
    <xf numFmtId="2" fontId="16" fillId="2" borderId="2" xfId="0" applyNumberFormat="1" applyFont="1" applyFill="1" applyBorder="1" applyAlignment="1">
      <alignment horizontal="center"/>
    </xf>
    <xf numFmtId="2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1" fontId="16" fillId="4" borderId="2" xfId="0" applyNumberFormat="1" applyFont="1" applyFill="1" applyBorder="1" applyAlignment="1">
      <alignment horizontal="center"/>
    </xf>
    <xf numFmtId="0" fontId="14" fillId="10" borderId="2" xfId="0" applyFont="1" applyFill="1" applyBorder="1" applyAlignment="1">
      <alignment horizontal="center" vertical="center" wrapText="1"/>
    </xf>
    <xf numFmtId="2" fontId="37" fillId="2" borderId="2" xfId="0" applyNumberFormat="1" applyFont="1" applyFill="1" applyBorder="1" applyAlignment="1">
      <alignment horizontal="center"/>
    </xf>
    <xf numFmtId="0" fontId="16" fillId="2" borderId="2" xfId="0" quotePrefix="1" applyFont="1" applyFill="1" applyBorder="1" applyAlignment="1">
      <alignment horizontal="center"/>
    </xf>
    <xf numFmtId="1" fontId="38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1" fontId="17" fillId="3" borderId="4" xfId="0" applyNumberFormat="1" applyFont="1" applyFill="1" applyBorder="1" applyAlignment="1">
      <alignment horizontal="center" vertical="center"/>
    </xf>
    <xf numFmtId="1" fontId="17" fillId="3" borderId="3" xfId="0" applyNumberFormat="1" applyFont="1" applyFill="1" applyBorder="1" applyAlignment="1">
      <alignment horizontal="center" vertical="center"/>
    </xf>
    <xf numFmtId="1" fontId="39" fillId="2" borderId="2" xfId="4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3" fillId="2" borderId="0" xfId="4" applyFont="1" applyFill="1" applyAlignment="1">
      <alignment vertical="top" wrapText="1"/>
    </xf>
    <xf numFmtId="0" fontId="17" fillId="5" borderId="7" xfId="0" applyFont="1" applyFill="1" applyBorder="1" applyAlignment="1">
      <alignment horizontal="center" vertical="center" wrapText="1"/>
    </xf>
    <xf numFmtId="1" fontId="17" fillId="3" borderId="5" xfId="0" applyNumberFormat="1" applyFont="1" applyFill="1" applyBorder="1" applyAlignment="1">
      <alignment horizontal="center" vertical="center" wrapText="1"/>
    </xf>
    <xf numFmtId="1" fontId="17" fillId="3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wrapText="1"/>
    </xf>
    <xf numFmtId="0" fontId="17" fillId="0" borderId="2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16" fontId="17" fillId="0" borderId="8" xfId="0" applyNumberFormat="1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2" fontId="31" fillId="2" borderId="6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1" fontId="16" fillId="4" borderId="2" xfId="0" applyNumberFormat="1" applyFont="1" applyFill="1" applyBorder="1" applyAlignment="1">
      <alignment horizontal="center" vertical="center"/>
    </xf>
    <xf numFmtId="2" fontId="31" fillId="2" borderId="2" xfId="0" applyNumberFormat="1" applyFont="1" applyFill="1" applyBorder="1" applyAlignment="1">
      <alignment horizontal="center" vertical="top" wrapText="1"/>
    </xf>
    <xf numFmtId="2" fontId="9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wrapText="1"/>
    </xf>
    <xf numFmtId="1" fontId="16" fillId="0" borderId="2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1" fontId="31" fillId="2" borderId="2" xfId="0" applyNumberFormat="1" applyFont="1" applyFill="1" applyBorder="1" applyAlignment="1">
      <alignment horizontal="center" vertical="center"/>
    </xf>
    <xf numFmtId="16" fontId="25" fillId="0" borderId="2" xfId="0" quotePrefix="1" applyNumberFormat="1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1" fontId="19" fillId="2" borderId="2" xfId="4" applyNumberFormat="1" applyFont="1" applyFill="1" applyBorder="1" applyAlignment="1">
      <alignment horizontal="center" vertical="center" wrapText="1"/>
    </xf>
    <xf numFmtId="166" fontId="8" fillId="2" borderId="2" xfId="4" applyNumberFormat="1" applyFont="1" applyFill="1" applyBorder="1" applyAlignment="1">
      <alignment horizontal="center" vertical="center" wrapText="1"/>
    </xf>
    <xf numFmtId="166" fontId="8" fillId="4" borderId="2" xfId="4" applyNumberFormat="1" applyFont="1" applyFill="1" applyBorder="1" applyAlignment="1">
      <alignment horizontal="center" vertical="center" wrapText="1"/>
    </xf>
    <xf numFmtId="1" fontId="17" fillId="2" borderId="0" xfId="0" applyNumberFormat="1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2" fontId="40" fillId="2" borderId="6" xfId="0" applyNumberFormat="1" applyFont="1" applyFill="1" applyBorder="1" applyAlignment="1">
      <alignment horizontal="center" wrapText="1"/>
    </xf>
    <xf numFmtId="2" fontId="16" fillId="0" borderId="6" xfId="0" applyNumberFormat="1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2" fontId="40" fillId="2" borderId="2" xfId="0" applyNumberFormat="1" applyFont="1" applyFill="1" applyBorder="1" applyAlignment="1">
      <alignment horizontal="center" vertical="top" wrapText="1"/>
    </xf>
    <xf numFmtId="2" fontId="16" fillId="0" borderId="2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wrapText="1"/>
    </xf>
    <xf numFmtId="2" fontId="40" fillId="2" borderId="7" xfId="0" applyNumberFormat="1" applyFont="1" applyFill="1" applyBorder="1" applyAlignment="1">
      <alignment horizontal="center" vertical="center"/>
    </xf>
    <xf numFmtId="2" fontId="16" fillId="2" borderId="7" xfId="0" applyNumberFormat="1" applyFont="1" applyFill="1" applyBorder="1" applyAlignment="1">
      <alignment horizontal="center" vertical="center"/>
    </xf>
    <xf numFmtId="2" fontId="40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1" fontId="15" fillId="3" borderId="2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/>
    </xf>
    <xf numFmtId="0" fontId="19" fillId="2" borderId="2" xfId="0" quotePrefix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3" fontId="8" fillId="0" borderId="2" xfId="4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2" fontId="17" fillId="2" borderId="6" xfId="0" applyNumberFormat="1" applyFont="1" applyFill="1" applyBorder="1" applyAlignment="1">
      <alignment horizontal="center" wrapText="1"/>
    </xf>
    <xf numFmtId="2" fontId="17" fillId="0" borderId="6" xfId="0" applyNumberFormat="1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1" fontId="17" fillId="2" borderId="6" xfId="0" applyNumberFormat="1" applyFont="1" applyFill="1" applyBorder="1" applyAlignment="1">
      <alignment horizontal="center" wrapText="1"/>
    </xf>
    <xf numFmtId="1" fontId="17" fillId="3" borderId="6" xfId="0" applyNumberFormat="1" applyFont="1" applyFill="1" applyBorder="1" applyAlignment="1">
      <alignment horizontal="center" wrapText="1"/>
    </xf>
    <xf numFmtId="2" fontId="17" fillId="2" borderId="2" xfId="0" applyNumberFormat="1" applyFont="1" applyFill="1" applyBorder="1" applyAlignment="1">
      <alignment horizontal="center" vertical="top" wrapText="1"/>
    </xf>
    <xf numFmtId="2" fontId="17" fillId="0" borderId="2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wrapText="1"/>
    </xf>
    <xf numFmtId="2" fontId="17" fillId="2" borderId="7" xfId="0" applyNumberFormat="1" applyFont="1" applyFill="1" applyBorder="1" applyAlignment="1">
      <alignment horizontal="center" vertical="center"/>
    </xf>
    <xf numFmtId="1" fontId="17" fillId="3" borderId="2" xfId="0" applyNumberFormat="1" applyFont="1" applyFill="1" applyBorder="1" applyAlignment="1">
      <alignment horizontal="center" vertical="top" wrapText="1"/>
    </xf>
    <xf numFmtId="2" fontId="13" fillId="2" borderId="2" xfId="0" applyNumberFormat="1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top" wrapText="1"/>
    </xf>
    <xf numFmtId="1" fontId="17" fillId="0" borderId="2" xfId="0" applyNumberFormat="1" applyFont="1" applyBorder="1" applyAlignment="1">
      <alignment horizontal="center" vertical="top" wrapText="1"/>
    </xf>
    <xf numFmtId="2" fontId="17" fillId="2" borderId="2" xfId="0" applyNumberFormat="1" applyFont="1" applyFill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/>
    </xf>
    <xf numFmtId="0" fontId="23" fillId="2" borderId="2" xfId="0" applyFont="1" applyFill="1" applyBorder="1" applyAlignment="1">
      <alignment horizontal="center" vertical="center" wrapText="1"/>
    </xf>
    <xf numFmtId="166" fontId="23" fillId="2" borderId="2" xfId="4" applyNumberFormat="1" applyFont="1" applyFill="1" applyBorder="1" applyAlignment="1">
      <alignment horizontal="center" vertical="center" wrapText="1"/>
    </xf>
    <xf numFmtId="2" fontId="17" fillId="2" borderId="6" xfId="0" applyNumberFormat="1" applyFont="1" applyFill="1" applyBorder="1" applyAlignment="1">
      <alignment horizontal="center" vertical="center" wrapText="1"/>
    </xf>
    <xf numFmtId="2" fontId="17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17" fillId="2" borderId="2" xfId="0" applyNumberFormat="1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2" fontId="17" fillId="0" borderId="2" xfId="0" applyNumberFormat="1" applyFont="1" applyBorder="1" applyAlignment="1">
      <alignment horizontal="center" vertical="center" wrapText="1"/>
    </xf>
    <xf numFmtId="2" fontId="13" fillId="2" borderId="8" xfId="0" applyNumberFormat="1" applyFont="1" applyFill="1" applyBorder="1" applyAlignment="1">
      <alignment horizontal="center" vertical="center"/>
    </xf>
    <xf numFmtId="2" fontId="17" fillId="2" borderId="8" xfId="0" applyNumberFormat="1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/>
    </xf>
    <xf numFmtId="1" fontId="41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/>
    </xf>
    <xf numFmtId="0" fontId="22" fillId="2" borderId="2" xfId="4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4" fontId="13" fillId="0" borderId="2" xfId="4" applyNumberFormat="1" applyFont="1" applyBorder="1" applyAlignment="1">
      <alignment horizontal="center" vertical="center" wrapText="1"/>
    </xf>
    <xf numFmtId="166" fontId="13" fillId="0" borderId="2" xfId="4" applyNumberFormat="1" applyFont="1" applyBorder="1" applyAlignment="1">
      <alignment horizontal="center" vertical="center" wrapText="1"/>
    </xf>
  </cellXfs>
  <cellStyles count="5">
    <cellStyle name="Normal" xfId="0" builtinId="0"/>
    <cellStyle name="Normal 160" xfId="3" xr:uid="{96EA649B-F607-403D-B222-98C11CC46A6B}"/>
    <cellStyle name="Normal 200 2" xfId="1" xr:uid="{294C8B3E-8278-4C94-BD8F-D0DEE17970B2}"/>
    <cellStyle name="Normal 200 2 2" xfId="4" xr:uid="{716FA78D-0D27-4551-BC9F-B9DF72A9FCA8}"/>
    <cellStyle name="Normal 207 2" xfId="2" xr:uid="{B4633CCB-E3CA-40DA-99CA-988A4D8A94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ile%2015%20%20(%20FAC%20)\2022-23\1.Apr-22\Part%20II\From%20Stations\NTPS%20PART-II%20FAC%20format%20for%20Apr%202022.xlsx" TargetMode="External"/><Relationship Id="rId1" Type="http://schemas.openxmlformats.org/officeDocument/2006/relationships/externalLinkPath" Target="file:///I:\File%2015%20%20(%20FAC%20)\2022-23\1.Apr-22\Part%20II\From%20Stations\NTPS%20PART-II%20FAC%20format%20for%20Apr%20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ile%2015%20%20(%20FAC%20)\2022-23\7.Oct-22\Part-II\From%20Station\Nashik\Part-II%20FAC%20for%20Oct%202022%20TPS%20Nashik%20(1).xlsx" TargetMode="External"/><Relationship Id="rId1" Type="http://schemas.openxmlformats.org/officeDocument/2006/relationships/externalLinkPath" Target="file:///I:\File%2015%20%20(%20FAC%20)\2022-23\7.Oct-22\Part-II\From%20Station\Nashik\Part-II%20FAC%20for%20Oct%202022%20TPS%20Nashik%20(1)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ile%2015%20%20(%20FAC%20)\2022-23\8.Nov-22\Part%20II\From%20station\Nashik\Part-II%20FAC%20for%20NOV%202022%20NTPS%20Nashik.xlsx" TargetMode="External"/><Relationship Id="rId1" Type="http://schemas.openxmlformats.org/officeDocument/2006/relationships/externalLinkPath" Target="file:///I:\File%2015%20%20(%20FAC%20)\2022-23\8.Nov-22\Part%20II\From%20station\Nashik\Part-II%20FAC%20for%20NOV%202022%20NTPS%20Nashik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ile%2015%20%20(%20FAC%20)\2022-23\9.Dec-22\Part%20II\Part-II%20FAC%20for%20Dec%202022%20NTPS%20Nashik.xlsx" TargetMode="External"/><Relationship Id="rId1" Type="http://schemas.openxmlformats.org/officeDocument/2006/relationships/externalLinkPath" Target="file:///I:\File%2015%20%20(%20FAC%20)\2022-23\9.Dec-22\Part%20II\Part-II%20FAC%20for%20Dec%202022%20NTPS%20Nashik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ile%2015%20%20(%20FAC%20)\2022-23\10.Jan-23\Part%20II\From%20Stations\Nashik\Part-II%20FAC%20for%20Jan%2023%20TPS%20Nashik%20(1).xlsx" TargetMode="External"/><Relationship Id="rId1" Type="http://schemas.openxmlformats.org/officeDocument/2006/relationships/externalLinkPath" Target="file:///I:\File%2015%20%20(%20FAC%20)\2022-23\10.Jan-23\Part%20II\From%20Stations\Nashik\Part-II%20FAC%20for%20Jan%2023%20TPS%20Nashik%20(1)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ile%2015%20%20(%20FAC%20)\2022-23\11.Feb-23\Part%20II\From%20Stations\Part-II%20FAC%20for%20the%20month%20Feb%2023%20of%20NTPS%20Nashik%20(1).xlsx" TargetMode="External"/><Relationship Id="rId1" Type="http://schemas.openxmlformats.org/officeDocument/2006/relationships/externalLinkPath" Target="file:///I:\File%2015%20%20(%20FAC%20)\2022-23\11.Feb-23\Part%20II\From%20Stations\Part-II%20FAC%20for%20the%20month%20Feb%2023%20of%20NTPS%20Nashik%20(1)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ile%2015%20%20(%20FAC%20)\2022-23\12.Mar-23\Part%20II\Part-II%20FAC%20for%20the%20month%20of%20March-2023%20of%20NTPS%20Nashik.xlsx" TargetMode="External"/><Relationship Id="rId1" Type="http://schemas.openxmlformats.org/officeDocument/2006/relationships/externalLinkPath" Target="file:///I:\File%2015%20%20(%20FAC%20)\2022-23\12.Mar-23\Part%20II\Part-II%20FAC%20for%20the%20month%20of%20March-2023%20of%20NTPS%20Nashi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CD-Share\RRK%20PEN%20DATA_28.01.2008\Performance\PERFORMANCE\ocm\Yearly_perf\OCMJAN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CD-Share\Performance\PERFORMANCE\ocm\Yearly_perf\OCMJAN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21\shared%20doc\ARR%202.6%20REV\Performance\PERFORMANCE\ocm\Yearly_perf\OCMJAN2000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ile%2015%20%20(%20FAC%20)\2022-23\2.May-22\PART%20II\From%20station\Final%20NTPS%20PART-II%20FAC%20format%20for%20May%202022.xlsx" TargetMode="External"/><Relationship Id="rId1" Type="http://schemas.openxmlformats.org/officeDocument/2006/relationships/externalLinkPath" Target="file:///I:\File%2015%20%20(%20FAC%20)\2022-23\2.May-22\PART%20II\From%20station\Final%20NTPS%20PART-II%20FAC%20format%20for%20May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ile%2015%20%20(%20FAC%20)\2022-23\3.June-22\Part%20II\From%20stations\NTPS%20PART-II%20FAC%20format%20for%20Jun%202022.xlsx" TargetMode="External"/><Relationship Id="rId1" Type="http://schemas.openxmlformats.org/officeDocument/2006/relationships/externalLinkPath" Target="file:///I:\File%2015%20%20(%20FAC%20)\2022-23\3.June-22\Part%20II\From%20stations\NTPS%20PART-II%20FAC%20format%20for%20Jun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ile%2015%20%20(%20FAC%20)\2022-23\4.Jul-22\Part%20II\From%20stations\R1%20-%20NTPS%20PART-II%20FAC%20format%20for%20July%202022.xlsx" TargetMode="External"/><Relationship Id="rId1" Type="http://schemas.openxmlformats.org/officeDocument/2006/relationships/externalLinkPath" Target="file:///I:\File%2015%20%20(%20FAC%20)\2022-23\4.Jul-22\Part%20II\From%20stations\R1%20-%20NTPS%20PART-II%20FAC%20format%20for%20July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ile%2015%20%20(%20FAC%20)\2022-23\5.Aug-22\Part%20II\From%20Stations\NTPS%20PART-II%20FAC%20format%20for%20August%202022.xlsx" TargetMode="External"/><Relationship Id="rId1" Type="http://schemas.openxmlformats.org/officeDocument/2006/relationships/externalLinkPath" Target="file:///I:\File%2015%20%20(%20FAC%20)\2022-23\5.Aug-22\Part%20II\From%20Stations\NTPS%20PART-II%20FAC%20format%20for%20August%202022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ile%2015%20%20(%20FAC%20)\2022-23\6.Sept-22\Part%20II\From%20Station\NTPS%20Part-II%20FAC%20for%20Sept%202022%20(2).xlsx" TargetMode="External"/><Relationship Id="rId1" Type="http://schemas.openxmlformats.org/officeDocument/2006/relationships/externalLinkPath" Target="file:///I:\File%2015%20%20(%20FAC%20)\2022-23\6.Sept-22\Part%20II\From%20Station\NTPS%20Part-II%20FAC%20for%20Sept%20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10 (210)"/>
      <sheetName val="F11 (210)"/>
      <sheetName val="F12 (210)"/>
      <sheetName val="F13 (210)"/>
      <sheetName val="OVC Summery "/>
      <sheetName val="OVC Details "/>
      <sheetName val="GCV Details (210)"/>
      <sheetName val="Coal Details "/>
      <sheetName val="GCV Justification"/>
      <sheetName val="Annex A"/>
    </sheetNames>
    <sheetDataSet>
      <sheetData sheetId="0" refreshError="1"/>
      <sheetData sheetId="1" refreshError="1"/>
      <sheetData sheetId="2">
        <row r="13">
          <cell r="D13">
            <v>27819.240000000027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10 (210)"/>
      <sheetName val="F11 (210)"/>
      <sheetName val="F12 (210)"/>
      <sheetName val="F13 (210)"/>
      <sheetName val="OVC Summery "/>
      <sheetName val="OVC Details "/>
      <sheetName val="Oct-22"/>
      <sheetName val="Coal Details "/>
      <sheetName val="GCV Justification"/>
      <sheetName val="Annex A"/>
    </sheetNames>
    <sheetDataSet>
      <sheetData sheetId="0" refreshError="1"/>
      <sheetData sheetId="1" refreshError="1"/>
      <sheetData sheetId="2">
        <row r="13">
          <cell r="D13">
            <v>22140.889999999985</v>
          </cell>
        </row>
        <row r="14">
          <cell r="D14">
            <v>28774.100000000006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10 (210)"/>
      <sheetName val="F11 (210)"/>
      <sheetName val="F12 (210)"/>
      <sheetName val="F13 (210)"/>
      <sheetName val="OVC Summery "/>
      <sheetName val="OVC Details "/>
      <sheetName val="Dec-22"/>
      <sheetName val="Coal Details "/>
      <sheetName val="GCV Justification"/>
      <sheetName val="Annex A"/>
    </sheetNames>
    <sheetDataSet>
      <sheetData sheetId="0" refreshError="1"/>
      <sheetData sheetId="1" refreshError="1"/>
      <sheetData sheetId="2">
        <row r="13">
          <cell r="D13">
            <v>89690.09</v>
          </cell>
        </row>
        <row r="14">
          <cell r="D14">
            <v>21489.950000000004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10 (210)"/>
      <sheetName val="F11 (210)"/>
      <sheetName val="F12 (210)"/>
      <sheetName val="F13 (210)"/>
      <sheetName val="OVC Summery "/>
      <sheetName val="OVC Details "/>
      <sheetName val="Jan-23"/>
      <sheetName val="Coal Details "/>
      <sheetName val="GCV Justification"/>
      <sheetName val="Annex A"/>
    </sheetNames>
    <sheetDataSet>
      <sheetData sheetId="0" refreshError="1"/>
      <sheetData sheetId="1" refreshError="1"/>
      <sheetData sheetId="2">
        <row r="13">
          <cell r="D13">
            <v>41679.390000000014</v>
          </cell>
        </row>
        <row r="14">
          <cell r="D14">
            <v>33762.700000000012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10 (210)"/>
      <sheetName val="F11 (210)"/>
      <sheetName val="F12 (210)"/>
      <sheetName val="F13 (210)"/>
      <sheetName val="OVC Summery "/>
      <sheetName val="OVC Details "/>
      <sheetName val="Feb-23"/>
      <sheetName val="Coal Details "/>
      <sheetName val="GCV Justification"/>
      <sheetName val="Annex A"/>
    </sheetNames>
    <sheetDataSet>
      <sheetData sheetId="0" refreshError="1"/>
      <sheetData sheetId="1" refreshError="1"/>
      <sheetData sheetId="2">
        <row r="13">
          <cell r="D13">
            <v>47174.739999999991</v>
          </cell>
        </row>
        <row r="14">
          <cell r="S14">
            <v>8932.65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10 (210)"/>
      <sheetName val="F11 (210)"/>
      <sheetName val="F12 (210)"/>
      <sheetName val="F13 (210)"/>
      <sheetName val="OVC Summery "/>
      <sheetName val="OVC Details "/>
      <sheetName val="Mar-23"/>
      <sheetName val="Coal Details "/>
      <sheetName val="GCV Justification"/>
      <sheetName val="Annex A"/>
    </sheetNames>
    <sheetDataSet>
      <sheetData sheetId="0" refreshError="1"/>
      <sheetData sheetId="1" refreshError="1"/>
      <sheetData sheetId="2">
        <row r="13">
          <cell r="D13">
            <v>26974.390000000014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Graph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Assumptions"/>
      <sheetName val="A 3.7"/>
      <sheetName val="water_bal"/>
      <sheetName val="Daily_input"/>
      <sheetName val="Daily_report"/>
      <sheetName val="A_3_7"/>
      <sheetName val="Clause 9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10 (210)"/>
      <sheetName val="F11 (210)"/>
      <sheetName val="F12 (210)"/>
      <sheetName val="F13 (210)"/>
      <sheetName val="OVC Summery "/>
      <sheetName val="OVC Details "/>
      <sheetName val="GCV Details (210)"/>
      <sheetName val="Coal Details "/>
      <sheetName val="GCV Justification"/>
      <sheetName val="Annex A"/>
    </sheetNames>
    <sheetDataSet>
      <sheetData sheetId="0" refreshError="1"/>
      <sheetData sheetId="1" refreshError="1"/>
      <sheetData sheetId="2">
        <row r="13">
          <cell r="D13">
            <v>15508.089999999997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10 (210)"/>
      <sheetName val="F11 (210)"/>
      <sheetName val="F12 (210)"/>
      <sheetName val="F13 (210)"/>
      <sheetName val="OVC Summery "/>
      <sheetName val="OVC Details "/>
      <sheetName val="GCV Details (210)"/>
      <sheetName val="Coal Details "/>
      <sheetName val="GCV Justification"/>
      <sheetName val="Annex A"/>
    </sheetNames>
    <sheetDataSet>
      <sheetData sheetId="0" refreshError="1"/>
      <sheetData sheetId="1" refreshError="1"/>
      <sheetData sheetId="2">
        <row r="13">
          <cell r="D13">
            <v>39432.089999999967</v>
          </cell>
        </row>
        <row r="15">
          <cell r="D15">
            <v>21325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10 (210)"/>
      <sheetName val="F11 (210)"/>
      <sheetName val="F12 (210)"/>
      <sheetName val="F13 (210)"/>
      <sheetName val="OVC Summery "/>
      <sheetName val="OVC Details "/>
      <sheetName val="Jul-22"/>
      <sheetName val="Coal Details "/>
      <sheetName val="GCV Justification"/>
      <sheetName val="Annex A"/>
    </sheetNames>
    <sheetDataSet>
      <sheetData sheetId="0" refreshError="1"/>
      <sheetData sheetId="1" refreshError="1"/>
      <sheetData sheetId="2">
        <row r="13">
          <cell r="D13">
            <v>122895.23999999999</v>
          </cell>
        </row>
        <row r="14">
          <cell r="D14">
            <v>22721.15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10 (210)"/>
      <sheetName val="F11 (210)"/>
      <sheetName val="F12 (210)"/>
      <sheetName val="F13 (210)"/>
      <sheetName val="OVC Summery "/>
      <sheetName val="OVC Details "/>
      <sheetName val="Aug-22"/>
      <sheetName val="Coal Details "/>
      <sheetName val="GCV Justification"/>
      <sheetName val="Annex A"/>
    </sheetNames>
    <sheetDataSet>
      <sheetData sheetId="0" refreshError="1"/>
      <sheetData sheetId="1" refreshError="1"/>
      <sheetData sheetId="2">
        <row r="13">
          <cell r="D13">
            <v>104503.03999999998</v>
          </cell>
        </row>
        <row r="15">
          <cell r="D15">
            <v>30421.9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10 (210)"/>
      <sheetName val="F11 (210)"/>
      <sheetName val="F12 (210)"/>
      <sheetName val="F13 (210)"/>
      <sheetName val="OVC Summery "/>
      <sheetName val="OVC Details "/>
      <sheetName val="Sep-22"/>
      <sheetName val="Coal Details "/>
      <sheetName val="GCV Justification"/>
      <sheetName val="Annex A"/>
    </sheetNames>
    <sheetDataSet>
      <sheetData sheetId="0" refreshError="1"/>
      <sheetData sheetId="1" refreshError="1"/>
      <sheetData sheetId="2">
        <row r="13">
          <cell r="D13">
            <v>30857.389999999985</v>
          </cell>
        </row>
        <row r="14">
          <cell r="D14">
            <v>33853.050000000003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6E2EE-6356-4A1A-B9BC-F4154E1AA65B}">
  <sheetPr>
    <pageSetUpPr fitToPage="1"/>
  </sheetPr>
  <dimension ref="B2:V2608"/>
  <sheetViews>
    <sheetView zoomScaleSheetLayoutView="100" workbookViewId="0">
      <pane ySplit="3" topLeftCell="A4" activePane="bottomLeft" state="frozen"/>
      <selection pane="bottomLeft" activeCell="C76" sqref="C76"/>
    </sheetView>
  </sheetViews>
  <sheetFormatPr defaultColWidth="9.33203125" defaultRowHeight="13.2"/>
  <cols>
    <col min="1" max="1" width="9.33203125" style="1"/>
    <col min="2" max="2" width="6.77734375" style="1" customWidth="1"/>
    <col min="3" max="3" width="26.109375" style="1" customWidth="1"/>
    <col min="4" max="4" width="15.77734375" style="1" customWidth="1"/>
    <col min="5" max="5" width="10" style="1" customWidth="1"/>
    <col min="6" max="6" width="15" style="66" customWidth="1"/>
    <col min="7" max="7" width="13.77734375" style="66" customWidth="1"/>
    <col min="8" max="8" width="16.33203125" style="1" customWidth="1"/>
    <col min="9" max="9" width="13.44140625" style="67" customWidth="1"/>
    <col min="10" max="10" width="11.33203125" style="1" customWidth="1"/>
    <col min="11" max="11" width="11.44140625" style="1" customWidth="1"/>
    <col min="12" max="12" width="11.109375" style="1" customWidth="1"/>
    <col min="14" max="14" width="28.109375" style="1" customWidth="1"/>
    <col min="17" max="17" width="9.33203125" style="1"/>
    <col min="18" max="20" width="9.33203125" style="69"/>
    <col min="21" max="21" width="9.33203125" style="1"/>
    <col min="23" max="16384" width="9.33203125" style="1"/>
  </cols>
  <sheetData>
    <row r="2" spans="2:22" ht="53.25" customHeight="1">
      <c r="C2" s="2"/>
      <c r="D2" s="2"/>
      <c r="E2" s="2"/>
      <c r="F2" s="2"/>
      <c r="G2" s="2"/>
      <c r="H2" s="2"/>
      <c r="I2" s="2"/>
      <c r="J2" s="2"/>
      <c r="K2"/>
      <c r="L2"/>
      <c r="N2"/>
      <c r="Q2"/>
      <c r="R2"/>
      <c r="S2"/>
      <c r="T2"/>
    </row>
    <row r="3" spans="2:22" s="11" customFormat="1" ht="66">
      <c r="B3" s="3" t="s">
        <v>0</v>
      </c>
      <c r="C3" s="4" t="s">
        <v>1</v>
      </c>
      <c r="D3" s="4" t="s">
        <v>2</v>
      </c>
      <c r="E3" s="4" t="s">
        <v>3</v>
      </c>
      <c r="F3" s="5" t="s">
        <v>4</v>
      </c>
      <c r="G3" s="5" t="s">
        <v>5</v>
      </c>
      <c r="H3" s="4" t="s">
        <v>6</v>
      </c>
      <c r="I3" s="6" t="s">
        <v>7</v>
      </c>
      <c r="J3" s="7" t="s">
        <v>8</v>
      </c>
      <c r="K3" s="7" t="s">
        <v>9</v>
      </c>
      <c r="L3" s="8" t="s">
        <v>10</v>
      </c>
      <c r="M3" s="9" t="s">
        <v>11</v>
      </c>
      <c r="N3" s="10"/>
      <c r="O3"/>
      <c r="P3"/>
      <c r="Q3"/>
      <c r="R3"/>
      <c r="S3"/>
      <c r="T3"/>
      <c r="V3"/>
    </row>
    <row r="4" spans="2:22" s="11" customFormat="1" ht="15.6">
      <c r="B4" s="12">
        <v>1</v>
      </c>
      <c r="C4" s="12" t="s">
        <v>12</v>
      </c>
      <c r="D4" s="12" t="s">
        <v>13</v>
      </c>
      <c r="E4" s="12" t="s">
        <v>14</v>
      </c>
      <c r="F4" s="13">
        <v>3978.35</v>
      </c>
      <c r="G4" s="13">
        <v>4007.26</v>
      </c>
      <c r="H4" s="12">
        <v>161014496</v>
      </c>
      <c r="I4" s="12" t="s">
        <v>15</v>
      </c>
      <c r="J4" s="14">
        <v>4450</v>
      </c>
      <c r="K4" s="15">
        <v>3139.7051336444633</v>
      </c>
      <c r="L4" s="16"/>
      <c r="M4" s="17"/>
      <c r="N4" s="18"/>
      <c r="O4"/>
      <c r="P4"/>
      <c r="Q4"/>
      <c r="R4"/>
      <c r="S4"/>
      <c r="T4"/>
      <c r="V4"/>
    </row>
    <row r="5" spans="2:22" s="11" customFormat="1" ht="15.6">
      <c r="B5" s="12">
        <v>2</v>
      </c>
      <c r="C5" s="19" t="s">
        <v>16</v>
      </c>
      <c r="D5" s="12" t="s">
        <v>17</v>
      </c>
      <c r="E5" s="12" t="s">
        <v>18</v>
      </c>
      <c r="F5" s="13">
        <v>2616.5300000000002</v>
      </c>
      <c r="G5" s="13">
        <v>2619.21</v>
      </c>
      <c r="H5" s="12">
        <v>161009062</v>
      </c>
      <c r="I5" s="12" t="s">
        <v>19</v>
      </c>
      <c r="J5" s="15">
        <v>4287</v>
      </c>
      <c r="K5" s="15">
        <v>3087.0341274951707</v>
      </c>
      <c r="L5" s="16"/>
      <c r="M5" s="20"/>
      <c r="N5" s="18"/>
      <c r="O5"/>
      <c r="P5"/>
      <c r="Q5"/>
      <c r="R5"/>
      <c r="S5"/>
      <c r="T5"/>
      <c r="V5"/>
    </row>
    <row r="6" spans="2:22" s="11" customFormat="1" ht="15.6">
      <c r="B6" s="12"/>
      <c r="C6" s="19" t="s">
        <v>20</v>
      </c>
      <c r="D6" s="12" t="s">
        <v>17</v>
      </c>
      <c r="E6" s="12" t="s">
        <v>18</v>
      </c>
      <c r="F6" s="13">
        <v>1341.82</v>
      </c>
      <c r="G6" s="13">
        <v>1343.18</v>
      </c>
      <c r="H6" s="12">
        <v>161009062</v>
      </c>
      <c r="I6" s="12" t="s">
        <v>19</v>
      </c>
      <c r="J6" s="15">
        <v>4206</v>
      </c>
      <c r="K6" s="15">
        <v>2572.5322753592109</v>
      </c>
      <c r="L6" s="16"/>
      <c r="M6" s="20"/>
      <c r="N6" s="20"/>
      <c r="O6"/>
      <c r="P6"/>
      <c r="Q6"/>
      <c r="R6"/>
      <c r="S6"/>
      <c r="T6"/>
      <c r="V6"/>
    </row>
    <row r="7" spans="2:22" s="11" customFormat="1" ht="15.6">
      <c r="B7" s="12">
        <v>3</v>
      </c>
      <c r="C7" s="19" t="s">
        <v>21</v>
      </c>
      <c r="D7" s="12" t="s">
        <v>17</v>
      </c>
      <c r="E7" s="12" t="s">
        <v>18</v>
      </c>
      <c r="F7" s="13">
        <v>3972.05</v>
      </c>
      <c r="G7" s="13">
        <v>3977.23</v>
      </c>
      <c r="H7" s="12">
        <v>161004573</v>
      </c>
      <c r="I7" s="12" t="s">
        <v>22</v>
      </c>
      <c r="J7" s="21">
        <v>4150</v>
      </c>
      <c r="K7" s="15">
        <v>3290.148790746583</v>
      </c>
      <c r="L7" s="16"/>
      <c r="M7" s="17"/>
      <c r="N7"/>
      <c r="O7"/>
      <c r="P7"/>
      <c r="Q7"/>
      <c r="R7"/>
      <c r="S7"/>
      <c r="T7"/>
      <c r="V7"/>
    </row>
    <row r="8" spans="2:22" s="11" customFormat="1" ht="15.6">
      <c r="B8" s="22">
        <v>4</v>
      </c>
      <c r="C8" s="19" t="s">
        <v>23</v>
      </c>
      <c r="D8" s="12" t="s">
        <v>17</v>
      </c>
      <c r="E8" s="12" t="s">
        <v>18</v>
      </c>
      <c r="F8" s="13">
        <v>4096.3999999999996</v>
      </c>
      <c r="G8" s="13">
        <v>4201.2</v>
      </c>
      <c r="H8" s="12">
        <v>162001367</v>
      </c>
      <c r="I8" s="12" t="s">
        <v>22</v>
      </c>
      <c r="J8" s="21">
        <v>4224</v>
      </c>
      <c r="K8" s="15">
        <v>2399.4754649574443</v>
      </c>
      <c r="L8" s="16"/>
      <c r="M8" s="17"/>
      <c r="N8"/>
      <c r="O8"/>
      <c r="P8"/>
      <c r="Q8"/>
      <c r="R8"/>
      <c r="S8"/>
      <c r="T8"/>
      <c r="V8"/>
    </row>
    <row r="9" spans="2:22" s="11" customFormat="1" ht="15.6">
      <c r="B9" s="22">
        <v>5</v>
      </c>
      <c r="C9" s="12" t="s">
        <v>12</v>
      </c>
      <c r="D9" s="12" t="s">
        <v>13</v>
      </c>
      <c r="E9" s="12" t="s">
        <v>14</v>
      </c>
      <c r="F9" s="13">
        <v>4035.4</v>
      </c>
      <c r="G9" s="13">
        <v>4066</v>
      </c>
      <c r="H9" s="12">
        <v>161014506</v>
      </c>
      <c r="I9" s="12" t="s">
        <v>22</v>
      </c>
      <c r="J9" s="23">
        <v>4450</v>
      </c>
      <c r="K9" s="15">
        <v>2130.3674501950036</v>
      </c>
      <c r="L9" s="16"/>
      <c r="M9" s="17"/>
      <c r="N9"/>
      <c r="O9"/>
      <c r="P9"/>
      <c r="Q9"/>
      <c r="R9"/>
      <c r="S9"/>
      <c r="T9"/>
      <c r="V9"/>
    </row>
    <row r="10" spans="2:22" s="11" customFormat="1" ht="15.6">
      <c r="B10" s="22">
        <v>6</v>
      </c>
      <c r="C10" s="19" t="s">
        <v>24</v>
      </c>
      <c r="D10" s="12" t="s">
        <v>25</v>
      </c>
      <c r="E10" s="12" t="s">
        <v>26</v>
      </c>
      <c r="F10" s="13">
        <v>1296.57</v>
      </c>
      <c r="G10" s="13">
        <v>1298.83</v>
      </c>
      <c r="H10" s="12">
        <v>161009066</v>
      </c>
      <c r="I10" s="12" t="s">
        <v>27</v>
      </c>
      <c r="J10" s="24">
        <v>4750</v>
      </c>
      <c r="K10" s="15">
        <v>4938.2217396025626</v>
      </c>
      <c r="L10" s="16"/>
      <c r="M10" s="17"/>
      <c r="N10" t="s">
        <v>28</v>
      </c>
      <c r="O10"/>
      <c r="P10"/>
      <c r="Q10"/>
      <c r="R10"/>
      <c r="S10"/>
      <c r="T10"/>
      <c r="V10"/>
    </row>
    <row r="11" spans="2:22" s="11" customFormat="1" ht="15.6">
      <c r="B11" s="22"/>
      <c r="C11" s="19" t="s">
        <v>16</v>
      </c>
      <c r="D11" s="12" t="s">
        <v>17</v>
      </c>
      <c r="E11" s="12" t="s">
        <v>18</v>
      </c>
      <c r="F11" s="13">
        <v>2463.48</v>
      </c>
      <c r="G11" s="13">
        <v>2467.7800000000002</v>
      </c>
      <c r="H11" s="12">
        <v>161009066</v>
      </c>
      <c r="I11" s="12" t="s">
        <v>27</v>
      </c>
      <c r="J11" s="24">
        <v>4150</v>
      </c>
      <c r="K11" s="15">
        <v>4093.7897430192461</v>
      </c>
      <c r="L11" s="16"/>
      <c r="M11" s="17"/>
      <c r="N11" t="s">
        <v>28</v>
      </c>
      <c r="O11"/>
      <c r="P11"/>
      <c r="Q11"/>
      <c r="R11"/>
      <c r="S11"/>
      <c r="T11"/>
      <c r="V11"/>
    </row>
    <row r="12" spans="2:22" s="11" customFormat="1" ht="15.6">
      <c r="B12" s="22">
        <v>7</v>
      </c>
      <c r="C12" s="19" t="s">
        <v>21</v>
      </c>
      <c r="D12" s="12" t="s">
        <v>17</v>
      </c>
      <c r="E12" s="12" t="s">
        <v>18</v>
      </c>
      <c r="F12" s="13">
        <v>4009</v>
      </c>
      <c r="G12" s="13">
        <v>4012.56</v>
      </c>
      <c r="H12" s="12">
        <v>161004581</v>
      </c>
      <c r="I12" s="12" t="s">
        <v>29</v>
      </c>
      <c r="J12" s="25">
        <v>4150</v>
      </c>
      <c r="K12" s="15">
        <v>3345.2322375397671</v>
      </c>
      <c r="L12" s="16"/>
      <c r="M12" s="17"/>
      <c r="N12" t="s">
        <v>30</v>
      </c>
      <c r="O12"/>
      <c r="P12"/>
      <c r="Q12"/>
      <c r="R12"/>
      <c r="S12"/>
      <c r="T12"/>
      <c r="V12"/>
    </row>
    <row r="13" spans="2:22" s="11" customFormat="1" ht="15.6">
      <c r="B13" s="22">
        <v>8</v>
      </c>
      <c r="C13" s="19" t="s">
        <v>20</v>
      </c>
      <c r="D13" s="12" t="s">
        <v>17</v>
      </c>
      <c r="E13" s="12" t="s">
        <v>18</v>
      </c>
      <c r="F13" s="13">
        <v>2926.9322033898306</v>
      </c>
      <c r="G13" s="13">
        <v>2932.562711864407</v>
      </c>
      <c r="H13" s="12">
        <v>161009068</v>
      </c>
      <c r="I13" s="12" t="s">
        <v>31</v>
      </c>
      <c r="J13" s="25">
        <v>4150</v>
      </c>
      <c r="K13" s="15">
        <v>4357.3369392300347</v>
      </c>
      <c r="L13" s="16"/>
      <c r="M13" s="17"/>
      <c r="N13" t="s">
        <v>30</v>
      </c>
      <c r="O13"/>
      <c r="P13"/>
      <c r="Q13"/>
      <c r="R13"/>
      <c r="S13"/>
      <c r="T13"/>
      <c r="V13"/>
    </row>
    <row r="14" spans="2:22" s="11" customFormat="1" ht="15.6">
      <c r="B14" s="22"/>
      <c r="C14" s="19" t="s">
        <v>16</v>
      </c>
      <c r="D14" s="12" t="s">
        <v>17</v>
      </c>
      <c r="E14" s="12" t="s">
        <v>18</v>
      </c>
      <c r="F14" s="13">
        <v>997.81779661016947</v>
      </c>
      <c r="G14" s="13">
        <v>999.78</v>
      </c>
      <c r="H14" s="12">
        <v>161009068</v>
      </c>
      <c r="I14" s="12" t="s">
        <v>31</v>
      </c>
      <c r="J14" s="25">
        <v>4150</v>
      </c>
      <c r="K14" s="15">
        <v>4191.5179902065147</v>
      </c>
      <c r="L14" s="16"/>
      <c r="M14" s="17"/>
      <c r="N14" t="s">
        <v>30</v>
      </c>
      <c r="O14"/>
      <c r="P14"/>
      <c r="Q14"/>
      <c r="R14"/>
      <c r="S14"/>
      <c r="T14"/>
      <c r="V14"/>
    </row>
    <row r="15" spans="2:22" s="11" customFormat="1" ht="15.6">
      <c r="B15" s="22">
        <v>9</v>
      </c>
      <c r="C15" s="26" t="s">
        <v>32</v>
      </c>
      <c r="D15" s="27" t="s">
        <v>17</v>
      </c>
      <c r="E15" s="27" t="s">
        <v>18</v>
      </c>
      <c r="F15" s="13">
        <v>3795.65</v>
      </c>
      <c r="G15" s="13">
        <v>4004.63</v>
      </c>
      <c r="H15" s="12">
        <v>161002252</v>
      </c>
      <c r="I15" s="12" t="s">
        <v>31</v>
      </c>
      <c r="J15" s="15">
        <v>3524</v>
      </c>
      <c r="K15" s="15">
        <v>3411.5829343547189</v>
      </c>
      <c r="L15" s="16"/>
      <c r="M15" s="17"/>
      <c r="N15"/>
      <c r="O15"/>
      <c r="P15"/>
      <c r="Q15"/>
      <c r="R15"/>
      <c r="S15"/>
      <c r="T15"/>
      <c r="V15"/>
    </row>
    <row r="16" spans="2:22" s="11" customFormat="1" ht="15.6">
      <c r="B16" s="22">
        <v>10</v>
      </c>
      <c r="C16" s="19" t="s">
        <v>33</v>
      </c>
      <c r="D16" s="12" t="s">
        <v>25</v>
      </c>
      <c r="E16" s="12" t="s">
        <v>26</v>
      </c>
      <c r="F16" s="13">
        <v>2709.5440677966099</v>
      </c>
      <c r="G16" s="13">
        <v>2714.89</v>
      </c>
      <c r="H16" s="12">
        <v>161009069</v>
      </c>
      <c r="I16" s="12" t="s">
        <v>34</v>
      </c>
      <c r="J16" s="15">
        <v>4031</v>
      </c>
      <c r="K16" s="15">
        <v>4620.2083333333339</v>
      </c>
      <c r="L16" s="16"/>
      <c r="M16" s="17"/>
      <c r="N16"/>
      <c r="O16"/>
      <c r="P16"/>
      <c r="Q16"/>
      <c r="R16"/>
      <c r="S16"/>
      <c r="T16"/>
      <c r="V16"/>
    </row>
    <row r="17" spans="2:22" s="11" customFormat="1" ht="15.6">
      <c r="B17" s="22"/>
      <c r="C17" s="19" t="s">
        <v>20</v>
      </c>
      <c r="D17" s="12" t="s">
        <v>17</v>
      </c>
      <c r="E17" s="12" t="s">
        <v>18</v>
      </c>
      <c r="F17" s="13">
        <v>1189.5559322033896</v>
      </c>
      <c r="G17" s="13">
        <v>1191.93</v>
      </c>
      <c r="H17" s="12">
        <v>161009069</v>
      </c>
      <c r="I17" s="12" t="s">
        <v>34</v>
      </c>
      <c r="J17" s="25">
        <v>4150</v>
      </c>
      <c r="K17" s="15">
        <v>4213.4197988353626</v>
      </c>
      <c r="L17" s="16"/>
      <c r="M17" s="17"/>
      <c r="N17" t="s">
        <v>30</v>
      </c>
      <c r="O17"/>
      <c r="P17"/>
      <c r="Q17"/>
      <c r="R17"/>
      <c r="S17"/>
      <c r="T17"/>
      <c r="V17"/>
    </row>
    <row r="18" spans="2:22" s="11" customFormat="1" ht="15.6">
      <c r="B18" s="22">
        <v>11</v>
      </c>
      <c r="C18" s="12" t="s">
        <v>12</v>
      </c>
      <c r="D18" s="27" t="s">
        <v>13</v>
      </c>
      <c r="E18" s="27" t="s">
        <v>14</v>
      </c>
      <c r="F18" s="13">
        <v>3976.95</v>
      </c>
      <c r="G18" s="13">
        <v>4003.17</v>
      </c>
      <c r="H18" s="12">
        <v>161014526</v>
      </c>
      <c r="I18" s="12" t="s">
        <v>35</v>
      </c>
      <c r="J18" s="23">
        <v>4450</v>
      </c>
      <c r="K18" s="15">
        <v>3640.1200686106349</v>
      </c>
      <c r="L18" s="16"/>
      <c r="M18" s="17"/>
      <c r="N18"/>
      <c r="O18"/>
      <c r="P18"/>
      <c r="Q18"/>
      <c r="R18"/>
      <c r="S18"/>
      <c r="T18"/>
      <c r="V18"/>
    </row>
    <row r="19" spans="2:22" s="11" customFormat="1" ht="15.6">
      <c r="B19" s="22">
        <v>12</v>
      </c>
      <c r="C19" s="19" t="s">
        <v>33</v>
      </c>
      <c r="D19" s="12" t="s">
        <v>25</v>
      </c>
      <c r="E19" s="12" t="s">
        <v>26</v>
      </c>
      <c r="F19" s="13">
        <v>2677.7169491525424</v>
      </c>
      <c r="G19" s="13">
        <v>2681.6779661016953</v>
      </c>
      <c r="H19" s="12">
        <v>161009072</v>
      </c>
      <c r="I19" s="12" t="s">
        <v>36</v>
      </c>
      <c r="J19" s="15">
        <v>4769</v>
      </c>
      <c r="K19" s="15">
        <v>4110.5347162510743</v>
      </c>
      <c r="L19" s="16"/>
      <c r="M19" s="17"/>
      <c r="N19"/>
      <c r="O19"/>
      <c r="P19"/>
      <c r="Q19"/>
      <c r="R19"/>
      <c r="S19"/>
      <c r="T19"/>
      <c r="V19"/>
    </row>
    <row r="20" spans="2:22" s="11" customFormat="1" ht="15.6">
      <c r="B20" s="22"/>
      <c r="C20" s="19" t="s">
        <v>20</v>
      </c>
      <c r="D20" s="12" t="s">
        <v>17</v>
      </c>
      <c r="E20" s="12" t="s">
        <v>18</v>
      </c>
      <c r="F20" s="13">
        <v>1175.5830508474578</v>
      </c>
      <c r="G20" s="13">
        <v>1177.9100000000001</v>
      </c>
      <c r="H20" s="12">
        <v>161009072</v>
      </c>
      <c r="I20" s="12" t="s">
        <v>36</v>
      </c>
      <c r="J20" s="25">
        <v>4150</v>
      </c>
      <c r="K20" s="15">
        <v>3639.9115272844688</v>
      </c>
      <c r="L20" s="16"/>
      <c r="M20" s="17"/>
      <c r="N20" t="s">
        <v>30</v>
      </c>
      <c r="O20"/>
      <c r="P20"/>
      <c r="Q20"/>
      <c r="R20"/>
      <c r="S20"/>
      <c r="T20"/>
      <c r="V20"/>
    </row>
    <row r="21" spans="2:22" s="11" customFormat="1" ht="15.6">
      <c r="B21" s="22">
        <v>13</v>
      </c>
      <c r="C21" s="12" t="s">
        <v>12</v>
      </c>
      <c r="D21" s="27" t="s">
        <v>13</v>
      </c>
      <c r="E21" s="27" t="s">
        <v>14</v>
      </c>
      <c r="F21" s="13">
        <v>3907.95</v>
      </c>
      <c r="G21" s="13">
        <v>3938.6</v>
      </c>
      <c r="H21" s="12">
        <v>161014531</v>
      </c>
      <c r="I21" s="12" t="s">
        <v>36</v>
      </c>
      <c r="J21" s="23">
        <v>4450</v>
      </c>
      <c r="K21" s="15">
        <v>2422.4448428601563</v>
      </c>
      <c r="L21" s="16"/>
      <c r="M21" s="17"/>
      <c r="N21"/>
      <c r="O21"/>
      <c r="P21"/>
      <c r="Q21"/>
      <c r="R21"/>
      <c r="S21"/>
      <c r="T21"/>
      <c r="V21"/>
    </row>
    <row r="22" spans="2:22" s="11" customFormat="1" ht="15.6">
      <c r="B22" s="22">
        <v>14</v>
      </c>
      <c r="C22" s="19" t="s">
        <v>33</v>
      </c>
      <c r="D22" s="12" t="s">
        <v>25</v>
      </c>
      <c r="E22" s="12" t="s">
        <v>26</v>
      </c>
      <c r="F22" s="13">
        <v>2862.6703389830509</v>
      </c>
      <c r="G22" s="13">
        <v>2865.96</v>
      </c>
      <c r="H22" s="12">
        <v>161009074</v>
      </c>
      <c r="I22" s="12" t="s">
        <v>37</v>
      </c>
      <c r="J22" s="15">
        <v>4824</v>
      </c>
      <c r="K22" s="15">
        <v>4132.583063994829</v>
      </c>
      <c r="L22" s="16"/>
      <c r="M22" s="17"/>
      <c r="N22"/>
      <c r="O22"/>
      <c r="P22"/>
      <c r="Q22"/>
      <c r="R22"/>
      <c r="S22"/>
      <c r="T22"/>
      <c r="V22"/>
    </row>
    <row r="23" spans="2:22" s="11" customFormat="1" ht="15.6">
      <c r="B23" s="22"/>
      <c r="C23" s="19" t="s">
        <v>20</v>
      </c>
      <c r="D23" s="12" t="s">
        <v>17</v>
      </c>
      <c r="E23" s="12" t="s">
        <v>18</v>
      </c>
      <c r="F23" s="13">
        <v>1065.1796610169492</v>
      </c>
      <c r="G23" s="13">
        <v>1066.413559322034</v>
      </c>
      <c r="H23" s="12">
        <v>161009074</v>
      </c>
      <c r="I23" s="12" t="s">
        <v>37</v>
      </c>
      <c r="J23" s="15">
        <v>4227</v>
      </c>
      <c r="K23" s="15">
        <v>3943.8308511794762</v>
      </c>
      <c r="L23" s="16"/>
      <c r="M23" s="17"/>
      <c r="N23"/>
      <c r="O23"/>
      <c r="P23"/>
      <c r="Q23"/>
      <c r="R23"/>
      <c r="S23"/>
      <c r="T23"/>
      <c r="V23"/>
    </row>
    <row r="24" spans="2:22" s="11" customFormat="1" ht="15.6">
      <c r="B24" s="22">
        <v>15</v>
      </c>
      <c r="C24" s="19" t="s">
        <v>21</v>
      </c>
      <c r="D24" s="12" t="s">
        <v>17</v>
      </c>
      <c r="E24" s="12" t="s">
        <v>18</v>
      </c>
      <c r="F24" s="13">
        <v>3518.7</v>
      </c>
      <c r="G24" s="13">
        <v>3522.32</v>
      </c>
      <c r="H24" s="12">
        <v>161004602</v>
      </c>
      <c r="I24" s="12" t="s">
        <v>37</v>
      </c>
      <c r="J24" s="28">
        <v>4183</v>
      </c>
      <c r="K24" s="15">
        <v>3616.4403230949092</v>
      </c>
      <c r="L24" s="16"/>
      <c r="M24" s="17"/>
      <c r="N24"/>
      <c r="O24"/>
      <c r="P24"/>
      <c r="Q24"/>
      <c r="R24"/>
      <c r="S24"/>
      <c r="T24"/>
      <c r="V24"/>
    </row>
    <row r="25" spans="2:22" s="11" customFormat="1" ht="15.6">
      <c r="B25" s="22">
        <v>16</v>
      </c>
      <c r="C25" s="19" t="s">
        <v>33</v>
      </c>
      <c r="D25" s="12" t="s">
        <v>25</v>
      </c>
      <c r="E25" s="12" t="s">
        <v>26</v>
      </c>
      <c r="F25" s="13">
        <v>970.16949152542384</v>
      </c>
      <c r="G25" s="13">
        <v>972.39</v>
      </c>
      <c r="H25" s="12">
        <v>161009077</v>
      </c>
      <c r="I25" s="12" t="s">
        <v>38</v>
      </c>
      <c r="J25" s="28">
        <v>4469</v>
      </c>
      <c r="K25" s="15">
        <v>4787.9858741714661</v>
      </c>
      <c r="L25" s="16"/>
      <c r="M25" s="29"/>
      <c r="N25"/>
      <c r="O25"/>
      <c r="P25"/>
      <c r="Q25"/>
      <c r="R25"/>
      <c r="S25"/>
      <c r="T25"/>
      <c r="V25"/>
    </row>
    <row r="26" spans="2:22" s="11" customFormat="1" ht="15.6">
      <c r="B26" s="12"/>
      <c r="C26" s="19" t="s">
        <v>16</v>
      </c>
      <c r="D26" s="12" t="s">
        <v>17</v>
      </c>
      <c r="E26" s="12" t="s">
        <v>18</v>
      </c>
      <c r="F26" s="13">
        <v>2845.8305084745766</v>
      </c>
      <c r="G26" s="13">
        <v>2852.34</v>
      </c>
      <c r="H26" s="12">
        <v>161009077</v>
      </c>
      <c r="I26" s="12" t="s">
        <v>38</v>
      </c>
      <c r="J26" s="28">
        <v>3657</v>
      </c>
      <c r="K26" s="15">
        <v>2955.3860650441529</v>
      </c>
      <c r="L26" s="16"/>
      <c r="M26" s="17"/>
      <c r="N26"/>
      <c r="O26"/>
      <c r="P26"/>
      <c r="Q26"/>
      <c r="R26"/>
      <c r="S26"/>
      <c r="T26"/>
      <c r="V26"/>
    </row>
    <row r="27" spans="2:22" s="11" customFormat="1" ht="15.6">
      <c r="B27" s="12">
        <v>17</v>
      </c>
      <c r="C27" s="12" t="s">
        <v>12</v>
      </c>
      <c r="D27" s="27" t="s">
        <v>13</v>
      </c>
      <c r="E27" s="27" t="s">
        <v>14</v>
      </c>
      <c r="F27" s="13">
        <v>3891</v>
      </c>
      <c r="G27" s="13">
        <v>3914.52</v>
      </c>
      <c r="H27" s="12">
        <v>161014537</v>
      </c>
      <c r="I27" s="12" t="s">
        <v>38</v>
      </c>
      <c r="J27" s="30">
        <v>4450</v>
      </c>
      <c r="K27" s="15">
        <v>2643.1784426055588</v>
      </c>
      <c r="L27" s="16"/>
      <c r="M27" s="17"/>
      <c r="N27"/>
      <c r="O27"/>
      <c r="P27"/>
      <c r="Q27"/>
      <c r="R27"/>
      <c r="S27"/>
      <c r="T27"/>
      <c r="V27"/>
    </row>
    <row r="28" spans="2:22" s="11" customFormat="1" ht="15.6">
      <c r="B28" s="12">
        <v>18</v>
      </c>
      <c r="C28" s="19" t="s">
        <v>21</v>
      </c>
      <c r="D28" s="12" t="s">
        <v>17</v>
      </c>
      <c r="E28" s="12" t="s">
        <v>18</v>
      </c>
      <c r="F28" s="13">
        <v>3859</v>
      </c>
      <c r="G28" s="13">
        <v>3864.1</v>
      </c>
      <c r="H28" s="12">
        <v>161004607</v>
      </c>
      <c r="I28" s="12" t="s">
        <v>39</v>
      </c>
      <c r="J28" s="28">
        <v>3927</v>
      </c>
      <c r="K28" s="15">
        <v>3110.5319261213722</v>
      </c>
      <c r="L28" s="16"/>
      <c r="M28" s="18"/>
      <c r="N28"/>
      <c r="O28"/>
      <c r="P28"/>
      <c r="Q28"/>
      <c r="R28"/>
      <c r="S28"/>
      <c r="T28"/>
      <c r="V28"/>
    </row>
    <row r="29" spans="2:22" s="11" customFormat="1" ht="15.6">
      <c r="B29" s="22">
        <v>19</v>
      </c>
      <c r="C29" s="19" t="s">
        <v>23</v>
      </c>
      <c r="D29" s="12" t="s">
        <v>17</v>
      </c>
      <c r="E29" s="12" t="s">
        <v>18</v>
      </c>
      <c r="F29" s="13">
        <v>3957</v>
      </c>
      <c r="G29" s="13">
        <v>4009</v>
      </c>
      <c r="H29" s="12">
        <v>162001370</v>
      </c>
      <c r="I29" s="12" t="s">
        <v>39</v>
      </c>
      <c r="J29" s="15">
        <v>2908</v>
      </c>
      <c r="K29" s="15">
        <v>2090.516098584164</v>
      </c>
      <c r="L29" s="16"/>
      <c r="M29" s="31"/>
      <c r="N29"/>
      <c r="O29"/>
      <c r="P29"/>
      <c r="Q29"/>
      <c r="R29"/>
      <c r="S29"/>
      <c r="T29"/>
      <c r="V29"/>
    </row>
    <row r="30" spans="2:22" s="11" customFormat="1" ht="15.6">
      <c r="B30" s="22">
        <v>20</v>
      </c>
      <c r="C30" s="19" t="s">
        <v>33</v>
      </c>
      <c r="D30" s="12" t="s">
        <v>25</v>
      </c>
      <c r="E30" s="12" t="s">
        <v>26</v>
      </c>
      <c r="F30" s="13">
        <v>2730.1694915254238</v>
      </c>
      <c r="G30" s="13">
        <v>2732.34</v>
      </c>
      <c r="H30" s="12">
        <v>161009078</v>
      </c>
      <c r="I30" s="12" t="s">
        <v>39</v>
      </c>
      <c r="J30" s="28">
        <v>4294</v>
      </c>
      <c r="K30" s="15">
        <v>4732.3199221284885</v>
      </c>
      <c r="L30" s="16"/>
      <c r="M30" s="17"/>
      <c r="N30"/>
      <c r="O30"/>
      <c r="P30"/>
      <c r="Q30"/>
      <c r="R30"/>
      <c r="S30"/>
      <c r="T30"/>
      <c r="V30"/>
    </row>
    <row r="31" spans="2:22" s="11" customFormat="1" ht="15.6">
      <c r="B31" s="22"/>
      <c r="C31" s="19" t="s">
        <v>20</v>
      </c>
      <c r="D31" s="12" t="s">
        <v>17</v>
      </c>
      <c r="E31" s="12" t="s">
        <v>18</v>
      </c>
      <c r="F31" s="13">
        <v>1296.8305084745764</v>
      </c>
      <c r="G31" s="13">
        <v>1297.81</v>
      </c>
      <c r="H31" s="12">
        <v>161009078</v>
      </c>
      <c r="I31" s="12" t="s">
        <v>39</v>
      </c>
      <c r="J31" s="28">
        <v>3952</v>
      </c>
      <c r="K31" s="15">
        <v>3920.5602480487541</v>
      </c>
      <c r="L31" s="16"/>
      <c r="M31" s="17"/>
      <c r="N31"/>
      <c r="O31"/>
      <c r="P31"/>
      <c r="Q31"/>
      <c r="R31"/>
      <c r="S31"/>
      <c r="T31"/>
      <c r="V31"/>
    </row>
    <row r="32" spans="2:22" s="11" customFormat="1" ht="15.6">
      <c r="B32" s="22">
        <v>21</v>
      </c>
      <c r="C32" s="19" t="s">
        <v>23</v>
      </c>
      <c r="D32" s="12" t="s">
        <v>17</v>
      </c>
      <c r="E32" s="12" t="s">
        <v>18</v>
      </c>
      <c r="F32" s="13">
        <v>3877</v>
      </c>
      <c r="G32" s="13">
        <v>3905.68</v>
      </c>
      <c r="H32" s="12">
        <v>162001373</v>
      </c>
      <c r="I32" s="12" t="s">
        <v>40</v>
      </c>
      <c r="J32" s="28">
        <v>3671</v>
      </c>
      <c r="K32" s="15">
        <v>2210.1911456147714</v>
      </c>
      <c r="L32" s="16"/>
      <c r="M32" s="17"/>
      <c r="N32"/>
      <c r="O32"/>
      <c r="P32"/>
      <c r="Q32"/>
      <c r="R32"/>
      <c r="S32"/>
      <c r="T32"/>
      <c r="V32"/>
    </row>
    <row r="33" spans="2:22" s="11" customFormat="1" ht="15.6">
      <c r="B33" s="22">
        <v>22</v>
      </c>
      <c r="C33" s="19" t="s">
        <v>21</v>
      </c>
      <c r="D33" s="12" t="s">
        <v>17</v>
      </c>
      <c r="E33" s="12" t="s">
        <v>18</v>
      </c>
      <c r="F33" s="13">
        <v>4114</v>
      </c>
      <c r="G33" s="13">
        <v>4122.04</v>
      </c>
      <c r="H33" s="12">
        <v>161004616</v>
      </c>
      <c r="I33" s="12" t="s">
        <v>41</v>
      </c>
      <c r="J33" s="28">
        <v>3805</v>
      </c>
      <c r="K33" s="15">
        <v>2656.5953156181076</v>
      </c>
      <c r="L33" s="16"/>
      <c r="M33" s="17"/>
      <c r="N33"/>
      <c r="O33"/>
      <c r="P33"/>
      <c r="Q33"/>
      <c r="R33"/>
      <c r="S33"/>
      <c r="T33"/>
      <c r="V33"/>
    </row>
    <row r="34" spans="2:22" s="11" customFormat="1" ht="15.6">
      <c r="B34" s="22">
        <v>23</v>
      </c>
      <c r="C34" s="19" t="s">
        <v>23</v>
      </c>
      <c r="D34" s="12" t="s">
        <v>17</v>
      </c>
      <c r="E34" s="12" t="s">
        <v>18</v>
      </c>
      <c r="F34" s="13">
        <v>3873</v>
      </c>
      <c r="G34" s="13">
        <v>3902.37</v>
      </c>
      <c r="H34" s="12">
        <v>161000097</v>
      </c>
      <c r="I34" s="12" t="s">
        <v>42</v>
      </c>
      <c r="J34" s="28">
        <v>3461</v>
      </c>
      <c r="K34" s="15">
        <v>1442.7564102564102</v>
      </c>
      <c r="L34" s="16"/>
      <c r="M34" s="17"/>
      <c r="N34"/>
      <c r="O34"/>
      <c r="P34"/>
      <c r="Q34"/>
      <c r="R34"/>
      <c r="S34"/>
      <c r="T34"/>
      <c r="V34"/>
    </row>
    <row r="35" spans="2:22" s="11" customFormat="1" ht="15.6">
      <c r="B35" s="22">
        <v>24</v>
      </c>
      <c r="C35" s="19" t="s">
        <v>23</v>
      </c>
      <c r="D35" s="12" t="s">
        <v>17</v>
      </c>
      <c r="E35" s="12" t="s">
        <v>18</v>
      </c>
      <c r="F35" s="13">
        <v>3624</v>
      </c>
      <c r="G35" s="13">
        <v>3644.53</v>
      </c>
      <c r="H35" s="12">
        <v>162001379</v>
      </c>
      <c r="I35" s="12" t="s">
        <v>43</v>
      </c>
      <c r="J35" s="15">
        <v>3944</v>
      </c>
      <c r="K35" s="15">
        <v>1780.0982557539478</v>
      </c>
      <c r="L35" s="16"/>
      <c r="M35" s="17"/>
      <c r="N35"/>
      <c r="O35"/>
      <c r="P35"/>
      <c r="Q35"/>
      <c r="R35"/>
      <c r="S35"/>
      <c r="T35"/>
      <c r="V35"/>
    </row>
    <row r="36" spans="2:22" s="11" customFormat="1" ht="15.6">
      <c r="B36" s="22">
        <v>25</v>
      </c>
      <c r="C36" s="19" t="s">
        <v>33</v>
      </c>
      <c r="D36" s="12" t="s">
        <v>25</v>
      </c>
      <c r="E36" s="12" t="s">
        <v>26</v>
      </c>
      <c r="F36" s="13">
        <v>2767.15</v>
      </c>
      <c r="G36" s="13">
        <v>2773.27</v>
      </c>
      <c r="H36" s="12">
        <v>161009087</v>
      </c>
      <c r="I36" s="12" t="s">
        <v>44</v>
      </c>
      <c r="J36" s="32">
        <v>4750</v>
      </c>
      <c r="K36" s="15">
        <v>3926.2029321801492</v>
      </c>
      <c r="L36" s="16"/>
      <c r="M36" s="17"/>
      <c r="N36" t="s">
        <v>45</v>
      </c>
      <c r="O36"/>
      <c r="P36"/>
      <c r="Q36"/>
      <c r="R36"/>
      <c r="S36"/>
      <c r="T36"/>
      <c r="V36"/>
    </row>
    <row r="37" spans="2:22" s="11" customFormat="1" ht="15.6">
      <c r="B37" s="22"/>
      <c r="C37" s="19" t="s">
        <v>20</v>
      </c>
      <c r="D37" s="12" t="s">
        <v>17</v>
      </c>
      <c r="E37" s="12" t="s">
        <v>18</v>
      </c>
      <c r="F37" s="13">
        <v>1214.8499999999999</v>
      </c>
      <c r="G37" s="13">
        <v>1217.53</v>
      </c>
      <c r="H37" s="12">
        <v>161009087</v>
      </c>
      <c r="I37" s="12" t="s">
        <v>44</v>
      </c>
      <c r="J37" s="32">
        <v>4150</v>
      </c>
      <c r="K37" s="15">
        <v>3354.4464342146839</v>
      </c>
      <c r="L37" s="16"/>
      <c r="M37" s="17"/>
      <c r="N37" t="s">
        <v>45</v>
      </c>
      <c r="O37"/>
      <c r="P37"/>
      <c r="Q37"/>
      <c r="R37"/>
      <c r="S37"/>
      <c r="T37"/>
      <c r="V37"/>
    </row>
    <row r="38" spans="2:22" s="11" customFormat="1" ht="15.6">
      <c r="B38" s="22">
        <v>26</v>
      </c>
      <c r="C38" s="19" t="s">
        <v>23</v>
      </c>
      <c r="D38" s="12" t="s">
        <v>17</v>
      </c>
      <c r="E38" s="12" t="s">
        <v>18</v>
      </c>
      <c r="F38" s="13">
        <v>3752</v>
      </c>
      <c r="G38" s="13">
        <v>3779.73</v>
      </c>
      <c r="H38" s="12">
        <v>161000098</v>
      </c>
      <c r="I38" s="12" t="s">
        <v>46</v>
      </c>
      <c r="J38" s="28">
        <v>3651</v>
      </c>
      <c r="K38" s="15">
        <v>2113.0248662259992</v>
      </c>
      <c r="L38" s="16"/>
      <c r="M38" s="17"/>
      <c r="N38"/>
      <c r="O38"/>
      <c r="P38"/>
      <c r="Q38"/>
      <c r="R38"/>
      <c r="S38"/>
      <c r="T38"/>
      <c r="V38"/>
    </row>
    <row r="39" spans="2:22" s="11" customFormat="1" ht="15.6">
      <c r="B39" s="22">
        <v>27</v>
      </c>
      <c r="C39" s="12" t="s">
        <v>12</v>
      </c>
      <c r="D39" s="27" t="s">
        <v>13</v>
      </c>
      <c r="E39" s="27" t="s">
        <v>14</v>
      </c>
      <c r="F39" s="13">
        <v>3833</v>
      </c>
      <c r="G39" s="13">
        <v>3858.18</v>
      </c>
      <c r="H39" s="12">
        <v>161014570</v>
      </c>
      <c r="I39" s="12" t="s">
        <v>44</v>
      </c>
      <c r="J39" s="33">
        <v>4450</v>
      </c>
      <c r="K39" s="15">
        <v>1779.0974536309336</v>
      </c>
      <c r="L39" s="16"/>
      <c r="M39" s="17"/>
      <c r="N39"/>
      <c r="O39"/>
      <c r="P39"/>
      <c r="Q39"/>
      <c r="R39"/>
      <c r="S39"/>
      <c r="T39"/>
      <c r="V39"/>
    </row>
    <row r="40" spans="2:22" s="11" customFormat="1" ht="15.6">
      <c r="B40" s="22">
        <v>28</v>
      </c>
      <c r="C40" s="19" t="s">
        <v>33</v>
      </c>
      <c r="D40" s="12" t="s">
        <v>25</v>
      </c>
      <c r="E40" s="12" t="s">
        <v>26</v>
      </c>
      <c r="F40" s="13">
        <v>3953</v>
      </c>
      <c r="G40" s="13">
        <v>3962.8</v>
      </c>
      <c r="H40" s="12">
        <v>161000099</v>
      </c>
      <c r="I40" s="12" t="s">
        <v>46</v>
      </c>
      <c r="J40" s="28">
        <v>3975</v>
      </c>
      <c r="K40" s="15">
        <v>3059.2801979133055</v>
      </c>
      <c r="L40" s="16"/>
      <c r="M40" s="17"/>
      <c r="N40"/>
      <c r="O40"/>
      <c r="P40"/>
      <c r="Q40"/>
      <c r="R40"/>
      <c r="S40"/>
      <c r="T40"/>
      <c r="V40"/>
    </row>
    <row r="41" spans="2:22" s="11" customFormat="1" ht="15.6">
      <c r="B41" s="22">
        <v>29</v>
      </c>
      <c r="C41" s="12" t="s">
        <v>12</v>
      </c>
      <c r="D41" s="27" t="s">
        <v>13</v>
      </c>
      <c r="E41" s="27" t="s">
        <v>14</v>
      </c>
      <c r="F41" s="13">
        <v>3977</v>
      </c>
      <c r="G41" s="13">
        <v>4008.57</v>
      </c>
      <c r="H41" s="12">
        <v>161014573</v>
      </c>
      <c r="I41" s="12" t="s">
        <v>46</v>
      </c>
      <c r="J41" s="33">
        <v>4450</v>
      </c>
      <c r="K41" s="15">
        <v>2558.9454968779769</v>
      </c>
      <c r="L41" s="16"/>
      <c r="M41" s="17"/>
      <c r="N41"/>
      <c r="O41"/>
      <c r="P41"/>
      <c r="Q41"/>
      <c r="R41"/>
      <c r="S41"/>
      <c r="T41"/>
      <c r="V41"/>
    </row>
    <row r="42" spans="2:22" s="11" customFormat="1" ht="15.6">
      <c r="B42" s="22">
        <v>30</v>
      </c>
      <c r="C42" s="19" t="s">
        <v>23</v>
      </c>
      <c r="D42" s="12" t="s">
        <v>17</v>
      </c>
      <c r="E42" s="12" t="s">
        <v>18</v>
      </c>
      <c r="F42" s="13">
        <v>3873</v>
      </c>
      <c r="G42" s="13">
        <v>3900.69</v>
      </c>
      <c r="H42" s="12">
        <v>162001384</v>
      </c>
      <c r="I42" s="12" t="s">
        <v>46</v>
      </c>
      <c r="J42" s="15">
        <v>3218</v>
      </c>
      <c r="K42" s="15">
        <v>1924.3540489642187</v>
      </c>
      <c r="L42" s="16"/>
      <c r="M42" s="17"/>
      <c r="N42"/>
      <c r="O42"/>
      <c r="P42"/>
      <c r="Q42"/>
      <c r="R42"/>
      <c r="S42"/>
      <c r="T42"/>
      <c r="V42"/>
    </row>
    <row r="43" spans="2:22" s="11" customFormat="1" ht="15.6">
      <c r="B43" s="22">
        <v>31</v>
      </c>
      <c r="C43" s="19" t="s">
        <v>33</v>
      </c>
      <c r="D43" s="12" t="s">
        <v>25</v>
      </c>
      <c r="E43" s="12" t="s">
        <v>26</v>
      </c>
      <c r="F43" s="13">
        <v>976.52542372881362</v>
      </c>
      <c r="G43" s="13">
        <v>980.36440677966095</v>
      </c>
      <c r="H43" s="12">
        <v>161009093</v>
      </c>
      <c r="I43" s="12" t="s">
        <v>47</v>
      </c>
      <c r="J43" s="15">
        <v>4495</v>
      </c>
      <c r="K43" s="15">
        <v>3957.9458214520728</v>
      </c>
      <c r="L43" s="16"/>
      <c r="M43" s="17"/>
      <c r="N43"/>
      <c r="O43"/>
      <c r="P43"/>
      <c r="Q43"/>
      <c r="R43"/>
      <c r="S43"/>
      <c r="T43"/>
      <c r="V43"/>
    </row>
    <row r="44" spans="2:22" s="11" customFormat="1" ht="15.6">
      <c r="B44" s="22"/>
      <c r="C44" s="19" t="s">
        <v>16</v>
      </c>
      <c r="D44" s="12" t="s">
        <v>17</v>
      </c>
      <c r="E44" s="12" t="s">
        <v>18</v>
      </c>
      <c r="F44" s="13">
        <v>2864.4745762711868</v>
      </c>
      <c r="G44" s="13">
        <v>2875.7</v>
      </c>
      <c r="H44" s="12">
        <v>161009093</v>
      </c>
      <c r="I44" s="12" t="s">
        <v>47</v>
      </c>
      <c r="J44" s="15">
        <v>4072</v>
      </c>
      <c r="K44" s="15">
        <v>3368.6554494138081</v>
      </c>
      <c r="L44" s="16"/>
      <c r="M44" s="18"/>
      <c r="N44"/>
      <c r="O44"/>
      <c r="P44"/>
      <c r="Q44"/>
      <c r="R44"/>
      <c r="S44"/>
      <c r="T44"/>
      <c r="V44"/>
    </row>
    <row r="45" spans="2:22" s="11" customFormat="1" ht="15.6">
      <c r="B45" s="22">
        <v>32</v>
      </c>
      <c r="C45" s="12" t="s">
        <v>12</v>
      </c>
      <c r="D45" s="27" t="s">
        <v>13</v>
      </c>
      <c r="E45" s="27" t="s">
        <v>14</v>
      </c>
      <c r="F45" s="13">
        <v>3844</v>
      </c>
      <c r="G45" s="13">
        <v>3876.27</v>
      </c>
      <c r="H45" s="12">
        <v>161014578</v>
      </c>
      <c r="I45" s="12" t="s">
        <v>47</v>
      </c>
      <c r="J45" s="30">
        <v>4450</v>
      </c>
      <c r="K45" s="15">
        <v>3261.1809625668452</v>
      </c>
      <c r="L45" s="16"/>
      <c r="M45" s="18"/>
      <c r="N45"/>
      <c r="O45"/>
      <c r="P45"/>
      <c r="Q45"/>
      <c r="R45"/>
      <c r="S45"/>
      <c r="T45"/>
      <c r="V45"/>
    </row>
    <row r="46" spans="2:22" s="11" customFormat="1" ht="15.6">
      <c r="B46" s="22">
        <v>33</v>
      </c>
      <c r="C46" s="19" t="s">
        <v>23</v>
      </c>
      <c r="D46" s="12" t="s">
        <v>17</v>
      </c>
      <c r="E46" s="12" t="s">
        <v>18</v>
      </c>
      <c r="F46" s="13">
        <v>3906</v>
      </c>
      <c r="G46" s="13">
        <v>3933.39</v>
      </c>
      <c r="H46" s="12">
        <v>161000100</v>
      </c>
      <c r="I46" s="12" t="s">
        <v>48</v>
      </c>
      <c r="J46" s="15">
        <v>3654</v>
      </c>
      <c r="K46" s="15">
        <v>1578.0852431815827</v>
      </c>
      <c r="L46" s="16"/>
      <c r="M46" s="17"/>
      <c r="N46"/>
      <c r="O46"/>
      <c r="P46"/>
      <c r="Q46"/>
      <c r="R46"/>
      <c r="S46"/>
      <c r="T46"/>
      <c r="V46"/>
    </row>
    <row r="47" spans="2:22" s="11" customFormat="1" ht="15.6">
      <c r="B47" s="22">
        <v>34</v>
      </c>
      <c r="C47" s="19" t="s">
        <v>23</v>
      </c>
      <c r="D47" s="12" t="s">
        <v>17</v>
      </c>
      <c r="E47" s="12" t="s">
        <v>18</v>
      </c>
      <c r="F47" s="13">
        <v>3943</v>
      </c>
      <c r="G47" s="13">
        <v>3972.8</v>
      </c>
      <c r="H47" s="12">
        <v>162001389</v>
      </c>
      <c r="I47" s="12" t="s">
        <v>48</v>
      </c>
      <c r="J47" s="15">
        <v>3092</v>
      </c>
      <c r="K47" s="15">
        <v>1531.0640760644897</v>
      </c>
      <c r="L47" s="16"/>
      <c r="M47" s="17"/>
      <c r="N47"/>
      <c r="O47"/>
      <c r="P47"/>
      <c r="Q47"/>
      <c r="R47"/>
      <c r="S47"/>
      <c r="T47"/>
      <c r="V47"/>
    </row>
    <row r="48" spans="2:22" s="11" customFormat="1" ht="15.6">
      <c r="B48" s="22">
        <v>35</v>
      </c>
      <c r="C48" s="19" t="s">
        <v>33</v>
      </c>
      <c r="D48" s="12" t="s">
        <v>25</v>
      </c>
      <c r="E48" s="12" t="s">
        <v>26</v>
      </c>
      <c r="F48" s="13">
        <v>3334.34</v>
      </c>
      <c r="G48" s="13">
        <v>3341.79</v>
      </c>
      <c r="H48" s="12">
        <v>161009096</v>
      </c>
      <c r="I48" s="12" t="s">
        <v>49</v>
      </c>
      <c r="J48" s="28">
        <v>4796</v>
      </c>
      <c r="K48" s="15">
        <v>3973.5112629443793</v>
      </c>
      <c r="L48" s="16"/>
      <c r="M48" s="18"/>
      <c r="N48"/>
      <c r="O48"/>
      <c r="P48"/>
      <c r="Q48"/>
      <c r="R48"/>
      <c r="S48"/>
      <c r="T48"/>
      <c r="V48"/>
    </row>
    <row r="49" spans="2:22" s="11" customFormat="1" ht="15.6">
      <c r="B49" s="22"/>
      <c r="C49" s="19" t="s">
        <v>20</v>
      </c>
      <c r="D49" s="12" t="s">
        <v>17</v>
      </c>
      <c r="E49" s="12" t="s">
        <v>18</v>
      </c>
      <c r="F49" s="13">
        <v>694.66</v>
      </c>
      <c r="G49" s="13">
        <v>696.21</v>
      </c>
      <c r="H49" s="12">
        <v>161009096</v>
      </c>
      <c r="I49" s="12" t="s">
        <v>49</v>
      </c>
      <c r="J49" s="28">
        <v>4084</v>
      </c>
      <c r="K49" s="15">
        <v>2404.2428048142338</v>
      </c>
      <c r="L49" s="16"/>
      <c r="M49" s="17"/>
      <c r="N49"/>
      <c r="O49"/>
      <c r="P49"/>
      <c r="Q49"/>
      <c r="R49"/>
      <c r="S49"/>
      <c r="T49"/>
      <c r="V49"/>
    </row>
    <row r="50" spans="2:22" s="11" customFormat="1" ht="15.6">
      <c r="B50" s="22">
        <v>36</v>
      </c>
      <c r="C50" s="19" t="s">
        <v>23</v>
      </c>
      <c r="D50" s="12" t="s">
        <v>17</v>
      </c>
      <c r="E50" s="12" t="s">
        <v>18</v>
      </c>
      <c r="F50" s="13">
        <v>3595</v>
      </c>
      <c r="G50" s="13">
        <v>3622.14</v>
      </c>
      <c r="H50" s="12">
        <v>161001392</v>
      </c>
      <c r="I50" s="12" t="s">
        <v>50</v>
      </c>
      <c r="J50" s="15">
        <v>3719</v>
      </c>
      <c r="K50" s="15">
        <v>2570.6721623335447</v>
      </c>
      <c r="L50" s="16"/>
      <c r="M50" s="17"/>
      <c r="N50"/>
      <c r="O50"/>
      <c r="P50"/>
      <c r="Q50"/>
      <c r="R50"/>
      <c r="S50"/>
      <c r="T50"/>
      <c r="V50"/>
    </row>
    <row r="51" spans="2:22" s="11" customFormat="1" ht="15.6">
      <c r="B51" s="22">
        <v>37</v>
      </c>
      <c r="C51" s="19" t="s">
        <v>33</v>
      </c>
      <c r="D51" s="12" t="s">
        <v>25</v>
      </c>
      <c r="E51" s="12" t="s">
        <v>26</v>
      </c>
      <c r="F51" s="13">
        <v>2759.3220338983056</v>
      </c>
      <c r="G51" s="13">
        <v>2763.92</v>
      </c>
      <c r="H51" s="12">
        <v>161009100</v>
      </c>
      <c r="I51" s="12" t="s">
        <v>51</v>
      </c>
      <c r="J51" s="28">
        <v>4289</v>
      </c>
      <c r="K51" s="15">
        <v>3486.137770241628</v>
      </c>
      <c r="L51" s="16"/>
      <c r="M51" s="17"/>
      <c r="N51"/>
      <c r="O51"/>
      <c r="P51"/>
      <c r="Q51"/>
      <c r="R51"/>
      <c r="S51"/>
      <c r="T51"/>
      <c r="V51"/>
    </row>
    <row r="52" spans="2:22" s="11" customFormat="1" ht="15.6">
      <c r="B52" s="34"/>
      <c r="C52" s="19" t="s">
        <v>20</v>
      </c>
      <c r="D52" s="12" t="s">
        <v>17</v>
      </c>
      <c r="E52" s="12" t="s">
        <v>18</v>
      </c>
      <c r="F52" s="13">
        <v>1310.6779661016951</v>
      </c>
      <c r="G52" s="13">
        <v>1312.9</v>
      </c>
      <c r="H52" s="12">
        <v>161009100</v>
      </c>
      <c r="I52" s="12" t="s">
        <v>51</v>
      </c>
      <c r="J52" s="21">
        <v>3842</v>
      </c>
      <c r="K52" s="15">
        <v>3514.7269349187814</v>
      </c>
      <c r="L52" s="16"/>
      <c r="M52" s="17"/>
      <c r="N52"/>
      <c r="O52"/>
      <c r="P52"/>
      <c r="Q52"/>
      <c r="R52"/>
      <c r="S52"/>
      <c r="T52"/>
      <c r="V52"/>
    </row>
    <row r="53" spans="2:22" s="11" customFormat="1" ht="15.6">
      <c r="B53" s="19">
        <v>38</v>
      </c>
      <c r="C53" s="12" t="s">
        <v>12</v>
      </c>
      <c r="D53" s="27" t="s">
        <v>13</v>
      </c>
      <c r="E53" s="27" t="s">
        <v>14</v>
      </c>
      <c r="F53" s="13">
        <v>3953</v>
      </c>
      <c r="G53" s="13">
        <v>3981.57</v>
      </c>
      <c r="H53" s="12">
        <v>161014591</v>
      </c>
      <c r="I53" s="12" t="s">
        <v>52</v>
      </c>
      <c r="J53" s="35">
        <v>4450</v>
      </c>
      <c r="K53" s="15">
        <v>1879.6276058117496</v>
      </c>
      <c r="L53" s="16"/>
      <c r="M53" s="17"/>
      <c r="N53"/>
      <c r="O53"/>
      <c r="P53"/>
      <c r="Q53"/>
      <c r="R53"/>
      <c r="S53"/>
      <c r="T53"/>
      <c r="V53"/>
    </row>
    <row r="54" spans="2:22" s="11" customFormat="1" ht="15.6">
      <c r="B54" s="19">
        <v>39</v>
      </c>
      <c r="C54" s="19" t="s">
        <v>53</v>
      </c>
      <c r="D54" s="27" t="s">
        <v>13</v>
      </c>
      <c r="E54" s="27" t="s">
        <v>14</v>
      </c>
      <c r="F54" s="36">
        <v>923.55</v>
      </c>
      <c r="G54" s="37">
        <v>907.8</v>
      </c>
      <c r="H54" s="12">
        <v>161000102</v>
      </c>
      <c r="I54" s="12" t="s">
        <v>51</v>
      </c>
      <c r="J54" s="35">
        <v>4450</v>
      </c>
      <c r="K54" s="15">
        <v>4399.1780214910823</v>
      </c>
      <c r="L54" s="16"/>
      <c r="M54" s="17"/>
      <c r="N54"/>
      <c r="O54"/>
      <c r="P54"/>
      <c r="Q54"/>
      <c r="R54"/>
      <c r="S54"/>
      <c r="T54"/>
      <c r="V54"/>
    </row>
    <row r="55" spans="2:22" s="11" customFormat="1" ht="15.6">
      <c r="B55" s="19"/>
      <c r="C55" s="19" t="s">
        <v>54</v>
      </c>
      <c r="D55" s="27" t="s">
        <v>25</v>
      </c>
      <c r="E55" s="27" t="s">
        <v>26</v>
      </c>
      <c r="F55" s="36">
        <v>2399.4499999999998</v>
      </c>
      <c r="G55" s="37">
        <v>2441</v>
      </c>
      <c r="H55" s="12">
        <v>161000101</v>
      </c>
      <c r="I55" s="12" t="s">
        <v>51</v>
      </c>
      <c r="J55" s="38">
        <v>3880</v>
      </c>
      <c r="K55" s="15">
        <v>3639</v>
      </c>
      <c r="L55" s="16"/>
      <c r="M55" s="17"/>
      <c r="N55"/>
      <c r="O55"/>
      <c r="P55"/>
      <c r="Q55"/>
      <c r="R55"/>
      <c r="S55"/>
      <c r="T55"/>
      <c r="V55"/>
    </row>
    <row r="56" spans="2:22" s="11" customFormat="1" ht="15.6">
      <c r="B56" s="19">
        <v>40</v>
      </c>
      <c r="C56" s="19" t="s">
        <v>33</v>
      </c>
      <c r="D56" s="12" t="s">
        <v>25</v>
      </c>
      <c r="E56" s="12" t="s">
        <v>26</v>
      </c>
      <c r="F56" s="36">
        <v>2886.1</v>
      </c>
      <c r="G56" s="13">
        <v>2892.19</v>
      </c>
      <c r="H56" s="12">
        <v>161009101</v>
      </c>
      <c r="I56" s="12" t="s">
        <v>51</v>
      </c>
      <c r="J56" s="38">
        <v>4554</v>
      </c>
      <c r="K56" s="15">
        <v>4232.7510484998384</v>
      </c>
      <c r="L56" s="16"/>
      <c r="M56" s="17"/>
      <c r="N56"/>
      <c r="O56"/>
      <c r="P56"/>
      <c r="Q56"/>
      <c r="R56"/>
      <c r="S56"/>
      <c r="T56"/>
      <c r="V56"/>
    </row>
    <row r="57" spans="2:22" s="11" customFormat="1" ht="15.6">
      <c r="B57" s="19"/>
      <c r="C57" s="19" t="s">
        <v>20</v>
      </c>
      <c r="D57" s="12" t="s">
        <v>17</v>
      </c>
      <c r="E57" s="12" t="s">
        <v>18</v>
      </c>
      <c r="F57" s="36">
        <v>983.9</v>
      </c>
      <c r="G57" s="37">
        <v>985.98305084745755</v>
      </c>
      <c r="H57" s="12">
        <v>161009101</v>
      </c>
      <c r="I57" s="12" t="s">
        <v>51</v>
      </c>
      <c r="J57" s="39">
        <v>4150</v>
      </c>
      <c r="K57" s="15">
        <v>3930.2674306522431</v>
      </c>
      <c r="L57" s="16"/>
      <c r="M57" s="17"/>
      <c r="N57" t="s">
        <v>55</v>
      </c>
      <c r="O57"/>
      <c r="P57"/>
      <c r="Q57"/>
      <c r="R57"/>
      <c r="S57"/>
      <c r="T57"/>
      <c r="V57"/>
    </row>
    <row r="58" spans="2:22" s="11" customFormat="1" ht="15.6">
      <c r="B58" s="19">
        <v>41</v>
      </c>
      <c r="C58" s="19" t="s">
        <v>23</v>
      </c>
      <c r="D58" s="12" t="s">
        <v>17</v>
      </c>
      <c r="E58" s="12" t="s">
        <v>18</v>
      </c>
      <c r="F58" s="36">
        <v>4005</v>
      </c>
      <c r="G58" s="37">
        <v>4035.01</v>
      </c>
      <c r="H58" s="12">
        <v>142000129</v>
      </c>
      <c r="I58" s="12" t="s">
        <v>51</v>
      </c>
      <c r="J58" s="38">
        <v>3584</v>
      </c>
      <c r="K58" s="15">
        <v>1981.3315033783781</v>
      </c>
      <c r="L58" s="16"/>
      <c r="M58" s="17"/>
      <c r="N58"/>
      <c r="O58"/>
      <c r="P58"/>
      <c r="Q58"/>
      <c r="R58"/>
      <c r="S58"/>
      <c r="T58"/>
      <c r="V58"/>
    </row>
    <row r="59" spans="2:22" s="11" customFormat="1" ht="15.6">
      <c r="B59" s="19">
        <v>42</v>
      </c>
      <c r="C59" s="19" t="s">
        <v>23</v>
      </c>
      <c r="D59" s="12" t="s">
        <v>17</v>
      </c>
      <c r="E59" s="12" t="s">
        <v>18</v>
      </c>
      <c r="F59" s="36">
        <v>3710</v>
      </c>
      <c r="G59" s="37">
        <v>3736.24</v>
      </c>
      <c r="H59" s="12">
        <v>161000103</v>
      </c>
      <c r="I59" s="12" t="s">
        <v>50</v>
      </c>
      <c r="J59" s="15">
        <v>3317</v>
      </c>
      <c r="K59" s="15">
        <v>3561.8741679192617</v>
      </c>
      <c r="L59" s="16"/>
      <c r="M59" s="17"/>
      <c r="N59"/>
      <c r="O59"/>
      <c r="P59"/>
      <c r="Q59"/>
      <c r="R59"/>
      <c r="S59"/>
      <c r="T59"/>
      <c r="V59"/>
    </row>
    <row r="60" spans="2:22" s="11" customFormat="1" ht="15.6">
      <c r="B60" s="19">
        <v>43</v>
      </c>
      <c r="C60" s="19" t="s">
        <v>23</v>
      </c>
      <c r="D60" s="12" t="s">
        <v>17</v>
      </c>
      <c r="E60" s="12" t="s">
        <v>18</v>
      </c>
      <c r="F60" s="36">
        <v>3990</v>
      </c>
      <c r="G60" s="37">
        <v>4015.47</v>
      </c>
      <c r="H60" s="12">
        <v>162001396</v>
      </c>
      <c r="I60" s="12" t="s">
        <v>50</v>
      </c>
      <c r="J60" s="15">
        <v>3334</v>
      </c>
      <c r="K60" s="15">
        <v>2070.122943087727</v>
      </c>
      <c r="L60" s="16"/>
      <c r="M60" s="17"/>
      <c r="N60"/>
      <c r="O60"/>
      <c r="P60"/>
      <c r="Q60"/>
      <c r="R60"/>
      <c r="S60"/>
      <c r="T60"/>
      <c r="V60"/>
    </row>
    <row r="61" spans="2:22" s="11" customFormat="1" ht="15.6">
      <c r="B61" s="19">
        <v>44</v>
      </c>
      <c r="C61" s="19" t="s">
        <v>56</v>
      </c>
      <c r="D61" s="12" t="s">
        <v>17</v>
      </c>
      <c r="E61" s="12" t="s">
        <v>18</v>
      </c>
      <c r="F61" s="36">
        <v>3866</v>
      </c>
      <c r="G61" s="37">
        <v>4054.04</v>
      </c>
      <c r="H61" s="12">
        <v>161002266</v>
      </c>
      <c r="I61" s="12" t="s">
        <v>57</v>
      </c>
      <c r="J61" s="38">
        <v>3841</v>
      </c>
      <c r="K61" s="15">
        <v>2618.0214187254801</v>
      </c>
      <c r="L61" s="16"/>
      <c r="M61" s="17"/>
      <c r="N61"/>
      <c r="O61"/>
      <c r="P61"/>
      <c r="Q61"/>
      <c r="R61"/>
      <c r="S61"/>
      <c r="T61"/>
      <c r="V61"/>
    </row>
    <row r="62" spans="2:22" s="11" customFormat="1" ht="15.6">
      <c r="B62" s="19">
        <v>45</v>
      </c>
      <c r="C62" s="19" t="s">
        <v>33</v>
      </c>
      <c r="D62" s="12" t="s">
        <v>25</v>
      </c>
      <c r="E62" s="12" t="s">
        <v>26</v>
      </c>
      <c r="F62" s="36">
        <v>3722</v>
      </c>
      <c r="G62" s="13">
        <v>3729.42</v>
      </c>
      <c r="H62" s="12">
        <v>161000104</v>
      </c>
      <c r="I62" s="12" t="s">
        <v>58</v>
      </c>
      <c r="J62" s="14">
        <v>4750</v>
      </c>
      <c r="K62" s="15">
        <v>3441.2924281984328</v>
      </c>
      <c r="L62" s="16"/>
      <c r="M62" s="17"/>
      <c r="N62"/>
      <c r="O62"/>
      <c r="P62"/>
      <c r="Q62"/>
      <c r="R62"/>
      <c r="S62"/>
      <c r="T62"/>
      <c r="V62"/>
    </row>
    <row r="63" spans="2:22" s="11" customFormat="1" ht="15.6">
      <c r="B63" s="19">
        <v>46</v>
      </c>
      <c r="C63" s="19" t="s">
        <v>23</v>
      </c>
      <c r="D63" s="12" t="s">
        <v>17</v>
      </c>
      <c r="E63" s="12" t="s">
        <v>18</v>
      </c>
      <c r="F63" s="36">
        <v>3961</v>
      </c>
      <c r="G63" s="37">
        <v>3982.2</v>
      </c>
      <c r="H63" s="12">
        <v>161000105</v>
      </c>
      <c r="I63" s="12" t="s">
        <v>59</v>
      </c>
      <c r="J63" s="21">
        <v>3034</v>
      </c>
      <c r="K63" s="15">
        <v>2349.9351988217968</v>
      </c>
      <c r="L63" s="16"/>
      <c r="M63" s="17"/>
      <c r="N63"/>
      <c r="O63"/>
      <c r="P63"/>
      <c r="Q63"/>
      <c r="R63"/>
      <c r="S63"/>
      <c r="T63"/>
      <c r="V63"/>
    </row>
    <row r="64" spans="2:22" s="11" customFormat="1" ht="15.6">
      <c r="B64" s="19">
        <v>47</v>
      </c>
      <c r="C64" s="19" t="s">
        <v>16</v>
      </c>
      <c r="D64" s="12" t="s">
        <v>17</v>
      </c>
      <c r="E64" s="12" t="s">
        <v>18</v>
      </c>
      <c r="F64" s="36">
        <v>3847</v>
      </c>
      <c r="G64" s="13">
        <v>3857.15</v>
      </c>
      <c r="H64" s="12">
        <v>161009109</v>
      </c>
      <c r="I64" s="12" t="s">
        <v>57</v>
      </c>
      <c r="J64" s="21">
        <v>4114</v>
      </c>
      <c r="K64" s="15">
        <v>3816.2964258388897</v>
      </c>
      <c r="L64" s="16"/>
      <c r="M64" s="17"/>
      <c r="N64"/>
      <c r="O64"/>
      <c r="P64"/>
      <c r="Q64"/>
      <c r="R64"/>
      <c r="S64"/>
      <c r="T64"/>
      <c r="V64"/>
    </row>
    <row r="65" spans="2:22" s="11" customFormat="1" ht="15.6">
      <c r="B65" s="19">
        <v>48</v>
      </c>
      <c r="C65" s="19" t="s">
        <v>32</v>
      </c>
      <c r="D65" s="12" t="s">
        <v>17</v>
      </c>
      <c r="E65" s="12" t="s">
        <v>18</v>
      </c>
      <c r="F65" s="36">
        <v>3523</v>
      </c>
      <c r="G65" s="37">
        <v>3581.09</v>
      </c>
      <c r="H65" s="12">
        <v>161000109</v>
      </c>
      <c r="I65" s="12" t="s">
        <v>59</v>
      </c>
      <c r="J65" s="35">
        <v>4150</v>
      </c>
      <c r="K65" s="15">
        <v>2517.1431574521757</v>
      </c>
      <c r="L65" s="16"/>
      <c r="M65" s="17"/>
      <c r="N65"/>
      <c r="O65"/>
      <c r="P65"/>
      <c r="Q65"/>
      <c r="R65"/>
      <c r="S65"/>
      <c r="T65"/>
      <c r="V65"/>
    </row>
    <row r="66" spans="2:22" s="11" customFormat="1" ht="15.6">
      <c r="B66" s="22">
        <v>49</v>
      </c>
      <c r="C66" s="19" t="s">
        <v>23</v>
      </c>
      <c r="D66" s="12" t="s">
        <v>17</v>
      </c>
      <c r="E66" s="12" t="s">
        <v>18</v>
      </c>
      <c r="F66" s="36">
        <v>3991</v>
      </c>
      <c r="G66" s="13">
        <v>4018.2</v>
      </c>
      <c r="H66" s="12">
        <v>162001399</v>
      </c>
      <c r="I66" s="12" t="s">
        <v>58</v>
      </c>
      <c r="J66" s="15">
        <v>2769</v>
      </c>
      <c r="K66" s="33">
        <v>2813.7559895889281</v>
      </c>
      <c r="L66" s="16"/>
      <c r="M66" s="17"/>
      <c r="N66"/>
      <c r="O66"/>
      <c r="P66"/>
      <c r="Q66"/>
      <c r="R66"/>
      <c r="S66"/>
      <c r="T66"/>
      <c r="V66"/>
    </row>
    <row r="67" spans="2:22" s="40" customFormat="1" ht="20.100000000000001" customHeight="1">
      <c r="C67" s="3" t="s">
        <v>60</v>
      </c>
      <c r="D67" s="3"/>
      <c r="E67" s="3"/>
      <c r="F67" s="41">
        <f>SUM(F4:F66)</f>
        <v>190010.84999999998</v>
      </c>
      <c r="G67" s="41">
        <f>SUM(G4:G66)</f>
        <v>191403.83169491528</v>
      </c>
      <c r="H67" s="3"/>
      <c r="I67" s="42"/>
      <c r="J67" s="43">
        <f>SUMPRODUCT($G4:$G66*J4:J66)/$G67</f>
        <v>4006.584178062169</v>
      </c>
      <c r="K67" s="43">
        <f>SUMPRODUCT($F4:$F66*K4:K66)/$F67</f>
        <v>2961.6982690448517</v>
      </c>
      <c r="L67" s="43">
        <f>+J67-625</f>
        <v>3381.584178062169</v>
      </c>
      <c r="M67" s="44">
        <f>+J67-K67</f>
        <v>1044.8859090173173</v>
      </c>
      <c r="N67"/>
      <c r="O67"/>
      <c r="P67"/>
      <c r="Q67"/>
      <c r="R67"/>
      <c r="S67"/>
      <c r="T67"/>
      <c r="V67"/>
    </row>
    <row r="68" spans="2:22" s="40" customFormat="1" ht="33" customHeight="1">
      <c r="C68" s="45" t="s">
        <v>61</v>
      </c>
      <c r="D68" s="45"/>
      <c r="E68" s="45"/>
      <c r="F68" s="41">
        <f>+'[1]F12 (210)'!D13</f>
        <v>27819.240000000027</v>
      </c>
      <c r="G68" s="46" t="s">
        <v>62</v>
      </c>
      <c r="H68" s="47"/>
      <c r="I68" s="48"/>
      <c r="J68" s="49">
        <v>4100</v>
      </c>
      <c r="K68" s="49">
        <v>3083</v>
      </c>
      <c r="L68" s="43">
        <f>J68-625</f>
        <v>3475</v>
      </c>
      <c r="M68" s="44">
        <f t="shared" ref="M68" si="0">+J68-K68</f>
        <v>1017</v>
      </c>
      <c r="N68" s="10"/>
      <c r="O68"/>
      <c r="P68"/>
      <c r="Q68"/>
      <c r="R68"/>
      <c r="S68"/>
      <c r="T68"/>
      <c r="V68"/>
    </row>
    <row r="69" spans="2:22" s="40" customFormat="1" ht="36.75" customHeight="1">
      <c r="C69" s="3" t="s">
        <v>63</v>
      </c>
      <c r="D69" s="3"/>
      <c r="E69" s="3"/>
      <c r="F69" s="41">
        <f>+F68+F67</f>
        <v>217830.09</v>
      </c>
      <c r="G69" s="3"/>
      <c r="H69" s="3"/>
      <c r="I69" s="42"/>
      <c r="J69" s="50">
        <f>(F67*J67+F68*J68)/F69</f>
        <v>4018.5143809569381</v>
      </c>
      <c r="K69" s="43">
        <f>SUMPRODUCT(F67:F68,K67:K68)/F69</f>
        <v>2977.1898017612766</v>
      </c>
      <c r="L69" s="50">
        <f>SUMPRODUCT(F67*L67+F68*L68)/F69</f>
        <v>3393.5143809569381</v>
      </c>
      <c r="M69" s="44">
        <f>+J69-K69</f>
        <v>1041.3245791956615</v>
      </c>
      <c r="N69" s="10"/>
      <c r="O69"/>
      <c r="P69"/>
      <c r="Q69"/>
      <c r="R69"/>
      <c r="S69"/>
      <c r="T69"/>
      <c r="V69"/>
    </row>
    <row r="70" spans="2:22" s="40" customFormat="1">
      <c r="F70" s="51"/>
      <c r="G70" s="52"/>
      <c r="I70" s="53"/>
      <c r="K70" s="54"/>
      <c r="L70" s="54"/>
      <c r="M70"/>
      <c r="O70"/>
      <c r="P70"/>
      <c r="V70"/>
    </row>
    <row r="71" spans="2:22" s="55" customFormat="1" ht="13.8">
      <c r="C71" s="56"/>
      <c r="D71" s="56"/>
      <c r="E71" s="56"/>
      <c r="F71" s="56"/>
      <c r="G71" s="56"/>
      <c r="H71" s="56"/>
      <c r="I71" s="57"/>
      <c r="J71" s="57"/>
      <c r="K71" s="58"/>
      <c r="L71" s="59"/>
      <c r="M71" s="60"/>
      <c r="N71" s="61"/>
      <c r="O71"/>
      <c r="P71"/>
      <c r="V71" s="61"/>
    </row>
    <row r="72" spans="2:22" s="55" customFormat="1" ht="12.75" customHeight="1">
      <c r="C72" s="62" t="s">
        <v>64</v>
      </c>
      <c r="D72" s="62"/>
      <c r="E72" s="62"/>
      <c r="F72" s="62"/>
      <c r="G72" s="62"/>
      <c r="H72" s="62"/>
      <c r="I72" s="1"/>
      <c r="J72" s="1"/>
      <c r="K72" s="1"/>
      <c r="L72" s="63"/>
      <c r="M72" s="64"/>
      <c r="N72"/>
      <c r="O72"/>
      <c r="P72"/>
      <c r="V72" s="61"/>
    </row>
    <row r="73" spans="2:22" s="55" customFormat="1" ht="12.75" customHeight="1">
      <c r="C73" s="62" t="s">
        <v>65</v>
      </c>
      <c r="D73" s="62"/>
      <c r="E73" s="62"/>
      <c r="F73" s="62"/>
      <c r="G73" s="62"/>
      <c r="H73" s="62"/>
      <c r="I73" s="62"/>
      <c r="J73" s="62"/>
      <c r="K73" s="62"/>
      <c r="L73" s="62"/>
      <c r="M73"/>
      <c r="N73"/>
      <c r="O73"/>
      <c r="P73"/>
      <c r="V73" s="61"/>
    </row>
    <row r="74" spans="2:22" s="40" customFormat="1">
      <c r="C74" s="62" t="s">
        <v>66</v>
      </c>
      <c r="D74" s="62"/>
      <c r="E74" s="62"/>
      <c r="F74" s="62"/>
      <c r="G74" s="62"/>
      <c r="H74" s="62"/>
      <c r="I74" s="62"/>
      <c r="L74" s="63"/>
      <c r="M74"/>
      <c r="N74"/>
      <c r="O74"/>
      <c r="P74"/>
      <c r="V74"/>
    </row>
    <row r="75" spans="2:22">
      <c r="C75" s="65" t="s">
        <v>67</v>
      </c>
      <c r="R75" s="1"/>
      <c r="S75" s="1"/>
      <c r="T75" s="1"/>
    </row>
    <row r="76" spans="2:22">
      <c r="C76" s="68" t="s">
        <v>68</v>
      </c>
      <c r="R76" s="1"/>
      <c r="S76" s="1"/>
      <c r="T76" s="1"/>
    </row>
    <row r="77" spans="2:22">
      <c r="R77" s="1"/>
      <c r="S77" s="1"/>
      <c r="T77" s="1"/>
    </row>
    <row r="78" spans="2:22">
      <c r="R78" s="1"/>
      <c r="S78" s="1"/>
      <c r="T78" s="1"/>
    </row>
    <row r="79" spans="2:22">
      <c r="R79" s="1"/>
      <c r="S79" s="1"/>
      <c r="T79" s="1"/>
    </row>
    <row r="80" spans="2:22">
      <c r="R80" s="1"/>
      <c r="S80" s="1"/>
      <c r="T80" s="1"/>
    </row>
    <row r="81" spans="18:20">
      <c r="R81" s="1"/>
      <c r="S81" s="1"/>
      <c r="T81" s="1"/>
    </row>
    <row r="82" spans="18:20">
      <c r="R82" s="1"/>
      <c r="S82" s="1"/>
      <c r="T82" s="1"/>
    </row>
    <row r="83" spans="18:20">
      <c r="R83" s="1"/>
      <c r="S83" s="1"/>
      <c r="T83" s="1"/>
    </row>
    <row r="84" spans="18:20">
      <c r="R84" s="1"/>
      <c r="S84" s="1"/>
      <c r="T84" s="1"/>
    </row>
    <row r="85" spans="18:20">
      <c r="R85" s="1"/>
      <c r="S85" s="1"/>
      <c r="T85" s="1"/>
    </row>
    <row r="86" spans="18:20">
      <c r="R86" s="1"/>
      <c r="S86" s="1"/>
      <c r="T86" s="1"/>
    </row>
    <row r="87" spans="18:20">
      <c r="R87" s="1"/>
      <c r="S87" s="1"/>
      <c r="T87" s="1"/>
    </row>
    <row r="88" spans="18:20">
      <c r="R88" s="1"/>
      <c r="S88" s="1"/>
      <c r="T88" s="1"/>
    </row>
    <row r="89" spans="18:20">
      <c r="R89" s="1"/>
      <c r="S89" s="1"/>
      <c r="T89" s="1"/>
    </row>
    <row r="90" spans="18:20">
      <c r="R90" s="1"/>
      <c r="S90" s="1"/>
      <c r="T90" s="1"/>
    </row>
    <row r="91" spans="18:20">
      <c r="R91" s="1"/>
      <c r="S91" s="1"/>
      <c r="T91" s="1"/>
    </row>
    <row r="92" spans="18:20">
      <c r="R92" s="1"/>
      <c r="S92" s="1"/>
      <c r="T92" s="1"/>
    </row>
    <row r="93" spans="18:20">
      <c r="R93" s="1"/>
      <c r="S93" s="1"/>
      <c r="T93" s="1"/>
    </row>
    <row r="94" spans="18:20">
      <c r="R94" s="1"/>
      <c r="S94" s="1"/>
      <c r="T94" s="1"/>
    </row>
    <row r="95" spans="18:20">
      <c r="R95" s="1"/>
      <c r="S95" s="1"/>
      <c r="T95" s="1"/>
    </row>
    <row r="96" spans="18:20">
      <c r="R96" s="1"/>
      <c r="S96" s="1"/>
      <c r="T96" s="1"/>
    </row>
    <row r="97" spans="18:20">
      <c r="R97" s="1"/>
      <c r="S97" s="1"/>
      <c r="T97" s="1"/>
    </row>
    <row r="98" spans="18:20">
      <c r="R98" s="1"/>
      <c r="S98" s="1"/>
      <c r="T98" s="1"/>
    </row>
    <row r="99" spans="18:20">
      <c r="R99" s="1"/>
      <c r="S99" s="1"/>
      <c r="T99" s="1"/>
    </row>
    <row r="100" spans="18:20">
      <c r="R100" s="1"/>
      <c r="S100" s="1"/>
      <c r="T100" s="1"/>
    </row>
    <row r="101" spans="18:20">
      <c r="R101" s="1"/>
      <c r="S101" s="1"/>
      <c r="T101" s="1"/>
    </row>
    <row r="102" spans="18:20">
      <c r="R102" s="1"/>
      <c r="S102" s="1"/>
      <c r="T102" s="1"/>
    </row>
    <row r="103" spans="18:20">
      <c r="R103" s="1"/>
      <c r="S103" s="1"/>
      <c r="T103" s="1"/>
    </row>
    <row r="104" spans="18:20">
      <c r="R104" s="1"/>
      <c r="S104" s="1"/>
      <c r="T104" s="1"/>
    </row>
    <row r="105" spans="18:20">
      <c r="R105" s="1"/>
      <c r="S105" s="1"/>
      <c r="T105" s="1"/>
    </row>
    <row r="106" spans="18:20">
      <c r="R106" s="1"/>
      <c r="S106" s="1"/>
      <c r="T106" s="1"/>
    </row>
    <row r="107" spans="18:20">
      <c r="R107" s="1"/>
      <c r="S107" s="1"/>
      <c r="T107" s="1"/>
    </row>
    <row r="108" spans="18:20">
      <c r="R108" s="1"/>
      <c r="S108" s="1"/>
      <c r="T108" s="1"/>
    </row>
    <row r="109" spans="18:20">
      <c r="R109" s="1"/>
      <c r="S109" s="1"/>
      <c r="T109" s="1"/>
    </row>
    <row r="110" spans="18:20">
      <c r="R110" s="1"/>
      <c r="S110" s="1"/>
      <c r="T110" s="1"/>
    </row>
    <row r="111" spans="18:20">
      <c r="R111" s="1"/>
      <c r="S111" s="1"/>
      <c r="T111" s="1"/>
    </row>
    <row r="112" spans="18:20">
      <c r="R112" s="1"/>
      <c r="S112" s="1"/>
      <c r="T112" s="1"/>
    </row>
    <row r="113" spans="18:20">
      <c r="R113" s="1"/>
      <c r="S113" s="1"/>
      <c r="T113" s="1"/>
    </row>
    <row r="114" spans="18:20">
      <c r="R114" s="1"/>
      <c r="S114" s="1"/>
      <c r="T114" s="1"/>
    </row>
    <row r="115" spans="18:20">
      <c r="R115" s="1"/>
      <c r="S115" s="1"/>
      <c r="T115" s="1"/>
    </row>
    <row r="116" spans="18:20">
      <c r="R116" s="1"/>
      <c r="S116" s="1"/>
      <c r="T116" s="1"/>
    </row>
    <row r="117" spans="18:20">
      <c r="R117" s="1"/>
      <c r="S117" s="1"/>
      <c r="T117" s="1"/>
    </row>
    <row r="118" spans="18:20">
      <c r="R118" s="1"/>
      <c r="S118" s="1"/>
      <c r="T118" s="1"/>
    </row>
    <row r="119" spans="18:20">
      <c r="R119" s="1"/>
      <c r="S119" s="1"/>
      <c r="T119" s="1"/>
    </row>
    <row r="120" spans="18:20">
      <c r="R120" s="1"/>
      <c r="S120" s="1"/>
      <c r="T120" s="1"/>
    </row>
    <row r="121" spans="18:20">
      <c r="R121" s="1"/>
      <c r="S121" s="1"/>
      <c r="T121" s="1"/>
    </row>
    <row r="122" spans="18:20">
      <c r="R122" s="1"/>
      <c r="S122" s="1"/>
      <c r="T122" s="1"/>
    </row>
    <row r="123" spans="18:20">
      <c r="R123" s="1"/>
      <c r="S123" s="1"/>
      <c r="T123" s="1"/>
    </row>
    <row r="124" spans="18:20">
      <c r="R124" s="1"/>
      <c r="S124" s="1"/>
      <c r="T124" s="1"/>
    </row>
    <row r="125" spans="18:20">
      <c r="R125" s="1"/>
      <c r="S125" s="1"/>
      <c r="T125" s="1"/>
    </row>
    <row r="126" spans="18:20">
      <c r="R126" s="1"/>
      <c r="S126" s="1"/>
      <c r="T126" s="1"/>
    </row>
    <row r="127" spans="18:20">
      <c r="R127" s="1"/>
      <c r="S127" s="1"/>
      <c r="T127" s="1"/>
    </row>
    <row r="128" spans="18:20">
      <c r="R128" s="1"/>
      <c r="S128" s="1"/>
      <c r="T128" s="1"/>
    </row>
    <row r="129" spans="18:20">
      <c r="R129" s="1"/>
      <c r="S129" s="1"/>
      <c r="T129" s="1"/>
    </row>
    <row r="130" spans="18:20">
      <c r="R130" s="1"/>
      <c r="S130" s="1"/>
      <c r="T130" s="1"/>
    </row>
    <row r="131" spans="18:20">
      <c r="R131" s="1"/>
      <c r="S131" s="1"/>
      <c r="T131" s="1"/>
    </row>
    <row r="132" spans="18:20">
      <c r="R132" s="1"/>
      <c r="S132" s="1"/>
      <c r="T132" s="1"/>
    </row>
    <row r="133" spans="18:20">
      <c r="R133" s="1"/>
      <c r="S133" s="1"/>
      <c r="T133" s="1"/>
    </row>
    <row r="134" spans="18:20">
      <c r="R134" s="1"/>
      <c r="S134" s="1"/>
      <c r="T134" s="1"/>
    </row>
    <row r="135" spans="18:20">
      <c r="R135" s="1"/>
      <c r="S135" s="1"/>
      <c r="T135" s="1"/>
    </row>
    <row r="136" spans="18:20">
      <c r="R136" s="1"/>
      <c r="S136" s="1"/>
      <c r="T136" s="1"/>
    </row>
    <row r="137" spans="18:20">
      <c r="R137" s="1"/>
      <c r="S137" s="1"/>
      <c r="T137" s="1"/>
    </row>
    <row r="138" spans="18:20">
      <c r="R138" s="1"/>
      <c r="S138" s="1"/>
      <c r="T138" s="1"/>
    </row>
    <row r="139" spans="18:20">
      <c r="R139" s="1"/>
      <c r="S139" s="1"/>
      <c r="T139" s="1"/>
    </row>
    <row r="140" spans="18:20">
      <c r="R140" s="1"/>
      <c r="S140" s="1"/>
      <c r="T140" s="1"/>
    </row>
    <row r="141" spans="18:20">
      <c r="R141" s="1"/>
      <c r="S141" s="1"/>
      <c r="T141" s="1"/>
    </row>
    <row r="142" spans="18:20">
      <c r="R142" s="1"/>
      <c r="S142" s="1"/>
      <c r="T142" s="1"/>
    </row>
    <row r="143" spans="18:20">
      <c r="R143" s="1"/>
      <c r="S143" s="1"/>
      <c r="T143" s="1"/>
    </row>
    <row r="144" spans="18:20">
      <c r="R144" s="1"/>
      <c r="S144" s="1"/>
      <c r="T144" s="1"/>
    </row>
    <row r="145" spans="18:20">
      <c r="R145" s="1"/>
      <c r="S145" s="1"/>
      <c r="T145" s="1"/>
    </row>
    <row r="146" spans="18:20">
      <c r="R146" s="1"/>
      <c r="S146" s="1"/>
      <c r="T146" s="1"/>
    </row>
    <row r="147" spans="18:20">
      <c r="R147" s="1"/>
      <c r="S147" s="1"/>
      <c r="T147" s="1"/>
    </row>
    <row r="148" spans="18:20">
      <c r="R148" s="1"/>
      <c r="S148" s="1"/>
      <c r="T148" s="1"/>
    </row>
    <row r="149" spans="18:20">
      <c r="R149" s="1"/>
      <c r="S149" s="1"/>
      <c r="T149" s="1"/>
    </row>
    <row r="150" spans="18:20">
      <c r="R150" s="1"/>
      <c r="S150" s="1"/>
      <c r="T150" s="1"/>
    </row>
    <row r="151" spans="18:20">
      <c r="R151" s="1"/>
      <c r="S151" s="1"/>
      <c r="T151" s="1"/>
    </row>
    <row r="152" spans="18:20">
      <c r="R152" s="1"/>
      <c r="S152" s="1"/>
      <c r="T152" s="1"/>
    </row>
    <row r="153" spans="18:20">
      <c r="R153" s="1"/>
      <c r="S153" s="1"/>
      <c r="T153" s="1"/>
    </row>
    <row r="154" spans="18:20">
      <c r="R154" s="1"/>
      <c r="S154" s="1"/>
      <c r="T154" s="1"/>
    </row>
    <row r="155" spans="18:20">
      <c r="R155" s="1"/>
      <c r="S155" s="1"/>
      <c r="T155" s="1"/>
    </row>
    <row r="156" spans="18:20">
      <c r="R156" s="1"/>
      <c r="S156" s="1"/>
      <c r="T156" s="1"/>
    </row>
    <row r="157" spans="18:20">
      <c r="R157" s="1"/>
      <c r="S157" s="1"/>
      <c r="T157" s="1"/>
    </row>
    <row r="158" spans="18:20">
      <c r="R158" s="1"/>
      <c r="S158" s="1"/>
      <c r="T158" s="1"/>
    </row>
    <row r="159" spans="18:20">
      <c r="R159" s="1"/>
      <c r="S159" s="1"/>
      <c r="T159" s="1"/>
    </row>
    <row r="160" spans="18:20">
      <c r="R160" s="1"/>
      <c r="S160" s="1"/>
      <c r="T160" s="1"/>
    </row>
    <row r="161" spans="18:20">
      <c r="R161" s="1"/>
      <c r="S161" s="1"/>
      <c r="T161" s="1"/>
    </row>
    <row r="162" spans="18:20">
      <c r="R162" s="1"/>
      <c r="S162" s="1"/>
      <c r="T162" s="1"/>
    </row>
    <row r="163" spans="18:20">
      <c r="R163" s="1"/>
      <c r="S163" s="1"/>
      <c r="T163" s="1"/>
    </row>
    <row r="164" spans="18:20">
      <c r="R164" s="1"/>
      <c r="S164" s="1"/>
      <c r="T164" s="1"/>
    </row>
    <row r="165" spans="18:20">
      <c r="R165" s="1"/>
      <c r="S165" s="1"/>
      <c r="T165" s="1"/>
    </row>
    <row r="166" spans="18:20">
      <c r="R166" s="1"/>
      <c r="S166" s="1"/>
      <c r="T166" s="1"/>
    </row>
    <row r="167" spans="18:20">
      <c r="R167" s="1"/>
      <c r="S167" s="1"/>
      <c r="T167" s="1"/>
    </row>
    <row r="168" spans="18:20">
      <c r="R168" s="1"/>
      <c r="S168" s="1"/>
      <c r="T168" s="1"/>
    </row>
    <row r="169" spans="18:20">
      <c r="R169" s="1"/>
      <c r="S169" s="1"/>
      <c r="T169" s="1"/>
    </row>
    <row r="170" spans="18:20">
      <c r="R170" s="1"/>
      <c r="S170" s="1"/>
      <c r="T170" s="1"/>
    </row>
    <row r="171" spans="18:20">
      <c r="R171" s="1"/>
      <c r="S171" s="1"/>
      <c r="T171" s="1"/>
    </row>
    <row r="172" spans="18:20">
      <c r="R172" s="1"/>
      <c r="S172" s="1"/>
      <c r="T172" s="1"/>
    </row>
    <row r="173" spans="18:20">
      <c r="R173" s="1"/>
      <c r="S173" s="1"/>
      <c r="T173" s="1"/>
    </row>
    <row r="174" spans="18:20">
      <c r="R174" s="1"/>
      <c r="S174" s="1"/>
      <c r="T174" s="1"/>
    </row>
    <row r="175" spans="18:20">
      <c r="R175" s="1"/>
      <c r="S175" s="1"/>
      <c r="T175" s="1"/>
    </row>
    <row r="176" spans="18:20">
      <c r="R176" s="1"/>
      <c r="S176" s="1"/>
      <c r="T176" s="1"/>
    </row>
    <row r="177" spans="18:20">
      <c r="R177" s="1"/>
      <c r="S177" s="1"/>
      <c r="T177" s="1"/>
    </row>
    <row r="178" spans="18:20">
      <c r="R178" s="1"/>
      <c r="S178" s="1"/>
      <c r="T178" s="1"/>
    </row>
    <row r="179" spans="18:20">
      <c r="R179" s="1"/>
      <c r="S179" s="1"/>
      <c r="T179" s="1"/>
    </row>
    <row r="180" spans="18:20">
      <c r="R180" s="1"/>
      <c r="S180" s="1"/>
      <c r="T180" s="1"/>
    </row>
    <row r="181" spans="18:20">
      <c r="R181" s="1"/>
      <c r="S181" s="1"/>
      <c r="T181" s="1"/>
    </row>
    <row r="182" spans="18:20">
      <c r="R182" s="1"/>
      <c r="S182" s="1"/>
      <c r="T182" s="1"/>
    </row>
    <row r="183" spans="18:20">
      <c r="R183" s="1"/>
      <c r="S183" s="1"/>
      <c r="T183" s="1"/>
    </row>
    <row r="184" spans="18:20">
      <c r="R184" s="1"/>
      <c r="S184" s="1"/>
      <c r="T184" s="1"/>
    </row>
    <row r="185" spans="18:20">
      <c r="R185" s="1"/>
      <c r="S185" s="1"/>
      <c r="T185" s="1"/>
    </row>
    <row r="186" spans="18:20">
      <c r="R186" s="1"/>
      <c r="S186" s="1"/>
      <c r="T186" s="1"/>
    </row>
    <row r="187" spans="18:20">
      <c r="R187" s="1"/>
      <c r="S187" s="1"/>
      <c r="T187" s="1"/>
    </row>
    <row r="188" spans="18:20">
      <c r="R188" s="1"/>
      <c r="S188" s="1"/>
      <c r="T188" s="1"/>
    </row>
    <row r="189" spans="18:20">
      <c r="R189" s="1"/>
      <c r="S189" s="1"/>
      <c r="T189" s="1"/>
    </row>
    <row r="190" spans="18:20">
      <c r="R190" s="1"/>
      <c r="S190" s="1"/>
      <c r="T190" s="1"/>
    </row>
    <row r="191" spans="18:20">
      <c r="R191" s="1"/>
      <c r="S191" s="1"/>
      <c r="T191" s="1"/>
    </row>
    <row r="192" spans="18:20">
      <c r="R192" s="1"/>
      <c r="S192" s="1"/>
      <c r="T192" s="1"/>
    </row>
    <row r="193" spans="18:20">
      <c r="R193" s="1"/>
      <c r="S193" s="1"/>
      <c r="T193" s="1"/>
    </row>
    <row r="194" spans="18:20">
      <c r="R194" s="1"/>
      <c r="S194" s="1"/>
      <c r="T194" s="1"/>
    </row>
    <row r="195" spans="18:20">
      <c r="R195" s="1"/>
      <c r="S195" s="1"/>
      <c r="T195" s="1"/>
    </row>
    <row r="196" spans="18:20">
      <c r="R196" s="1"/>
      <c r="S196" s="1"/>
      <c r="T196" s="1"/>
    </row>
    <row r="197" spans="18:20">
      <c r="R197" s="1"/>
      <c r="S197" s="1"/>
      <c r="T197" s="1"/>
    </row>
    <row r="198" spans="18:20">
      <c r="R198" s="1"/>
      <c r="S198" s="1"/>
      <c r="T198" s="1"/>
    </row>
    <row r="199" spans="18:20">
      <c r="R199" s="1"/>
      <c r="S199" s="1"/>
      <c r="T199" s="1"/>
    </row>
    <row r="200" spans="18:20">
      <c r="R200" s="1"/>
      <c r="S200" s="1"/>
      <c r="T200" s="1"/>
    </row>
    <row r="201" spans="18:20">
      <c r="R201" s="1"/>
      <c r="S201" s="1"/>
      <c r="T201" s="1"/>
    </row>
    <row r="202" spans="18:20">
      <c r="R202" s="1"/>
      <c r="S202" s="1"/>
      <c r="T202" s="1"/>
    </row>
    <row r="203" spans="18:20">
      <c r="R203" s="1"/>
      <c r="S203" s="1"/>
      <c r="T203" s="1"/>
    </row>
    <row r="204" spans="18:20">
      <c r="R204" s="1"/>
      <c r="S204" s="1"/>
      <c r="T204" s="1"/>
    </row>
    <row r="205" spans="18:20">
      <c r="R205" s="1"/>
      <c r="S205" s="1"/>
      <c r="T205" s="1"/>
    </row>
    <row r="206" spans="18:20">
      <c r="R206" s="1"/>
      <c r="S206" s="1"/>
      <c r="T206" s="1"/>
    </row>
    <row r="207" spans="18:20">
      <c r="R207" s="1"/>
      <c r="S207" s="1"/>
      <c r="T207" s="1"/>
    </row>
    <row r="208" spans="18:20">
      <c r="R208" s="1"/>
      <c r="S208" s="1"/>
      <c r="T208" s="1"/>
    </row>
    <row r="209" spans="18:20">
      <c r="R209" s="1"/>
      <c r="S209" s="1"/>
      <c r="T209" s="1"/>
    </row>
    <row r="210" spans="18:20">
      <c r="R210" s="1"/>
      <c r="S210" s="1"/>
      <c r="T210" s="1"/>
    </row>
    <row r="211" spans="18:20">
      <c r="R211" s="1"/>
      <c r="S211" s="1"/>
      <c r="T211" s="1"/>
    </row>
    <row r="212" spans="18:20">
      <c r="R212" s="1"/>
      <c r="S212" s="1"/>
      <c r="T212" s="1"/>
    </row>
    <row r="213" spans="18:20">
      <c r="R213" s="1"/>
      <c r="S213" s="1"/>
      <c r="T213" s="1"/>
    </row>
    <row r="214" spans="18:20">
      <c r="R214" s="1"/>
      <c r="S214" s="1"/>
      <c r="T214" s="1"/>
    </row>
    <row r="215" spans="18:20">
      <c r="R215" s="1"/>
      <c r="S215" s="1"/>
      <c r="T215" s="1"/>
    </row>
    <row r="216" spans="18:20">
      <c r="R216" s="1"/>
      <c r="S216" s="1"/>
      <c r="T216" s="1"/>
    </row>
    <row r="217" spans="18:20">
      <c r="R217" s="1"/>
      <c r="S217" s="1"/>
      <c r="T217" s="1"/>
    </row>
    <row r="218" spans="18:20">
      <c r="R218" s="1"/>
      <c r="S218" s="1"/>
      <c r="T218" s="1"/>
    </row>
    <row r="219" spans="18:20">
      <c r="R219" s="1"/>
      <c r="S219" s="1"/>
      <c r="T219" s="1"/>
    </row>
    <row r="220" spans="18:20">
      <c r="R220" s="1"/>
      <c r="S220" s="1"/>
      <c r="T220" s="1"/>
    </row>
    <row r="221" spans="18:20">
      <c r="R221" s="1"/>
      <c r="S221" s="1"/>
      <c r="T221" s="1"/>
    </row>
    <row r="222" spans="18:20">
      <c r="R222" s="1"/>
      <c r="S222" s="1"/>
      <c r="T222" s="1"/>
    </row>
    <row r="223" spans="18:20">
      <c r="R223" s="1"/>
      <c r="S223" s="1"/>
      <c r="T223" s="1"/>
    </row>
    <row r="224" spans="18:20">
      <c r="R224" s="1"/>
      <c r="S224" s="1"/>
      <c r="T224" s="1"/>
    </row>
    <row r="225" spans="18:20">
      <c r="R225" s="1"/>
      <c r="S225" s="1"/>
      <c r="T225" s="1"/>
    </row>
    <row r="226" spans="18:20">
      <c r="R226" s="1"/>
      <c r="S226" s="1"/>
      <c r="T226" s="1"/>
    </row>
    <row r="227" spans="18:20">
      <c r="R227" s="1"/>
      <c r="S227" s="1"/>
      <c r="T227" s="1"/>
    </row>
    <row r="228" spans="18:20">
      <c r="R228" s="1"/>
      <c r="S228" s="1"/>
      <c r="T228" s="1"/>
    </row>
    <row r="229" spans="18:20">
      <c r="R229" s="1"/>
      <c r="S229" s="1"/>
      <c r="T229" s="1"/>
    </row>
    <row r="230" spans="18:20">
      <c r="R230" s="1"/>
      <c r="S230" s="1"/>
      <c r="T230" s="1"/>
    </row>
    <row r="231" spans="18:20">
      <c r="R231" s="1"/>
      <c r="S231" s="1"/>
      <c r="T231" s="1"/>
    </row>
    <row r="232" spans="18:20">
      <c r="R232" s="1"/>
      <c r="S232" s="1"/>
      <c r="T232" s="1"/>
    </row>
    <row r="233" spans="18:20">
      <c r="R233" s="1"/>
      <c r="S233" s="1"/>
      <c r="T233" s="1"/>
    </row>
    <row r="234" spans="18:20">
      <c r="R234" s="1"/>
      <c r="S234" s="1"/>
      <c r="T234" s="1"/>
    </row>
    <row r="235" spans="18:20">
      <c r="R235" s="1"/>
      <c r="S235" s="1"/>
      <c r="T235" s="1"/>
    </row>
    <row r="236" spans="18:20">
      <c r="R236" s="1"/>
      <c r="S236" s="1"/>
      <c r="T236" s="1"/>
    </row>
    <row r="237" spans="18:20">
      <c r="R237" s="1"/>
      <c r="S237" s="1"/>
      <c r="T237" s="1"/>
    </row>
    <row r="238" spans="18:20">
      <c r="R238" s="1"/>
      <c r="S238" s="1"/>
      <c r="T238" s="1"/>
    </row>
    <row r="239" spans="18:20">
      <c r="R239" s="1"/>
      <c r="S239" s="1"/>
      <c r="T239" s="1"/>
    </row>
    <row r="240" spans="18:20">
      <c r="R240" s="1"/>
      <c r="S240" s="1"/>
      <c r="T240" s="1"/>
    </row>
    <row r="241" spans="18:20">
      <c r="R241" s="1"/>
      <c r="S241" s="1"/>
      <c r="T241" s="1"/>
    </row>
    <row r="242" spans="18:20">
      <c r="R242" s="1"/>
      <c r="S242" s="1"/>
      <c r="T242" s="1"/>
    </row>
    <row r="243" spans="18:20">
      <c r="R243" s="1"/>
      <c r="S243" s="1"/>
      <c r="T243" s="1"/>
    </row>
    <row r="244" spans="18:20">
      <c r="R244" s="1"/>
      <c r="S244" s="1"/>
      <c r="T244" s="1"/>
    </row>
    <row r="245" spans="18:20">
      <c r="R245" s="1"/>
      <c r="S245" s="1"/>
      <c r="T245" s="1"/>
    </row>
    <row r="246" spans="18:20">
      <c r="R246" s="1"/>
      <c r="S246" s="1"/>
      <c r="T246" s="1"/>
    </row>
    <row r="247" spans="18:20">
      <c r="R247" s="1"/>
      <c r="S247" s="1"/>
      <c r="T247" s="1"/>
    </row>
    <row r="248" spans="18:20">
      <c r="R248" s="1"/>
      <c r="S248" s="1"/>
      <c r="T248" s="1"/>
    </row>
    <row r="249" spans="18:20">
      <c r="R249" s="1"/>
      <c r="S249" s="1"/>
      <c r="T249" s="1"/>
    </row>
    <row r="250" spans="18:20">
      <c r="R250" s="1"/>
      <c r="S250" s="1"/>
      <c r="T250" s="1"/>
    </row>
    <row r="251" spans="18:20">
      <c r="R251" s="1"/>
      <c r="S251" s="1"/>
      <c r="T251" s="1"/>
    </row>
    <row r="252" spans="18:20">
      <c r="R252" s="1"/>
      <c r="S252" s="1"/>
      <c r="T252" s="1"/>
    </row>
    <row r="253" spans="18:20">
      <c r="R253" s="1"/>
      <c r="S253" s="1"/>
      <c r="T253" s="1"/>
    </row>
    <row r="254" spans="18:20">
      <c r="R254" s="1"/>
      <c r="S254" s="1"/>
      <c r="T254" s="1"/>
    </row>
    <row r="255" spans="18:20">
      <c r="R255" s="1"/>
      <c r="S255" s="1"/>
      <c r="T255" s="1"/>
    </row>
    <row r="256" spans="18:20">
      <c r="R256" s="1"/>
      <c r="S256" s="1"/>
      <c r="T256" s="1"/>
    </row>
    <row r="257" spans="18:20">
      <c r="R257" s="1"/>
      <c r="S257" s="1"/>
      <c r="T257" s="1"/>
    </row>
    <row r="258" spans="18:20">
      <c r="R258" s="1"/>
      <c r="S258" s="1"/>
      <c r="T258" s="1"/>
    </row>
    <row r="259" spans="18:20">
      <c r="R259" s="1"/>
      <c r="S259" s="1"/>
      <c r="T259" s="1"/>
    </row>
    <row r="260" spans="18:20">
      <c r="R260" s="1"/>
      <c r="S260" s="1"/>
      <c r="T260" s="1"/>
    </row>
    <row r="261" spans="18:20">
      <c r="R261" s="1"/>
      <c r="S261" s="1"/>
      <c r="T261" s="1"/>
    </row>
    <row r="262" spans="18:20">
      <c r="R262" s="1"/>
      <c r="S262" s="1"/>
      <c r="T262" s="1"/>
    </row>
    <row r="263" spans="18:20">
      <c r="R263" s="1"/>
      <c r="S263" s="1"/>
      <c r="T263" s="1"/>
    </row>
    <row r="264" spans="18:20">
      <c r="R264" s="1"/>
      <c r="S264" s="1"/>
      <c r="T264" s="1"/>
    </row>
    <row r="265" spans="18:20">
      <c r="R265" s="1"/>
      <c r="S265" s="1"/>
      <c r="T265" s="1"/>
    </row>
    <row r="266" spans="18:20">
      <c r="R266" s="1"/>
      <c r="S266" s="1"/>
      <c r="T266" s="1"/>
    </row>
    <row r="267" spans="18:20">
      <c r="R267" s="1"/>
      <c r="S267" s="1"/>
      <c r="T267" s="1"/>
    </row>
    <row r="268" spans="18:20">
      <c r="R268" s="1"/>
      <c r="S268" s="1"/>
      <c r="T268" s="1"/>
    </row>
    <row r="269" spans="18:20">
      <c r="R269" s="1"/>
      <c r="S269" s="1"/>
      <c r="T269" s="1"/>
    </row>
    <row r="270" spans="18:20">
      <c r="R270" s="1"/>
      <c r="S270" s="1"/>
      <c r="T270" s="1"/>
    </row>
    <row r="271" spans="18:20">
      <c r="R271" s="1"/>
      <c r="S271" s="1"/>
      <c r="T271" s="1"/>
    </row>
    <row r="272" spans="18:20">
      <c r="R272" s="1"/>
      <c r="S272" s="1"/>
      <c r="T272" s="1"/>
    </row>
    <row r="273" spans="18:20">
      <c r="R273" s="1"/>
      <c r="S273" s="1"/>
      <c r="T273" s="1"/>
    </row>
    <row r="274" spans="18:20">
      <c r="R274" s="1"/>
      <c r="S274" s="1"/>
      <c r="T274" s="1"/>
    </row>
    <row r="275" spans="18:20">
      <c r="R275" s="1"/>
      <c r="S275" s="1"/>
      <c r="T275" s="1"/>
    </row>
    <row r="276" spans="18:20">
      <c r="R276" s="1"/>
      <c r="S276" s="1"/>
      <c r="T276" s="1"/>
    </row>
    <row r="277" spans="18:20">
      <c r="R277" s="1"/>
      <c r="S277" s="1"/>
      <c r="T277" s="1"/>
    </row>
    <row r="278" spans="18:20">
      <c r="R278" s="1"/>
      <c r="S278" s="1"/>
      <c r="T278" s="1"/>
    </row>
    <row r="279" spans="18:20">
      <c r="R279" s="1"/>
      <c r="S279" s="1"/>
      <c r="T279" s="1"/>
    </row>
    <row r="280" spans="18:20">
      <c r="R280" s="1"/>
      <c r="S280" s="1"/>
      <c r="T280" s="1"/>
    </row>
    <row r="281" spans="18:20">
      <c r="R281" s="1"/>
      <c r="S281" s="1"/>
      <c r="T281" s="1"/>
    </row>
    <row r="282" spans="18:20">
      <c r="R282" s="1"/>
      <c r="S282" s="1"/>
      <c r="T282" s="1"/>
    </row>
    <row r="283" spans="18:20">
      <c r="R283" s="1"/>
      <c r="S283" s="1"/>
      <c r="T283" s="1"/>
    </row>
    <row r="284" spans="18:20">
      <c r="R284" s="1"/>
      <c r="S284" s="1"/>
      <c r="T284" s="1"/>
    </row>
    <row r="285" spans="18:20">
      <c r="R285" s="1"/>
      <c r="S285" s="1"/>
      <c r="T285" s="1"/>
    </row>
    <row r="286" spans="18:20">
      <c r="R286" s="1"/>
      <c r="S286" s="1"/>
      <c r="T286" s="1"/>
    </row>
    <row r="287" spans="18:20">
      <c r="R287" s="1"/>
      <c r="S287" s="1"/>
      <c r="T287" s="1"/>
    </row>
    <row r="288" spans="18:20">
      <c r="R288" s="1"/>
      <c r="S288" s="1"/>
      <c r="T288" s="1"/>
    </row>
    <row r="289" spans="18:20">
      <c r="R289" s="1"/>
      <c r="S289" s="1"/>
      <c r="T289" s="1"/>
    </row>
    <row r="290" spans="18:20">
      <c r="R290" s="1"/>
      <c r="S290" s="1"/>
      <c r="T290" s="1"/>
    </row>
    <row r="291" spans="18:20">
      <c r="R291" s="1"/>
      <c r="S291" s="1"/>
      <c r="T291" s="1"/>
    </row>
    <row r="292" spans="18:20">
      <c r="R292" s="1"/>
      <c r="S292" s="1"/>
      <c r="T292" s="1"/>
    </row>
    <row r="293" spans="18:20">
      <c r="R293" s="1"/>
      <c r="S293" s="1"/>
      <c r="T293" s="1"/>
    </row>
    <row r="294" spans="18:20">
      <c r="R294" s="1"/>
      <c r="S294" s="1"/>
      <c r="T294" s="1"/>
    </row>
    <row r="295" spans="18:20">
      <c r="R295" s="1"/>
      <c r="S295" s="1"/>
      <c r="T295" s="1"/>
    </row>
    <row r="296" spans="18:20">
      <c r="R296" s="1"/>
      <c r="S296" s="1"/>
      <c r="T296" s="1"/>
    </row>
    <row r="297" spans="18:20">
      <c r="R297" s="1"/>
      <c r="S297" s="1"/>
      <c r="T297" s="1"/>
    </row>
    <row r="298" spans="18:20">
      <c r="R298" s="1"/>
      <c r="S298" s="1"/>
      <c r="T298" s="1"/>
    </row>
    <row r="299" spans="18:20">
      <c r="R299" s="1"/>
      <c r="S299" s="1"/>
      <c r="T299" s="1"/>
    </row>
    <row r="300" spans="18:20">
      <c r="R300" s="1"/>
      <c r="S300" s="1"/>
      <c r="T300" s="1"/>
    </row>
    <row r="301" spans="18:20">
      <c r="R301" s="1"/>
      <c r="S301" s="1"/>
      <c r="T301" s="1"/>
    </row>
    <row r="302" spans="18:20">
      <c r="R302" s="1"/>
      <c r="S302" s="1"/>
      <c r="T302" s="1"/>
    </row>
    <row r="303" spans="18:20">
      <c r="R303" s="1"/>
      <c r="S303" s="1"/>
      <c r="T303" s="1"/>
    </row>
    <row r="304" spans="18:20">
      <c r="R304" s="1"/>
      <c r="S304" s="1"/>
      <c r="T304" s="1"/>
    </row>
    <row r="305" spans="18:20">
      <c r="R305" s="1"/>
      <c r="S305" s="1"/>
      <c r="T305" s="1"/>
    </row>
    <row r="306" spans="18:20">
      <c r="R306" s="1"/>
      <c r="S306" s="1"/>
      <c r="T306" s="1"/>
    </row>
    <row r="307" spans="18:20">
      <c r="R307" s="1"/>
      <c r="S307" s="1"/>
      <c r="T307" s="1"/>
    </row>
    <row r="308" spans="18:20">
      <c r="R308" s="1"/>
      <c r="S308" s="1"/>
      <c r="T308" s="1"/>
    </row>
    <row r="309" spans="18:20">
      <c r="R309" s="1"/>
      <c r="S309" s="1"/>
      <c r="T309" s="1"/>
    </row>
    <row r="310" spans="18:20">
      <c r="R310" s="1"/>
      <c r="S310" s="1"/>
      <c r="T310" s="1"/>
    </row>
    <row r="311" spans="18:20">
      <c r="R311" s="1"/>
      <c r="S311" s="1"/>
      <c r="T311" s="1"/>
    </row>
    <row r="312" spans="18:20">
      <c r="R312" s="1"/>
      <c r="S312" s="1"/>
      <c r="T312" s="1"/>
    </row>
    <row r="313" spans="18:20">
      <c r="R313" s="1"/>
      <c r="S313" s="1"/>
      <c r="T313" s="1"/>
    </row>
    <row r="314" spans="18:20">
      <c r="R314" s="1"/>
      <c r="S314" s="1"/>
      <c r="T314" s="1"/>
    </row>
    <row r="315" spans="18:20">
      <c r="R315" s="1"/>
      <c r="S315" s="1"/>
      <c r="T315" s="1"/>
    </row>
    <row r="316" spans="18:20">
      <c r="R316" s="1"/>
      <c r="S316" s="1"/>
      <c r="T316" s="1"/>
    </row>
    <row r="317" spans="18:20">
      <c r="R317" s="1"/>
      <c r="S317" s="1"/>
      <c r="T317" s="1"/>
    </row>
    <row r="318" spans="18:20">
      <c r="R318" s="1"/>
      <c r="S318" s="1"/>
      <c r="T318" s="1"/>
    </row>
    <row r="319" spans="18:20">
      <c r="R319" s="1"/>
      <c r="S319" s="1"/>
      <c r="T319" s="1"/>
    </row>
    <row r="320" spans="18:20">
      <c r="R320" s="1"/>
      <c r="S320" s="1"/>
      <c r="T320" s="1"/>
    </row>
    <row r="321" spans="18:20">
      <c r="R321" s="1"/>
      <c r="S321" s="1"/>
      <c r="T321" s="1"/>
    </row>
    <row r="322" spans="18:20">
      <c r="R322" s="1"/>
      <c r="S322" s="1"/>
      <c r="T322" s="1"/>
    </row>
    <row r="323" spans="18:20">
      <c r="R323" s="1"/>
      <c r="S323" s="1"/>
      <c r="T323" s="1"/>
    </row>
    <row r="324" spans="18:20">
      <c r="R324" s="1"/>
      <c r="S324" s="1"/>
      <c r="T324" s="1"/>
    </row>
    <row r="325" spans="18:20">
      <c r="R325" s="1"/>
      <c r="S325" s="1"/>
      <c r="T325" s="1"/>
    </row>
    <row r="326" spans="18:20">
      <c r="R326" s="1"/>
      <c r="S326" s="1"/>
      <c r="T326" s="1"/>
    </row>
    <row r="327" spans="18:20">
      <c r="R327" s="1"/>
      <c r="S327" s="1"/>
      <c r="T327" s="1"/>
    </row>
    <row r="328" spans="18:20">
      <c r="R328" s="1"/>
      <c r="S328" s="1"/>
      <c r="T328" s="1"/>
    </row>
    <row r="329" spans="18:20">
      <c r="R329" s="1"/>
      <c r="S329" s="1"/>
      <c r="T329" s="1"/>
    </row>
    <row r="330" spans="18:20">
      <c r="R330" s="1"/>
      <c r="S330" s="1"/>
      <c r="T330" s="1"/>
    </row>
    <row r="331" spans="18:20">
      <c r="R331" s="1"/>
      <c r="S331" s="1"/>
      <c r="T331" s="1"/>
    </row>
    <row r="332" spans="18:20">
      <c r="R332" s="1"/>
      <c r="S332" s="1"/>
      <c r="T332" s="1"/>
    </row>
    <row r="333" spans="18:20">
      <c r="R333" s="1"/>
      <c r="S333" s="1"/>
      <c r="T333" s="1"/>
    </row>
    <row r="334" spans="18:20">
      <c r="R334" s="1"/>
      <c r="S334" s="1"/>
      <c r="T334" s="1"/>
    </row>
    <row r="335" spans="18:20">
      <c r="R335" s="1"/>
      <c r="S335" s="1"/>
      <c r="T335" s="1"/>
    </row>
    <row r="336" spans="18:20">
      <c r="R336" s="1"/>
      <c r="S336" s="1"/>
      <c r="T336" s="1"/>
    </row>
    <row r="337" spans="18:20">
      <c r="R337" s="1"/>
      <c r="S337" s="1"/>
      <c r="T337" s="1"/>
    </row>
    <row r="338" spans="18:20">
      <c r="R338" s="1"/>
      <c r="S338" s="1"/>
      <c r="T338" s="1"/>
    </row>
    <row r="339" spans="18:20">
      <c r="R339" s="1"/>
      <c r="S339" s="1"/>
      <c r="T339" s="1"/>
    </row>
    <row r="340" spans="18:20">
      <c r="R340" s="1"/>
      <c r="S340" s="1"/>
      <c r="T340" s="1"/>
    </row>
    <row r="341" spans="18:20">
      <c r="R341" s="1"/>
      <c r="S341" s="1"/>
      <c r="T341" s="1"/>
    </row>
    <row r="342" spans="18:20">
      <c r="R342" s="1"/>
      <c r="S342" s="1"/>
      <c r="T342" s="1"/>
    </row>
    <row r="343" spans="18:20">
      <c r="R343" s="1"/>
      <c r="S343" s="1"/>
      <c r="T343" s="1"/>
    </row>
    <row r="344" spans="18:20">
      <c r="R344" s="1"/>
      <c r="S344" s="1"/>
      <c r="T344" s="1"/>
    </row>
    <row r="345" spans="18:20">
      <c r="R345" s="1"/>
      <c r="S345" s="1"/>
      <c r="T345" s="1"/>
    </row>
    <row r="346" spans="18:20">
      <c r="R346" s="1"/>
      <c r="S346" s="1"/>
      <c r="T346" s="1"/>
    </row>
    <row r="347" spans="18:20">
      <c r="R347" s="1"/>
      <c r="S347" s="1"/>
      <c r="T347" s="1"/>
    </row>
    <row r="348" spans="18:20">
      <c r="R348" s="1"/>
      <c r="S348" s="1"/>
      <c r="T348" s="1"/>
    </row>
    <row r="349" spans="18:20">
      <c r="R349" s="1"/>
      <c r="S349" s="1"/>
      <c r="T349" s="1"/>
    </row>
    <row r="350" spans="18:20">
      <c r="R350" s="1"/>
      <c r="S350" s="1"/>
      <c r="T350" s="1"/>
    </row>
    <row r="351" spans="18:20">
      <c r="R351" s="1"/>
      <c r="S351" s="1"/>
      <c r="T351" s="1"/>
    </row>
    <row r="352" spans="18:20">
      <c r="R352" s="1"/>
      <c r="S352" s="1"/>
      <c r="T352" s="1"/>
    </row>
    <row r="353" spans="18:20">
      <c r="R353" s="1"/>
      <c r="S353" s="1"/>
      <c r="T353" s="1"/>
    </row>
    <row r="354" spans="18:20">
      <c r="R354" s="1"/>
      <c r="S354" s="1"/>
      <c r="T354" s="1"/>
    </row>
    <row r="355" spans="18:20">
      <c r="R355" s="1"/>
      <c r="S355" s="1"/>
      <c r="T355" s="1"/>
    </row>
    <row r="356" spans="18:20">
      <c r="R356" s="1"/>
      <c r="S356" s="1"/>
      <c r="T356" s="1"/>
    </row>
    <row r="357" spans="18:20">
      <c r="R357" s="1"/>
      <c r="S357" s="1"/>
      <c r="T357" s="1"/>
    </row>
    <row r="358" spans="18:20">
      <c r="R358" s="1"/>
      <c r="S358" s="1"/>
      <c r="T358" s="1"/>
    </row>
    <row r="359" spans="18:20">
      <c r="R359" s="1"/>
      <c r="S359" s="1"/>
      <c r="T359" s="1"/>
    </row>
    <row r="360" spans="18:20">
      <c r="R360" s="1"/>
      <c r="S360" s="1"/>
      <c r="T360" s="1"/>
    </row>
    <row r="361" spans="18:20">
      <c r="R361" s="1"/>
      <c r="S361" s="1"/>
      <c r="T361" s="1"/>
    </row>
    <row r="362" spans="18:20">
      <c r="R362" s="1"/>
      <c r="S362" s="1"/>
      <c r="T362" s="1"/>
    </row>
    <row r="363" spans="18:20">
      <c r="R363" s="1"/>
      <c r="S363" s="1"/>
      <c r="T363" s="1"/>
    </row>
    <row r="364" spans="18:20">
      <c r="R364" s="1"/>
      <c r="S364" s="1"/>
      <c r="T364" s="1"/>
    </row>
    <row r="365" spans="18:20">
      <c r="R365" s="1"/>
      <c r="S365" s="1"/>
      <c r="T365" s="1"/>
    </row>
    <row r="366" spans="18:20">
      <c r="R366" s="1"/>
      <c r="S366" s="1"/>
      <c r="T366" s="1"/>
    </row>
    <row r="367" spans="18:20">
      <c r="R367" s="1"/>
      <c r="S367" s="1"/>
      <c r="T367" s="1"/>
    </row>
    <row r="368" spans="18:20">
      <c r="R368" s="1"/>
      <c r="S368" s="1"/>
      <c r="T368" s="1"/>
    </row>
    <row r="369" spans="18:20">
      <c r="R369" s="1"/>
      <c r="S369" s="1"/>
      <c r="T369" s="1"/>
    </row>
    <row r="370" spans="18:20">
      <c r="R370" s="1"/>
      <c r="S370" s="1"/>
      <c r="T370" s="1"/>
    </row>
    <row r="371" spans="18:20">
      <c r="R371" s="1"/>
      <c r="S371" s="1"/>
      <c r="T371" s="1"/>
    </row>
    <row r="372" spans="18:20">
      <c r="R372" s="1"/>
      <c r="S372" s="1"/>
      <c r="T372" s="1"/>
    </row>
    <row r="373" spans="18:20">
      <c r="R373" s="1"/>
      <c r="S373" s="1"/>
      <c r="T373" s="1"/>
    </row>
    <row r="374" spans="18:20">
      <c r="R374" s="1"/>
      <c r="S374" s="1"/>
      <c r="T374" s="1"/>
    </row>
    <row r="375" spans="18:20">
      <c r="R375" s="1"/>
      <c r="S375" s="1"/>
      <c r="T375" s="1"/>
    </row>
    <row r="376" spans="18:20">
      <c r="R376" s="1"/>
      <c r="S376" s="1"/>
      <c r="T376" s="1"/>
    </row>
    <row r="377" spans="18:20">
      <c r="R377" s="1"/>
      <c r="S377" s="1"/>
      <c r="T377" s="1"/>
    </row>
    <row r="378" spans="18:20">
      <c r="R378" s="1"/>
      <c r="S378" s="1"/>
      <c r="T378" s="1"/>
    </row>
    <row r="379" spans="18:20">
      <c r="R379" s="1"/>
      <c r="S379" s="1"/>
      <c r="T379" s="1"/>
    </row>
    <row r="380" spans="18:20">
      <c r="R380" s="1"/>
      <c r="S380" s="1"/>
      <c r="T380" s="1"/>
    </row>
    <row r="381" spans="18:20">
      <c r="R381" s="1"/>
      <c r="S381" s="1"/>
      <c r="T381" s="1"/>
    </row>
    <row r="382" spans="18:20">
      <c r="R382" s="1"/>
      <c r="S382" s="1"/>
      <c r="T382" s="1"/>
    </row>
    <row r="383" spans="18:20">
      <c r="R383" s="1"/>
      <c r="S383" s="1"/>
      <c r="T383" s="1"/>
    </row>
    <row r="384" spans="18:20">
      <c r="R384" s="1"/>
      <c r="S384" s="1"/>
      <c r="T384" s="1"/>
    </row>
    <row r="385" spans="18:20">
      <c r="R385" s="1"/>
      <c r="S385" s="1"/>
      <c r="T385" s="1"/>
    </row>
    <row r="386" spans="18:20">
      <c r="R386" s="1"/>
      <c r="S386" s="1"/>
      <c r="T386" s="1"/>
    </row>
    <row r="387" spans="18:20">
      <c r="R387" s="1"/>
      <c r="S387" s="1"/>
      <c r="T387" s="1"/>
    </row>
    <row r="388" spans="18:20">
      <c r="R388" s="1"/>
      <c r="S388" s="1"/>
      <c r="T388" s="1"/>
    </row>
    <row r="389" spans="18:20">
      <c r="R389" s="1"/>
      <c r="S389" s="1"/>
      <c r="T389" s="1"/>
    </row>
    <row r="390" spans="18:20">
      <c r="R390" s="1"/>
      <c r="S390" s="1"/>
      <c r="T390" s="1"/>
    </row>
    <row r="391" spans="18:20">
      <c r="R391" s="1"/>
      <c r="S391" s="1"/>
      <c r="T391" s="1"/>
    </row>
    <row r="392" spans="18:20">
      <c r="R392" s="1"/>
      <c r="S392" s="1"/>
      <c r="T392" s="1"/>
    </row>
    <row r="393" spans="18:20">
      <c r="R393" s="1"/>
      <c r="S393" s="1"/>
      <c r="T393" s="1"/>
    </row>
    <row r="394" spans="18:20">
      <c r="R394" s="1"/>
      <c r="S394" s="1"/>
      <c r="T394" s="1"/>
    </row>
    <row r="395" spans="18:20">
      <c r="R395" s="1"/>
      <c r="S395" s="1"/>
      <c r="T395" s="1"/>
    </row>
    <row r="396" spans="18:20">
      <c r="R396" s="1"/>
      <c r="S396" s="1"/>
      <c r="T396" s="1"/>
    </row>
    <row r="397" spans="18:20">
      <c r="R397" s="1"/>
      <c r="S397" s="1"/>
      <c r="T397" s="1"/>
    </row>
    <row r="398" spans="18:20">
      <c r="R398" s="1"/>
      <c r="S398" s="1"/>
      <c r="T398" s="1"/>
    </row>
    <row r="399" spans="18:20">
      <c r="R399" s="1"/>
      <c r="S399" s="1"/>
      <c r="T399" s="1"/>
    </row>
    <row r="400" spans="18:20">
      <c r="R400" s="1"/>
      <c r="S400" s="1"/>
      <c r="T400" s="1"/>
    </row>
    <row r="401" spans="18:20">
      <c r="R401" s="1"/>
      <c r="S401" s="1"/>
      <c r="T401" s="1"/>
    </row>
    <row r="402" spans="18:20">
      <c r="R402" s="1"/>
      <c r="S402" s="1"/>
      <c r="T402" s="1"/>
    </row>
    <row r="403" spans="18:20">
      <c r="R403" s="1"/>
      <c r="S403" s="1"/>
      <c r="T403" s="1"/>
    </row>
    <row r="404" spans="18:20">
      <c r="R404" s="1"/>
      <c r="S404" s="1"/>
      <c r="T404" s="1"/>
    </row>
    <row r="405" spans="18:20">
      <c r="R405" s="1"/>
      <c r="S405" s="1"/>
      <c r="T405" s="1"/>
    </row>
    <row r="406" spans="18:20">
      <c r="R406" s="1"/>
      <c r="S406" s="1"/>
      <c r="T406" s="1"/>
    </row>
    <row r="407" spans="18:20">
      <c r="R407" s="1"/>
      <c r="S407" s="1"/>
      <c r="T407" s="1"/>
    </row>
    <row r="408" spans="18:20">
      <c r="R408" s="1"/>
      <c r="S408" s="1"/>
      <c r="T408" s="1"/>
    </row>
    <row r="409" spans="18:20">
      <c r="R409" s="1"/>
      <c r="S409" s="1"/>
      <c r="T409" s="1"/>
    </row>
    <row r="410" spans="18:20">
      <c r="R410" s="1"/>
      <c r="S410" s="1"/>
      <c r="T410" s="1"/>
    </row>
    <row r="411" spans="18:20">
      <c r="R411" s="1"/>
      <c r="S411" s="1"/>
      <c r="T411" s="1"/>
    </row>
    <row r="412" spans="18:20">
      <c r="R412" s="1"/>
      <c r="S412" s="1"/>
      <c r="T412" s="1"/>
    </row>
    <row r="413" spans="18:20">
      <c r="R413" s="1"/>
      <c r="S413" s="1"/>
      <c r="T413" s="1"/>
    </row>
    <row r="414" spans="18:20">
      <c r="R414" s="1"/>
      <c r="S414" s="1"/>
      <c r="T414" s="1"/>
    </row>
    <row r="415" spans="18:20">
      <c r="R415" s="1"/>
      <c r="S415" s="1"/>
      <c r="T415" s="1"/>
    </row>
    <row r="416" spans="18:20">
      <c r="R416" s="1"/>
      <c r="S416" s="1"/>
      <c r="T416" s="1"/>
    </row>
    <row r="417" spans="18:20">
      <c r="R417" s="1"/>
      <c r="S417" s="1"/>
      <c r="T417" s="1"/>
    </row>
    <row r="418" spans="18:20">
      <c r="R418" s="1"/>
      <c r="S418" s="1"/>
      <c r="T418" s="1"/>
    </row>
    <row r="419" spans="18:20">
      <c r="R419" s="1"/>
      <c r="S419" s="1"/>
      <c r="T419" s="1"/>
    </row>
    <row r="420" spans="18:20">
      <c r="R420" s="1"/>
      <c r="S420" s="1"/>
      <c r="T420" s="1"/>
    </row>
    <row r="421" spans="18:20">
      <c r="R421" s="1"/>
      <c r="S421" s="1"/>
      <c r="T421" s="1"/>
    </row>
    <row r="422" spans="18:20">
      <c r="R422" s="1"/>
      <c r="S422" s="1"/>
      <c r="T422" s="1"/>
    </row>
    <row r="423" spans="18:20">
      <c r="R423" s="1"/>
      <c r="S423" s="1"/>
      <c r="T423" s="1"/>
    </row>
    <row r="424" spans="18:20">
      <c r="R424" s="1"/>
      <c r="S424" s="1"/>
      <c r="T424" s="1"/>
    </row>
    <row r="425" spans="18:20">
      <c r="R425" s="1"/>
      <c r="S425" s="1"/>
      <c r="T425" s="1"/>
    </row>
    <row r="426" spans="18:20">
      <c r="R426" s="1"/>
      <c r="S426" s="1"/>
      <c r="T426" s="1"/>
    </row>
    <row r="427" spans="18:20">
      <c r="R427" s="1"/>
      <c r="S427" s="1"/>
      <c r="T427" s="1"/>
    </row>
    <row r="428" spans="18:20">
      <c r="R428" s="1"/>
      <c r="S428" s="1"/>
      <c r="T428" s="1"/>
    </row>
    <row r="429" spans="18:20">
      <c r="R429" s="1"/>
      <c r="S429" s="1"/>
      <c r="T429" s="1"/>
    </row>
    <row r="430" spans="18:20">
      <c r="R430" s="1"/>
      <c r="S430" s="1"/>
      <c r="T430" s="1"/>
    </row>
    <row r="431" spans="18:20">
      <c r="R431" s="1"/>
      <c r="S431" s="1"/>
      <c r="T431" s="1"/>
    </row>
    <row r="432" spans="18:20">
      <c r="R432" s="1"/>
      <c r="S432" s="1"/>
      <c r="T432" s="1"/>
    </row>
    <row r="433" spans="18:20">
      <c r="R433" s="1"/>
      <c r="S433" s="1"/>
      <c r="T433" s="1"/>
    </row>
    <row r="434" spans="18:20">
      <c r="R434" s="1"/>
      <c r="S434" s="1"/>
      <c r="T434" s="1"/>
    </row>
    <row r="435" spans="18:20">
      <c r="R435" s="1"/>
      <c r="S435" s="1"/>
      <c r="T435" s="1"/>
    </row>
    <row r="436" spans="18:20">
      <c r="R436" s="1"/>
      <c r="S436" s="1"/>
      <c r="T436" s="1"/>
    </row>
    <row r="437" spans="18:20">
      <c r="R437" s="1"/>
      <c r="S437" s="1"/>
      <c r="T437" s="1"/>
    </row>
    <row r="438" spans="18:20">
      <c r="R438" s="1"/>
      <c r="S438" s="1"/>
      <c r="T438" s="1"/>
    </row>
    <row r="439" spans="18:20">
      <c r="R439" s="1"/>
      <c r="S439" s="1"/>
      <c r="T439" s="1"/>
    </row>
    <row r="440" spans="18:20">
      <c r="R440" s="1"/>
      <c r="S440" s="1"/>
      <c r="T440" s="1"/>
    </row>
    <row r="441" spans="18:20">
      <c r="R441" s="1"/>
      <c r="S441" s="1"/>
      <c r="T441" s="1"/>
    </row>
    <row r="442" spans="18:20">
      <c r="R442" s="1"/>
      <c r="S442" s="1"/>
      <c r="T442" s="1"/>
    </row>
    <row r="443" spans="18:20">
      <c r="R443" s="1"/>
      <c r="S443" s="1"/>
      <c r="T443" s="1"/>
    </row>
    <row r="444" spans="18:20">
      <c r="R444" s="1"/>
      <c r="S444" s="1"/>
      <c r="T444" s="1"/>
    </row>
    <row r="445" spans="18:20">
      <c r="R445" s="1"/>
      <c r="S445" s="1"/>
      <c r="T445" s="1"/>
    </row>
    <row r="446" spans="18:20">
      <c r="R446" s="1"/>
      <c r="S446" s="1"/>
      <c r="T446" s="1"/>
    </row>
    <row r="447" spans="18:20">
      <c r="R447" s="1"/>
      <c r="S447" s="1"/>
      <c r="T447" s="1"/>
    </row>
    <row r="448" spans="18:20">
      <c r="R448" s="1"/>
      <c r="S448" s="1"/>
      <c r="T448" s="1"/>
    </row>
    <row r="449" spans="18:20">
      <c r="R449" s="1"/>
      <c r="S449" s="1"/>
      <c r="T449" s="1"/>
    </row>
    <row r="450" spans="18:20">
      <c r="R450" s="1"/>
      <c r="S450" s="1"/>
      <c r="T450" s="1"/>
    </row>
    <row r="451" spans="18:20">
      <c r="R451" s="1"/>
      <c r="S451" s="1"/>
      <c r="T451" s="1"/>
    </row>
    <row r="452" spans="18:20">
      <c r="R452" s="1"/>
      <c r="S452" s="1"/>
      <c r="T452" s="1"/>
    </row>
    <row r="453" spans="18:20">
      <c r="R453" s="1"/>
      <c r="S453" s="1"/>
      <c r="T453" s="1"/>
    </row>
    <row r="454" spans="18:20">
      <c r="R454" s="1"/>
      <c r="S454" s="1"/>
      <c r="T454" s="1"/>
    </row>
    <row r="455" spans="18:20">
      <c r="R455" s="1"/>
      <c r="S455" s="1"/>
      <c r="T455" s="1"/>
    </row>
    <row r="456" spans="18:20">
      <c r="R456" s="1"/>
      <c r="S456" s="1"/>
      <c r="T456" s="1"/>
    </row>
    <row r="457" spans="18:20">
      <c r="R457" s="1"/>
      <c r="S457" s="1"/>
      <c r="T457" s="1"/>
    </row>
    <row r="458" spans="18:20">
      <c r="R458" s="1"/>
      <c r="S458" s="1"/>
      <c r="T458" s="1"/>
    </row>
    <row r="459" spans="18:20">
      <c r="R459" s="1"/>
      <c r="S459" s="1"/>
      <c r="T459" s="1"/>
    </row>
    <row r="460" spans="18:20">
      <c r="R460" s="1"/>
      <c r="S460" s="1"/>
      <c r="T460" s="1"/>
    </row>
    <row r="461" spans="18:20">
      <c r="R461" s="1"/>
      <c r="S461" s="1"/>
      <c r="T461" s="1"/>
    </row>
    <row r="462" spans="18:20">
      <c r="R462" s="1"/>
      <c r="S462" s="1"/>
      <c r="T462" s="1"/>
    </row>
    <row r="463" spans="18:20">
      <c r="R463" s="1"/>
      <c r="S463" s="1"/>
      <c r="T463" s="1"/>
    </row>
    <row r="464" spans="18:20">
      <c r="R464" s="1"/>
      <c r="S464" s="1"/>
      <c r="T464" s="1"/>
    </row>
    <row r="465" spans="18:20">
      <c r="R465" s="1"/>
      <c r="S465" s="1"/>
      <c r="T465" s="1"/>
    </row>
    <row r="466" spans="18:20">
      <c r="R466" s="1"/>
      <c r="S466" s="1"/>
      <c r="T466" s="1"/>
    </row>
    <row r="467" spans="18:20">
      <c r="R467" s="1"/>
      <c r="S467" s="1"/>
      <c r="T467" s="1"/>
    </row>
    <row r="468" spans="18:20">
      <c r="R468" s="1"/>
      <c r="S468" s="1"/>
      <c r="T468" s="1"/>
    </row>
    <row r="469" spans="18:20">
      <c r="R469" s="1"/>
      <c r="S469" s="1"/>
      <c r="T469" s="1"/>
    </row>
    <row r="470" spans="18:20">
      <c r="R470" s="1"/>
      <c r="S470" s="1"/>
      <c r="T470" s="1"/>
    </row>
    <row r="471" spans="18:20">
      <c r="R471" s="1"/>
      <c r="S471" s="1"/>
      <c r="T471" s="1"/>
    </row>
    <row r="472" spans="18:20">
      <c r="R472" s="1"/>
      <c r="S472" s="1"/>
      <c r="T472" s="1"/>
    </row>
    <row r="473" spans="18:20">
      <c r="R473" s="1"/>
      <c r="S473" s="1"/>
      <c r="T473" s="1"/>
    </row>
    <row r="474" spans="18:20">
      <c r="R474" s="1"/>
      <c r="S474" s="1"/>
      <c r="T474" s="1"/>
    </row>
    <row r="475" spans="18:20">
      <c r="R475" s="1"/>
      <c r="S475" s="1"/>
      <c r="T475" s="1"/>
    </row>
    <row r="476" spans="18:20">
      <c r="R476" s="1"/>
      <c r="S476" s="1"/>
      <c r="T476" s="1"/>
    </row>
    <row r="477" spans="18:20">
      <c r="R477" s="1"/>
      <c r="S477" s="1"/>
      <c r="T477" s="1"/>
    </row>
    <row r="478" spans="18:20">
      <c r="R478" s="1"/>
      <c r="S478" s="1"/>
      <c r="T478" s="1"/>
    </row>
    <row r="479" spans="18:20">
      <c r="R479" s="1"/>
      <c r="S479" s="1"/>
      <c r="T479" s="1"/>
    </row>
    <row r="480" spans="18:20">
      <c r="R480" s="1"/>
      <c r="S480" s="1"/>
      <c r="T480" s="1"/>
    </row>
    <row r="481" spans="18:20">
      <c r="R481" s="1"/>
      <c r="S481" s="1"/>
      <c r="T481" s="1"/>
    </row>
    <row r="482" spans="18:20">
      <c r="R482" s="1"/>
      <c r="S482" s="1"/>
      <c r="T482" s="1"/>
    </row>
    <row r="483" spans="18:20">
      <c r="R483" s="1"/>
      <c r="S483" s="1"/>
      <c r="T483" s="1"/>
    </row>
    <row r="484" spans="18:20">
      <c r="R484" s="1"/>
      <c r="S484" s="1"/>
      <c r="T484" s="1"/>
    </row>
    <row r="485" spans="18:20">
      <c r="R485" s="1"/>
      <c r="S485" s="1"/>
      <c r="T485" s="1"/>
    </row>
    <row r="486" spans="18:20">
      <c r="R486" s="1"/>
      <c r="S486" s="1"/>
      <c r="T486" s="1"/>
    </row>
    <row r="487" spans="18:20">
      <c r="R487" s="1"/>
      <c r="S487" s="1"/>
      <c r="T487" s="1"/>
    </row>
    <row r="488" spans="18:20">
      <c r="R488" s="1"/>
      <c r="S488" s="1"/>
      <c r="T488" s="1"/>
    </row>
    <row r="489" spans="18:20">
      <c r="R489" s="1"/>
      <c r="S489" s="1"/>
      <c r="T489" s="1"/>
    </row>
    <row r="490" spans="18:20">
      <c r="R490" s="1"/>
      <c r="S490" s="1"/>
      <c r="T490" s="1"/>
    </row>
    <row r="491" spans="18:20">
      <c r="R491" s="1"/>
      <c r="S491" s="1"/>
      <c r="T491" s="1"/>
    </row>
    <row r="492" spans="18:20">
      <c r="R492" s="1"/>
      <c r="S492" s="1"/>
      <c r="T492" s="1"/>
    </row>
    <row r="493" spans="18:20">
      <c r="R493" s="1"/>
      <c r="S493" s="1"/>
      <c r="T493" s="1"/>
    </row>
    <row r="494" spans="18:20">
      <c r="R494" s="1"/>
      <c r="S494" s="1"/>
      <c r="T494" s="1"/>
    </row>
    <row r="495" spans="18:20">
      <c r="R495" s="1"/>
      <c r="S495" s="1"/>
      <c r="T495" s="1"/>
    </row>
    <row r="496" spans="18:20">
      <c r="R496" s="1"/>
      <c r="S496" s="1"/>
      <c r="T496" s="1"/>
    </row>
    <row r="497" spans="18:20">
      <c r="R497" s="1"/>
      <c r="S497" s="1"/>
      <c r="T497" s="1"/>
    </row>
    <row r="498" spans="18:20">
      <c r="R498" s="1"/>
      <c r="S498" s="1"/>
      <c r="T498" s="1"/>
    </row>
    <row r="499" spans="18:20">
      <c r="R499" s="1"/>
      <c r="S499" s="1"/>
      <c r="T499" s="1"/>
    </row>
    <row r="500" spans="18:20">
      <c r="R500" s="1"/>
      <c r="S500" s="1"/>
      <c r="T500" s="1"/>
    </row>
    <row r="501" spans="18:20">
      <c r="R501" s="1"/>
      <c r="S501" s="1"/>
      <c r="T501" s="1"/>
    </row>
    <row r="502" spans="18:20">
      <c r="R502" s="1"/>
      <c r="S502" s="1"/>
      <c r="T502" s="1"/>
    </row>
    <row r="503" spans="18:20">
      <c r="R503" s="1"/>
      <c r="S503" s="1"/>
      <c r="T503" s="1"/>
    </row>
    <row r="504" spans="18:20">
      <c r="R504" s="1"/>
      <c r="S504" s="1"/>
      <c r="T504" s="1"/>
    </row>
    <row r="505" spans="18:20">
      <c r="R505" s="1"/>
      <c r="S505" s="1"/>
      <c r="T505" s="1"/>
    </row>
    <row r="506" spans="18:20">
      <c r="R506" s="1"/>
      <c r="S506" s="1"/>
      <c r="T506" s="1"/>
    </row>
    <row r="507" spans="18:20">
      <c r="R507" s="1"/>
      <c r="S507" s="1"/>
      <c r="T507" s="1"/>
    </row>
    <row r="508" spans="18:20">
      <c r="R508" s="1"/>
      <c r="S508" s="1"/>
      <c r="T508" s="1"/>
    </row>
    <row r="509" spans="18:20">
      <c r="R509" s="1"/>
      <c r="S509" s="1"/>
      <c r="T509" s="1"/>
    </row>
    <row r="510" spans="18:20">
      <c r="R510" s="1"/>
      <c r="S510" s="1"/>
      <c r="T510" s="1"/>
    </row>
    <row r="511" spans="18:20">
      <c r="R511" s="1"/>
      <c r="S511" s="1"/>
      <c r="T511" s="1"/>
    </row>
    <row r="512" spans="18:20">
      <c r="R512" s="1"/>
      <c r="S512" s="1"/>
      <c r="T512" s="1"/>
    </row>
    <row r="513" spans="18:20">
      <c r="R513" s="1"/>
      <c r="S513" s="1"/>
      <c r="T513" s="1"/>
    </row>
    <row r="514" spans="18:20">
      <c r="R514" s="1"/>
      <c r="S514" s="1"/>
      <c r="T514" s="1"/>
    </row>
    <row r="515" spans="18:20">
      <c r="R515" s="1"/>
      <c r="S515" s="1"/>
      <c r="T515" s="1"/>
    </row>
    <row r="516" spans="18:20">
      <c r="R516" s="1"/>
      <c r="S516" s="1"/>
      <c r="T516" s="1"/>
    </row>
    <row r="517" spans="18:20">
      <c r="R517" s="1"/>
      <c r="S517" s="1"/>
      <c r="T517" s="1"/>
    </row>
    <row r="518" spans="18:20">
      <c r="R518" s="1"/>
      <c r="S518" s="1"/>
      <c r="T518" s="1"/>
    </row>
    <row r="519" spans="18:20">
      <c r="R519" s="1"/>
      <c r="S519" s="1"/>
      <c r="T519" s="1"/>
    </row>
    <row r="520" spans="18:20">
      <c r="R520" s="1"/>
      <c r="S520" s="1"/>
      <c r="T520" s="1"/>
    </row>
    <row r="521" spans="18:20">
      <c r="R521" s="1"/>
      <c r="S521" s="1"/>
      <c r="T521" s="1"/>
    </row>
    <row r="522" spans="18:20">
      <c r="R522" s="1"/>
      <c r="S522" s="1"/>
      <c r="T522" s="1"/>
    </row>
    <row r="523" spans="18:20">
      <c r="R523" s="1"/>
      <c r="S523" s="1"/>
      <c r="T523" s="1"/>
    </row>
    <row r="524" spans="18:20">
      <c r="R524" s="1"/>
      <c r="S524" s="1"/>
      <c r="T524" s="1"/>
    </row>
    <row r="525" spans="18:20">
      <c r="R525" s="1"/>
      <c r="S525" s="1"/>
      <c r="T525" s="1"/>
    </row>
    <row r="526" spans="18:20">
      <c r="R526" s="1"/>
      <c r="S526" s="1"/>
      <c r="T526" s="1"/>
    </row>
    <row r="527" spans="18:20">
      <c r="R527" s="1"/>
      <c r="S527" s="1"/>
      <c r="T527" s="1"/>
    </row>
    <row r="528" spans="18:20">
      <c r="R528" s="1"/>
      <c r="S528" s="1"/>
      <c r="T528" s="1"/>
    </row>
    <row r="529" spans="18:20">
      <c r="R529" s="1"/>
      <c r="S529" s="1"/>
      <c r="T529" s="1"/>
    </row>
    <row r="530" spans="18:20">
      <c r="R530" s="1"/>
      <c r="S530" s="1"/>
      <c r="T530" s="1"/>
    </row>
    <row r="531" spans="18:20">
      <c r="R531" s="1"/>
      <c r="S531" s="1"/>
      <c r="T531" s="1"/>
    </row>
    <row r="532" spans="18:20">
      <c r="R532" s="1"/>
      <c r="S532" s="1"/>
      <c r="T532" s="1"/>
    </row>
    <row r="533" spans="18:20">
      <c r="R533" s="1"/>
      <c r="S533" s="1"/>
      <c r="T533" s="1"/>
    </row>
    <row r="534" spans="18:20">
      <c r="R534" s="1"/>
      <c r="S534" s="1"/>
      <c r="T534" s="1"/>
    </row>
    <row r="535" spans="18:20">
      <c r="R535" s="1"/>
      <c r="S535" s="1"/>
      <c r="T535" s="1"/>
    </row>
    <row r="536" spans="18:20">
      <c r="R536" s="1"/>
      <c r="S536" s="1"/>
      <c r="T536" s="1"/>
    </row>
    <row r="537" spans="18:20">
      <c r="R537" s="1"/>
      <c r="S537" s="1"/>
      <c r="T537" s="1"/>
    </row>
    <row r="538" spans="18:20">
      <c r="R538" s="1"/>
      <c r="S538" s="1"/>
      <c r="T538" s="1"/>
    </row>
    <row r="539" spans="18:20">
      <c r="R539" s="1"/>
      <c r="S539" s="1"/>
      <c r="T539" s="1"/>
    </row>
    <row r="540" spans="18:20">
      <c r="R540" s="1"/>
      <c r="S540" s="1"/>
      <c r="T540" s="1"/>
    </row>
    <row r="541" spans="18:20">
      <c r="R541" s="1"/>
      <c r="S541" s="1"/>
      <c r="T541" s="1"/>
    </row>
    <row r="542" spans="18:20">
      <c r="R542" s="1"/>
      <c r="S542" s="1"/>
      <c r="T542" s="1"/>
    </row>
    <row r="543" spans="18:20">
      <c r="R543" s="1"/>
      <c r="S543" s="1"/>
      <c r="T543" s="1"/>
    </row>
    <row r="544" spans="18:20">
      <c r="R544" s="1"/>
      <c r="S544" s="1"/>
      <c r="T544" s="1"/>
    </row>
    <row r="545" spans="18:20">
      <c r="R545" s="1"/>
      <c r="S545" s="1"/>
      <c r="T545" s="1"/>
    </row>
    <row r="546" spans="18:20">
      <c r="R546" s="1"/>
      <c r="S546" s="1"/>
      <c r="T546" s="1"/>
    </row>
    <row r="547" spans="18:20">
      <c r="R547" s="1"/>
      <c r="S547" s="1"/>
      <c r="T547" s="1"/>
    </row>
    <row r="548" spans="18:20">
      <c r="R548" s="1"/>
      <c r="S548" s="1"/>
      <c r="T548" s="1"/>
    </row>
    <row r="549" spans="18:20">
      <c r="R549" s="1"/>
      <c r="S549" s="1"/>
      <c r="T549" s="1"/>
    </row>
    <row r="550" spans="18:20">
      <c r="R550" s="1"/>
      <c r="S550" s="1"/>
      <c r="T550" s="1"/>
    </row>
    <row r="551" spans="18:20">
      <c r="R551" s="1"/>
      <c r="S551" s="1"/>
      <c r="T551" s="1"/>
    </row>
    <row r="552" spans="18:20">
      <c r="R552" s="1"/>
      <c r="S552" s="1"/>
      <c r="T552" s="1"/>
    </row>
    <row r="553" spans="18:20">
      <c r="R553" s="1"/>
      <c r="S553" s="1"/>
      <c r="T553" s="1"/>
    </row>
    <row r="554" spans="18:20">
      <c r="R554" s="1"/>
      <c r="S554" s="1"/>
      <c r="T554" s="1"/>
    </row>
    <row r="555" spans="18:20">
      <c r="R555" s="1"/>
      <c r="S555" s="1"/>
      <c r="T555" s="1"/>
    </row>
    <row r="556" spans="18:20">
      <c r="R556" s="1"/>
      <c r="S556" s="1"/>
      <c r="T556" s="1"/>
    </row>
    <row r="557" spans="18:20">
      <c r="R557" s="1"/>
      <c r="S557" s="1"/>
      <c r="T557" s="1"/>
    </row>
    <row r="558" spans="18:20">
      <c r="R558" s="1"/>
      <c r="S558" s="1"/>
      <c r="T558" s="1"/>
    </row>
    <row r="559" spans="18:20">
      <c r="R559" s="1"/>
      <c r="S559" s="1"/>
      <c r="T559" s="1"/>
    </row>
    <row r="560" spans="18:20">
      <c r="R560" s="1"/>
      <c r="S560" s="1"/>
      <c r="T560" s="1"/>
    </row>
    <row r="561" spans="18:20">
      <c r="R561" s="1"/>
      <c r="S561" s="1"/>
      <c r="T561" s="1"/>
    </row>
    <row r="562" spans="18:20">
      <c r="R562" s="1"/>
      <c r="S562" s="1"/>
      <c r="T562" s="1"/>
    </row>
    <row r="563" spans="18:20">
      <c r="R563" s="1"/>
      <c r="S563" s="1"/>
      <c r="T563" s="1"/>
    </row>
    <row r="564" spans="18:20">
      <c r="R564" s="1"/>
      <c r="S564" s="1"/>
      <c r="T564" s="1"/>
    </row>
    <row r="565" spans="18:20">
      <c r="R565" s="1"/>
      <c r="S565" s="1"/>
      <c r="T565" s="1"/>
    </row>
    <row r="566" spans="18:20">
      <c r="R566" s="1"/>
      <c r="S566" s="1"/>
      <c r="T566" s="1"/>
    </row>
    <row r="567" spans="18:20">
      <c r="R567" s="1"/>
      <c r="S567" s="1"/>
      <c r="T567" s="1"/>
    </row>
    <row r="568" spans="18:20">
      <c r="R568" s="1"/>
      <c r="S568" s="1"/>
      <c r="T568" s="1"/>
    </row>
    <row r="569" spans="18:20">
      <c r="R569" s="1"/>
      <c r="S569" s="1"/>
      <c r="T569" s="1"/>
    </row>
    <row r="570" spans="18:20">
      <c r="R570" s="1"/>
      <c r="S570" s="1"/>
      <c r="T570" s="1"/>
    </row>
    <row r="571" spans="18:20">
      <c r="R571" s="1"/>
      <c r="S571" s="1"/>
      <c r="T571" s="1"/>
    </row>
    <row r="572" spans="18:20">
      <c r="R572" s="1"/>
      <c r="S572" s="1"/>
      <c r="T572" s="1"/>
    </row>
    <row r="573" spans="18:20">
      <c r="R573" s="1"/>
      <c r="S573" s="1"/>
      <c r="T573" s="1"/>
    </row>
    <row r="574" spans="18:20">
      <c r="R574" s="1"/>
      <c r="S574" s="1"/>
      <c r="T574" s="1"/>
    </row>
    <row r="575" spans="18:20">
      <c r="R575" s="1"/>
      <c r="S575" s="1"/>
      <c r="T575" s="1"/>
    </row>
    <row r="576" spans="18:20">
      <c r="R576" s="1"/>
      <c r="S576" s="1"/>
      <c r="T576" s="1"/>
    </row>
    <row r="577" spans="18:20">
      <c r="R577" s="1"/>
      <c r="S577" s="1"/>
      <c r="T577" s="1"/>
    </row>
    <row r="578" spans="18:20">
      <c r="R578" s="1"/>
      <c r="S578" s="1"/>
      <c r="T578" s="1"/>
    </row>
    <row r="579" spans="18:20">
      <c r="R579" s="1"/>
      <c r="S579" s="1"/>
      <c r="T579" s="1"/>
    </row>
    <row r="580" spans="18:20">
      <c r="R580" s="1"/>
      <c r="S580" s="1"/>
      <c r="T580" s="1"/>
    </row>
    <row r="581" spans="18:20">
      <c r="R581" s="1"/>
      <c r="S581" s="1"/>
      <c r="T581" s="1"/>
    </row>
    <row r="582" spans="18:20">
      <c r="R582" s="1"/>
      <c r="S582" s="1"/>
      <c r="T582" s="1"/>
    </row>
    <row r="583" spans="18:20">
      <c r="R583" s="1"/>
      <c r="S583" s="1"/>
      <c r="T583" s="1"/>
    </row>
    <row r="584" spans="18:20">
      <c r="R584" s="1"/>
      <c r="S584" s="1"/>
      <c r="T584" s="1"/>
    </row>
    <row r="585" spans="18:20">
      <c r="R585" s="1"/>
      <c r="S585" s="1"/>
      <c r="T585" s="1"/>
    </row>
    <row r="586" spans="18:20">
      <c r="R586" s="1"/>
      <c r="S586" s="1"/>
      <c r="T586" s="1"/>
    </row>
    <row r="587" spans="18:20">
      <c r="R587" s="1"/>
      <c r="S587" s="1"/>
      <c r="T587" s="1"/>
    </row>
    <row r="588" spans="18:20">
      <c r="R588" s="1"/>
      <c r="S588" s="1"/>
      <c r="T588" s="1"/>
    </row>
    <row r="589" spans="18:20">
      <c r="R589" s="1"/>
      <c r="S589" s="1"/>
      <c r="T589" s="1"/>
    </row>
    <row r="590" spans="18:20">
      <c r="R590" s="1"/>
      <c r="S590" s="1"/>
      <c r="T590" s="1"/>
    </row>
    <row r="591" spans="18:20">
      <c r="R591" s="1"/>
      <c r="S591" s="1"/>
      <c r="T591" s="1"/>
    </row>
    <row r="592" spans="18:20">
      <c r="R592" s="1"/>
      <c r="S592" s="1"/>
      <c r="T592" s="1"/>
    </row>
    <row r="593" spans="18:20">
      <c r="R593" s="1"/>
      <c r="S593" s="1"/>
      <c r="T593" s="1"/>
    </row>
    <row r="594" spans="18:20">
      <c r="R594" s="1"/>
      <c r="S594" s="1"/>
      <c r="T594" s="1"/>
    </row>
    <row r="595" spans="18:20">
      <c r="R595" s="1"/>
      <c r="S595" s="1"/>
      <c r="T595" s="1"/>
    </row>
    <row r="596" spans="18:20">
      <c r="R596" s="1"/>
      <c r="S596" s="1"/>
      <c r="T596" s="1"/>
    </row>
    <row r="597" spans="18:20">
      <c r="R597" s="1"/>
      <c r="S597" s="1"/>
      <c r="T597" s="1"/>
    </row>
    <row r="598" spans="18:20">
      <c r="R598" s="1"/>
      <c r="S598" s="1"/>
      <c r="T598" s="1"/>
    </row>
    <row r="599" spans="18:20">
      <c r="R599" s="1"/>
      <c r="S599" s="1"/>
      <c r="T599" s="1"/>
    </row>
    <row r="600" spans="18:20">
      <c r="R600" s="1"/>
      <c r="S600" s="1"/>
      <c r="T600" s="1"/>
    </row>
    <row r="601" spans="18:20">
      <c r="R601" s="1"/>
      <c r="S601" s="1"/>
      <c r="T601" s="1"/>
    </row>
    <row r="602" spans="18:20">
      <c r="R602" s="1"/>
      <c r="S602" s="1"/>
      <c r="T602" s="1"/>
    </row>
    <row r="603" spans="18:20">
      <c r="R603" s="1"/>
      <c r="S603" s="1"/>
      <c r="T603" s="1"/>
    </row>
    <row r="604" spans="18:20">
      <c r="R604" s="1"/>
      <c r="S604" s="1"/>
      <c r="T604" s="1"/>
    </row>
    <row r="605" spans="18:20">
      <c r="R605" s="1"/>
      <c r="S605" s="1"/>
      <c r="T605" s="1"/>
    </row>
    <row r="606" spans="18:20">
      <c r="R606" s="1"/>
      <c r="S606" s="1"/>
      <c r="T606" s="1"/>
    </row>
    <row r="607" spans="18:20">
      <c r="R607" s="1"/>
      <c r="S607" s="1"/>
      <c r="T607" s="1"/>
    </row>
    <row r="608" spans="18:20">
      <c r="R608" s="1"/>
      <c r="S608" s="1"/>
      <c r="T608" s="1"/>
    </row>
    <row r="609" spans="18:20">
      <c r="R609" s="1"/>
      <c r="S609" s="1"/>
      <c r="T609" s="1"/>
    </row>
    <row r="610" spans="18:20">
      <c r="R610" s="1"/>
      <c r="S610" s="1"/>
      <c r="T610" s="1"/>
    </row>
    <row r="611" spans="18:20">
      <c r="R611" s="1"/>
      <c r="S611" s="1"/>
      <c r="T611" s="1"/>
    </row>
    <row r="612" spans="18:20">
      <c r="R612" s="1"/>
      <c r="S612" s="1"/>
      <c r="T612" s="1"/>
    </row>
    <row r="613" spans="18:20">
      <c r="R613" s="1"/>
      <c r="S613" s="1"/>
      <c r="T613" s="1"/>
    </row>
    <row r="614" spans="18:20">
      <c r="R614" s="1"/>
      <c r="S614" s="1"/>
      <c r="T614" s="1"/>
    </row>
    <row r="615" spans="18:20">
      <c r="R615" s="1"/>
      <c r="S615" s="1"/>
      <c r="T615" s="1"/>
    </row>
    <row r="616" spans="18:20">
      <c r="R616" s="1"/>
      <c r="S616" s="1"/>
      <c r="T616" s="1"/>
    </row>
    <row r="617" spans="18:20">
      <c r="R617" s="1"/>
      <c r="S617" s="1"/>
      <c r="T617" s="1"/>
    </row>
    <row r="618" spans="18:20">
      <c r="R618" s="1"/>
      <c r="S618" s="1"/>
      <c r="T618" s="1"/>
    </row>
    <row r="619" spans="18:20">
      <c r="R619" s="1"/>
      <c r="S619" s="1"/>
      <c r="T619" s="1"/>
    </row>
    <row r="620" spans="18:20">
      <c r="R620" s="1"/>
      <c r="S620" s="1"/>
      <c r="T620" s="1"/>
    </row>
    <row r="621" spans="18:20">
      <c r="R621" s="1"/>
      <c r="S621" s="1"/>
      <c r="T621" s="1"/>
    </row>
    <row r="622" spans="18:20">
      <c r="R622" s="1"/>
      <c r="S622" s="1"/>
      <c r="T622" s="1"/>
    </row>
    <row r="623" spans="18:20">
      <c r="R623" s="1"/>
      <c r="S623" s="1"/>
      <c r="T623" s="1"/>
    </row>
    <row r="624" spans="18:20">
      <c r="R624" s="1"/>
      <c r="S624" s="1"/>
      <c r="T624" s="1"/>
    </row>
    <row r="625" spans="18:20">
      <c r="R625" s="1"/>
      <c r="S625" s="1"/>
      <c r="T625" s="1"/>
    </row>
    <row r="626" spans="18:20">
      <c r="R626" s="1"/>
      <c r="S626" s="1"/>
      <c r="T626" s="1"/>
    </row>
    <row r="627" spans="18:20">
      <c r="R627" s="1"/>
      <c r="S627" s="1"/>
      <c r="T627" s="1"/>
    </row>
    <row r="628" spans="18:20">
      <c r="R628" s="1"/>
      <c r="S628" s="1"/>
      <c r="T628" s="1"/>
    </row>
    <row r="629" spans="18:20">
      <c r="R629" s="1"/>
      <c r="S629" s="1"/>
      <c r="T629" s="1"/>
    </row>
    <row r="630" spans="18:20">
      <c r="R630" s="1"/>
      <c r="S630" s="1"/>
      <c r="T630" s="1"/>
    </row>
    <row r="631" spans="18:20">
      <c r="R631" s="1"/>
      <c r="S631" s="1"/>
      <c r="T631" s="1"/>
    </row>
    <row r="632" spans="18:20">
      <c r="R632" s="1"/>
      <c r="S632" s="1"/>
      <c r="T632" s="1"/>
    </row>
    <row r="633" spans="18:20">
      <c r="R633" s="1"/>
      <c r="S633" s="1"/>
      <c r="T633" s="1"/>
    </row>
    <row r="634" spans="18:20">
      <c r="R634" s="1"/>
      <c r="S634" s="1"/>
      <c r="T634" s="1"/>
    </row>
    <row r="635" spans="18:20">
      <c r="R635" s="1"/>
      <c r="S635" s="1"/>
      <c r="T635" s="1"/>
    </row>
    <row r="636" spans="18:20">
      <c r="R636" s="1"/>
      <c r="S636" s="1"/>
      <c r="T636" s="1"/>
    </row>
    <row r="637" spans="18:20">
      <c r="R637" s="1"/>
      <c r="S637" s="1"/>
      <c r="T637" s="1"/>
    </row>
    <row r="638" spans="18:20">
      <c r="R638" s="1"/>
      <c r="S638" s="1"/>
      <c r="T638" s="1"/>
    </row>
    <row r="639" spans="18:20">
      <c r="R639" s="1"/>
      <c r="S639" s="1"/>
      <c r="T639" s="1"/>
    </row>
    <row r="640" spans="18:20">
      <c r="R640" s="1"/>
      <c r="S640" s="1"/>
      <c r="T640" s="1"/>
    </row>
    <row r="641" spans="18:20">
      <c r="R641" s="1"/>
      <c r="S641" s="1"/>
      <c r="T641" s="1"/>
    </row>
    <row r="642" spans="18:20">
      <c r="R642" s="1"/>
      <c r="S642" s="1"/>
      <c r="T642" s="1"/>
    </row>
    <row r="643" spans="18:20">
      <c r="R643" s="1"/>
      <c r="S643" s="1"/>
      <c r="T643" s="1"/>
    </row>
    <row r="644" spans="18:20">
      <c r="R644" s="1"/>
      <c r="S644" s="1"/>
      <c r="T644" s="1"/>
    </row>
    <row r="645" spans="18:20">
      <c r="R645" s="1"/>
      <c r="S645" s="1"/>
      <c r="T645" s="1"/>
    </row>
    <row r="646" spans="18:20">
      <c r="R646" s="1"/>
      <c r="S646" s="1"/>
      <c r="T646" s="1"/>
    </row>
    <row r="647" spans="18:20">
      <c r="R647" s="1"/>
      <c r="S647" s="1"/>
      <c r="T647" s="1"/>
    </row>
    <row r="648" spans="18:20">
      <c r="R648" s="1"/>
      <c r="S648" s="1"/>
      <c r="T648" s="1"/>
    </row>
    <row r="649" spans="18:20">
      <c r="R649" s="1"/>
      <c r="S649" s="1"/>
      <c r="T649" s="1"/>
    </row>
    <row r="650" spans="18:20">
      <c r="R650" s="1"/>
      <c r="S650" s="1"/>
      <c r="T650" s="1"/>
    </row>
    <row r="651" spans="18:20">
      <c r="R651" s="1"/>
      <c r="S651" s="1"/>
      <c r="T651" s="1"/>
    </row>
    <row r="652" spans="18:20">
      <c r="R652" s="1"/>
      <c r="S652" s="1"/>
      <c r="T652" s="1"/>
    </row>
    <row r="653" spans="18:20">
      <c r="R653" s="1"/>
      <c r="S653" s="1"/>
      <c r="T653" s="1"/>
    </row>
    <row r="654" spans="18:20">
      <c r="R654" s="1"/>
      <c r="S654" s="1"/>
      <c r="T654" s="1"/>
    </row>
    <row r="655" spans="18:20">
      <c r="R655" s="1"/>
      <c r="S655" s="1"/>
      <c r="T655" s="1"/>
    </row>
    <row r="656" spans="18:20">
      <c r="R656" s="1"/>
      <c r="S656" s="1"/>
      <c r="T656" s="1"/>
    </row>
    <row r="657" spans="18:20">
      <c r="R657" s="1"/>
      <c r="S657" s="1"/>
      <c r="T657" s="1"/>
    </row>
    <row r="658" spans="18:20">
      <c r="R658" s="1"/>
      <c r="S658" s="1"/>
      <c r="T658" s="1"/>
    </row>
    <row r="659" spans="18:20">
      <c r="R659" s="1"/>
      <c r="S659" s="1"/>
      <c r="T659" s="1"/>
    </row>
    <row r="660" spans="18:20">
      <c r="R660" s="1"/>
      <c r="S660" s="1"/>
      <c r="T660" s="1"/>
    </row>
    <row r="661" spans="18:20">
      <c r="R661" s="1"/>
      <c r="S661" s="1"/>
      <c r="T661" s="1"/>
    </row>
    <row r="662" spans="18:20">
      <c r="R662" s="1"/>
      <c r="S662" s="1"/>
      <c r="T662" s="1"/>
    </row>
    <row r="663" spans="18:20">
      <c r="R663" s="1"/>
      <c r="S663" s="1"/>
      <c r="T663" s="1"/>
    </row>
    <row r="664" spans="18:20">
      <c r="R664" s="1"/>
      <c r="S664" s="1"/>
      <c r="T664" s="1"/>
    </row>
    <row r="665" spans="18:20">
      <c r="R665" s="1"/>
      <c r="S665" s="1"/>
      <c r="T665" s="1"/>
    </row>
    <row r="666" spans="18:20">
      <c r="R666" s="1"/>
      <c r="S666" s="1"/>
      <c r="T666" s="1"/>
    </row>
    <row r="667" spans="18:20">
      <c r="R667" s="1"/>
      <c r="S667" s="1"/>
      <c r="T667" s="1"/>
    </row>
    <row r="668" spans="18:20">
      <c r="R668" s="1"/>
      <c r="S668" s="1"/>
      <c r="T668" s="1"/>
    </row>
    <row r="669" spans="18:20">
      <c r="R669" s="1"/>
      <c r="S669" s="1"/>
      <c r="T669" s="1"/>
    </row>
    <row r="670" spans="18:20">
      <c r="R670" s="1"/>
      <c r="S670" s="1"/>
      <c r="T670" s="1"/>
    </row>
    <row r="671" spans="18:20">
      <c r="R671" s="1"/>
      <c r="S671" s="1"/>
      <c r="T671" s="1"/>
    </row>
    <row r="672" spans="18:20">
      <c r="R672" s="1"/>
      <c r="S672" s="1"/>
      <c r="T672" s="1"/>
    </row>
    <row r="673" spans="18:20">
      <c r="R673" s="1"/>
      <c r="S673" s="1"/>
      <c r="T673" s="1"/>
    </row>
    <row r="674" spans="18:20">
      <c r="R674" s="1"/>
      <c r="S674" s="1"/>
      <c r="T674" s="1"/>
    </row>
    <row r="675" spans="18:20">
      <c r="R675" s="1"/>
      <c r="S675" s="1"/>
      <c r="T675" s="1"/>
    </row>
    <row r="676" spans="18:20">
      <c r="R676" s="1"/>
      <c r="S676" s="1"/>
      <c r="T676" s="1"/>
    </row>
    <row r="677" spans="18:20">
      <c r="R677" s="1"/>
      <c r="S677" s="1"/>
      <c r="T677" s="1"/>
    </row>
    <row r="678" spans="18:20">
      <c r="R678" s="1"/>
      <c r="S678" s="1"/>
      <c r="T678" s="1"/>
    </row>
    <row r="679" spans="18:20">
      <c r="R679" s="1"/>
      <c r="S679" s="1"/>
      <c r="T679" s="1"/>
    </row>
    <row r="680" spans="18:20">
      <c r="R680" s="1"/>
      <c r="S680" s="1"/>
      <c r="T680" s="1"/>
    </row>
    <row r="681" spans="18:20">
      <c r="R681" s="1"/>
      <c r="S681" s="1"/>
      <c r="T681" s="1"/>
    </row>
    <row r="682" spans="18:20">
      <c r="R682" s="1"/>
      <c r="S682" s="1"/>
      <c r="T682" s="1"/>
    </row>
    <row r="683" spans="18:20">
      <c r="R683" s="1"/>
      <c r="S683" s="1"/>
      <c r="T683" s="1"/>
    </row>
    <row r="684" spans="18:20">
      <c r="R684" s="1"/>
      <c r="S684" s="1"/>
      <c r="T684" s="1"/>
    </row>
    <row r="685" spans="18:20">
      <c r="R685" s="1"/>
      <c r="S685" s="1"/>
      <c r="T685" s="1"/>
    </row>
    <row r="686" spans="18:20">
      <c r="R686" s="1"/>
      <c r="S686" s="1"/>
      <c r="T686" s="1"/>
    </row>
    <row r="687" spans="18:20">
      <c r="R687" s="1"/>
      <c r="S687" s="1"/>
      <c r="T687" s="1"/>
    </row>
    <row r="688" spans="18:20">
      <c r="R688" s="1"/>
      <c r="S688" s="1"/>
      <c r="T688" s="1"/>
    </row>
    <row r="689" spans="18:20">
      <c r="R689" s="1"/>
      <c r="S689" s="1"/>
      <c r="T689" s="1"/>
    </row>
    <row r="690" spans="18:20">
      <c r="R690" s="1"/>
      <c r="S690" s="1"/>
      <c r="T690" s="1"/>
    </row>
    <row r="691" spans="18:20">
      <c r="R691" s="1"/>
      <c r="S691" s="1"/>
      <c r="T691" s="1"/>
    </row>
    <row r="692" spans="18:20">
      <c r="R692" s="1"/>
      <c r="S692" s="1"/>
      <c r="T692" s="1"/>
    </row>
    <row r="693" spans="18:20">
      <c r="R693" s="1"/>
      <c r="S693" s="1"/>
      <c r="T693" s="1"/>
    </row>
    <row r="694" spans="18:20">
      <c r="R694" s="1"/>
      <c r="S694" s="1"/>
      <c r="T694" s="1"/>
    </row>
    <row r="695" spans="18:20">
      <c r="R695" s="1"/>
      <c r="S695" s="1"/>
      <c r="T695" s="1"/>
    </row>
    <row r="696" spans="18:20">
      <c r="R696" s="1"/>
      <c r="S696" s="1"/>
      <c r="T696" s="1"/>
    </row>
    <row r="697" spans="18:20">
      <c r="R697" s="1"/>
      <c r="S697" s="1"/>
      <c r="T697" s="1"/>
    </row>
    <row r="698" spans="18:20">
      <c r="R698" s="1"/>
      <c r="S698" s="1"/>
      <c r="T698" s="1"/>
    </row>
    <row r="699" spans="18:20">
      <c r="R699" s="1"/>
      <c r="S699" s="1"/>
      <c r="T699" s="1"/>
    </row>
    <row r="700" spans="18:20">
      <c r="R700" s="1"/>
      <c r="S700" s="1"/>
      <c r="T700" s="1"/>
    </row>
    <row r="701" spans="18:20">
      <c r="R701" s="1"/>
      <c r="S701" s="1"/>
      <c r="T701" s="1"/>
    </row>
    <row r="702" spans="18:20">
      <c r="R702" s="1"/>
      <c r="S702" s="1"/>
      <c r="T702" s="1"/>
    </row>
    <row r="703" spans="18:20">
      <c r="R703" s="1"/>
      <c r="S703" s="1"/>
      <c r="T703" s="1"/>
    </row>
    <row r="704" spans="18:20">
      <c r="R704" s="1"/>
      <c r="S704" s="1"/>
      <c r="T704" s="1"/>
    </row>
    <row r="705" spans="18:20">
      <c r="R705" s="1"/>
      <c r="S705" s="1"/>
      <c r="T705" s="1"/>
    </row>
    <row r="706" spans="18:20">
      <c r="R706" s="1"/>
      <c r="S706" s="1"/>
      <c r="T706" s="1"/>
    </row>
    <row r="707" spans="18:20">
      <c r="R707" s="1"/>
      <c r="S707" s="1"/>
      <c r="T707" s="1"/>
    </row>
    <row r="708" spans="18:20">
      <c r="R708" s="1"/>
      <c r="S708" s="1"/>
      <c r="T708" s="1"/>
    </row>
    <row r="709" spans="18:20">
      <c r="R709" s="1"/>
      <c r="S709" s="1"/>
      <c r="T709" s="1"/>
    </row>
    <row r="710" spans="18:20">
      <c r="R710" s="1"/>
      <c r="S710" s="1"/>
      <c r="T710" s="1"/>
    </row>
    <row r="711" spans="18:20">
      <c r="R711" s="1"/>
      <c r="S711" s="1"/>
      <c r="T711" s="1"/>
    </row>
    <row r="712" spans="18:20">
      <c r="R712" s="1"/>
      <c r="S712" s="1"/>
      <c r="T712" s="1"/>
    </row>
    <row r="713" spans="18:20">
      <c r="R713" s="1"/>
      <c r="S713" s="1"/>
      <c r="T713" s="1"/>
    </row>
    <row r="714" spans="18:20">
      <c r="R714" s="1"/>
      <c r="S714" s="1"/>
      <c r="T714" s="1"/>
    </row>
    <row r="715" spans="18:20">
      <c r="R715" s="1"/>
      <c r="S715" s="1"/>
      <c r="T715" s="1"/>
    </row>
    <row r="716" spans="18:20">
      <c r="R716" s="1"/>
      <c r="S716" s="1"/>
      <c r="T716" s="1"/>
    </row>
    <row r="717" spans="18:20">
      <c r="R717" s="1"/>
      <c r="S717" s="1"/>
      <c r="T717" s="1"/>
    </row>
    <row r="718" spans="18:20">
      <c r="R718" s="1"/>
      <c r="S718" s="1"/>
      <c r="T718" s="1"/>
    </row>
    <row r="719" spans="18:20">
      <c r="R719" s="1"/>
      <c r="S719" s="1"/>
      <c r="T719" s="1"/>
    </row>
    <row r="720" spans="18:20">
      <c r="R720" s="1"/>
      <c r="S720" s="1"/>
      <c r="T720" s="1"/>
    </row>
    <row r="721" spans="18:20">
      <c r="R721" s="1"/>
      <c r="S721" s="1"/>
      <c r="T721" s="1"/>
    </row>
    <row r="722" spans="18:20">
      <c r="R722" s="1"/>
      <c r="S722" s="1"/>
      <c r="T722" s="1"/>
    </row>
    <row r="723" spans="18:20">
      <c r="R723" s="1"/>
      <c r="S723" s="1"/>
      <c r="T723" s="1"/>
    </row>
    <row r="724" spans="18:20">
      <c r="R724" s="1"/>
      <c r="S724" s="1"/>
      <c r="T724" s="1"/>
    </row>
    <row r="725" spans="18:20">
      <c r="R725" s="1"/>
      <c r="S725" s="1"/>
      <c r="T725" s="1"/>
    </row>
    <row r="726" spans="18:20">
      <c r="R726" s="1"/>
      <c r="S726" s="1"/>
      <c r="T726" s="1"/>
    </row>
    <row r="727" spans="18:20">
      <c r="R727" s="1"/>
      <c r="S727" s="1"/>
      <c r="T727" s="1"/>
    </row>
    <row r="728" spans="18:20">
      <c r="R728" s="1"/>
      <c r="S728" s="1"/>
      <c r="T728" s="1"/>
    </row>
    <row r="729" spans="18:20">
      <c r="R729" s="1"/>
      <c r="S729" s="1"/>
      <c r="T729" s="1"/>
    </row>
    <row r="730" spans="18:20">
      <c r="R730" s="1"/>
      <c r="S730" s="1"/>
      <c r="T730" s="1"/>
    </row>
    <row r="731" spans="18:20">
      <c r="R731" s="1"/>
      <c r="S731" s="1"/>
      <c r="T731" s="1"/>
    </row>
    <row r="732" spans="18:20">
      <c r="R732" s="1"/>
      <c r="S732" s="1"/>
      <c r="T732" s="1"/>
    </row>
    <row r="733" spans="18:20">
      <c r="R733" s="1"/>
      <c r="S733" s="1"/>
      <c r="T733" s="1"/>
    </row>
    <row r="734" spans="18:20">
      <c r="R734" s="1"/>
      <c r="S734" s="1"/>
      <c r="T734" s="1"/>
    </row>
    <row r="735" spans="18:20">
      <c r="R735" s="1"/>
      <c r="S735" s="1"/>
      <c r="T735" s="1"/>
    </row>
    <row r="736" spans="18:20">
      <c r="R736" s="1"/>
      <c r="S736" s="1"/>
      <c r="T736" s="1"/>
    </row>
    <row r="737" spans="18:20">
      <c r="R737" s="1"/>
      <c r="S737" s="1"/>
      <c r="T737" s="1"/>
    </row>
    <row r="738" spans="18:20">
      <c r="R738" s="1"/>
      <c r="S738" s="1"/>
      <c r="T738" s="1"/>
    </row>
    <row r="739" spans="18:20">
      <c r="R739" s="1"/>
      <c r="S739" s="1"/>
      <c r="T739" s="1"/>
    </row>
    <row r="740" spans="18:20">
      <c r="R740" s="1"/>
      <c r="S740" s="1"/>
      <c r="T740" s="1"/>
    </row>
    <row r="741" spans="18:20">
      <c r="R741" s="1"/>
      <c r="S741" s="1"/>
      <c r="T741" s="1"/>
    </row>
    <row r="742" spans="18:20">
      <c r="R742" s="1"/>
      <c r="S742" s="1"/>
      <c r="T742" s="1"/>
    </row>
    <row r="743" spans="18:20">
      <c r="R743" s="1"/>
      <c r="S743" s="1"/>
      <c r="T743" s="1"/>
    </row>
    <row r="744" spans="18:20">
      <c r="R744" s="1"/>
      <c r="S744" s="1"/>
      <c r="T744" s="1"/>
    </row>
    <row r="745" spans="18:20">
      <c r="R745" s="1"/>
      <c r="S745" s="1"/>
      <c r="T745" s="1"/>
    </row>
    <row r="746" spans="18:20">
      <c r="R746" s="1"/>
      <c r="S746" s="1"/>
      <c r="T746" s="1"/>
    </row>
    <row r="747" spans="18:20">
      <c r="R747" s="1"/>
      <c r="S747" s="1"/>
      <c r="T747" s="1"/>
    </row>
    <row r="748" spans="18:20">
      <c r="R748" s="1"/>
      <c r="S748" s="1"/>
      <c r="T748" s="1"/>
    </row>
    <row r="749" spans="18:20">
      <c r="R749" s="1"/>
      <c r="S749" s="1"/>
      <c r="T749" s="1"/>
    </row>
    <row r="750" spans="18:20">
      <c r="R750" s="1"/>
      <c r="S750" s="1"/>
      <c r="T750" s="1"/>
    </row>
    <row r="751" spans="18:20">
      <c r="R751" s="1"/>
      <c r="S751" s="1"/>
      <c r="T751" s="1"/>
    </row>
    <row r="752" spans="18:20">
      <c r="R752" s="1"/>
      <c r="S752" s="1"/>
      <c r="T752" s="1"/>
    </row>
    <row r="753" spans="18:20">
      <c r="R753" s="1"/>
      <c r="S753" s="1"/>
      <c r="T753" s="1"/>
    </row>
    <row r="754" spans="18:20">
      <c r="R754" s="1"/>
      <c r="S754" s="1"/>
      <c r="T754" s="1"/>
    </row>
    <row r="755" spans="18:20">
      <c r="R755" s="1"/>
      <c r="S755" s="1"/>
      <c r="T755" s="1"/>
    </row>
    <row r="756" spans="18:20">
      <c r="R756" s="1"/>
      <c r="S756" s="1"/>
      <c r="T756" s="1"/>
    </row>
    <row r="757" spans="18:20">
      <c r="R757" s="1"/>
      <c r="S757" s="1"/>
      <c r="T757" s="1"/>
    </row>
    <row r="758" spans="18:20">
      <c r="R758" s="1"/>
      <c r="S758" s="1"/>
      <c r="T758" s="1"/>
    </row>
    <row r="759" spans="18:20">
      <c r="R759" s="1"/>
      <c r="S759" s="1"/>
      <c r="T759" s="1"/>
    </row>
    <row r="760" spans="18:20">
      <c r="R760" s="1"/>
      <c r="S760" s="1"/>
      <c r="T760" s="1"/>
    </row>
    <row r="761" spans="18:20">
      <c r="R761" s="1"/>
      <c r="S761" s="1"/>
      <c r="T761" s="1"/>
    </row>
    <row r="762" spans="18:20">
      <c r="R762" s="1"/>
      <c r="S762" s="1"/>
      <c r="T762" s="1"/>
    </row>
    <row r="763" spans="18:20">
      <c r="R763" s="1"/>
      <c r="S763" s="1"/>
      <c r="T763" s="1"/>
    </row>
    <row r="764" spans="18:20">
      <c r="R764" s="1"/>
      <c r="S764" s="1"/>
      <c r="T764" s="1"/>
    </row>
    <row r="765" spans="18:20">
      <c r="R765" s="1"/>
      <c r="S765" s="1"/>
      <c r="T765" s="1"/>
    </row>
    <row r="766" spans="18:20">
      <c r="R766" s="1"/>
      <c r="S766" s="1"/>
      <c r="T766" s="1"/>
    </row>
    <row r="767" spans="18:20">
      <c r="R767" s="1"/>
      <c r="S767" s="1"/>
      <c r="T767" s="1"/>
    </row>
    <row r="768" spans="18:20">
      <c r="R768" s="1"/>
      <c r="S768" s="1"/>
      <c r="T768" s="1"/>
    </row>
    <row r="769" spans="18:20">
      <c r="R769" s="1"/>
      <c r="S769" s="1"/>
      <c r="T769" s="1"/>
    </row>
    <row r="770" spans="18:20">
      <c r="R770" s="1"/>
      <c r="S770" s="1"/>
      <c r="T770" s="1"/>
    </row>
    <row r="771" spans="18:20">
      <c r="R771" s="1"/>
      <c r="S771" s="1"/>
      <c r="T771" s="1"/>
    </row>
    <row r="772" spans="18:20">
      <c r="R772" s="1"/>
      <c r="S772" s="1"/>
      <c r="T772" s="1"/>
    </row>
    <row r="773" spans="18:20">
      <c r="R773" s="1"/>
      <c r="S773" s="1"/>
      <c r="T773" s="1"/>
    </row>
    <row r="774" spans="18:20">
      <c r="R774" s="1"/>
      <c r="S774" s="1"/>
      <c r="T774" s="1"/>
    </row>
    <row r="775" spans="18:20">
      <c r="R775" s="1"/>
      <c r="S775" s="1"/>
      <c r="T775" s="1"/>
    </row>
    <row r="776" spans="18:20">
      <c r="R776" s="1"/>
      <c r="S776" s="1"/>
      <c r="T776" s="1"/>
    </row>
    <row r="777" spans="18:20">
      <c r="R777" s="1"/>
      <c r="S777" s="1"/>
      <c r="T777" s="1"/>
    </row>
    <row r="778" spans="18:20">
      <c r="R778" s="1"/>
      <c r="S778" s="1"/>
      <c r="T778" s="1"/>
    </row>
    <row r="779" spans="18:20">
      <c r="R779" s="1"/>
      <c r="S779" s="1"/>
      <c r="T779" s="1"/>
    </row>
    <row r="780" spans="18:20">
      <c r="R780" s="1"/>
      <c r="S780" s="1"/>
      <c r="T780" s="1"/>
    </row>
    <row r="781" spans="18:20">
      <c r="R781" s="1"/>
      <c r="S781" s="1"/>
      <c r="T781" s="1"/>
    </row>
    <row r="782" spans="18:20">
      <c r="R782" s="1"/>
      <c r="S782" s="1"/>
      <c r="T782" s="1"/>
    </row>
    <row r="783" spans="18:20">
      <c r="R783" s="1"/>
      <c r="S783" s="1"/>
      <c r="T783" s="1"/>
    </row>
    <row r="784" spans="18:20">
      <c r="R784" s="1"/>
      <c r="S784" s="1"/>
      <c r="T784" s="1"/>
    </row>
    <row r="785" spans="18:20">
      <c r="R785" s="1"/>
      <c r="S785" s="1"/>
      <c r="T785" s="1"/>
    </row>
    <row r="786" spans="18:20">
      <c r="R786" s="1"/>
      <c r="S786" s="1"/>
      <c r="T786" s="1"/>
    </row>
    <row r="787" spans="18:20">
      <c r="R787" s="1"/>
      <c r="S787" s="1"/>
      <c r="T787" s="1"/>
    </row>
    <row r="788" spans="18:20">
      <c r="R788" s="1"/>
      <c r="S788" s="1"/>
      <c r="T788" s="1"/>
    </row>
    <row r="789" spans="18:20">
      <c r="R789" s="1"/>
      <c r="S789" s="1"/>
      <c r="T789" s="1"/>
    </row>
    <row r="790" spans="18:20">
      <c r="R790" s="1"/>
      <c r="S790" s="1"/>
      <c r="T790" s="1"/>
    </row>
    <row r="791" spans="18:20">
      <c r="R791" s="1"/>
      <c r="S791" s="1"/>
      <c r="T791" s="1"/>
    </row>
    <row r="792" spans="18:20">
      <c r="R792" s="1"/>
      <c r="S792" s="1"/>
      <c r="T792" s="1"/>
    </row>
    <row r="793" spans="18:20">
      <c r="R793" s="1"/>
      <c r="S793" s="1"/>
      <c r="T793" s="1"/>
    </row>
    <row r="794" spans="18:20">
      <c r="R794" s="1"/>
      <c r="S794" s="1"/>
      <c r="T794" s="1"/>
    </row>
    <row r="795" spans="18:20">
      <c r="R795" s="1"/>
      <c r="S795" s="1"/>
      <c r="T795" s="1"/>
    </row>
    <row r="796" spans="18:20">
      <c r="R796" s="1"/>
      <c r="S796" s="1"/>
      <c r="T796" s="1"/>
    </row>
    <row r="797" spans="18:20">
      <c r="R797" s="1"/>
      <c r="S797" s="1"/>
      <c r="T797" s="1"/>
    </row>
    <row r="798" spans="18:20">
      <c r="R798" s="1"/>
      <c r="S798" s="1"/>
      <c r="T798" s="1"/>
    </row>
    <row r="799" spans="18:20">
      <c r="R799" s="1"/>
      <c r="S799" s="1"/>
      <c r="T799" s="1"/>
    </row>
    <row r="800" spans="18:20">
      <c r="R800" s="1"/>
      <c r="S800" s="1"/>
      <c r="T800" s="1"/>
    </row>
    <row r="801" spans="18:20">
      <c r="R801" s="1"/>
      <c r="S801" s="1"/>
      <c r="T801" s="1"/>
    </row>
    <row r="802" spans="18:20">
      <c r="R802" s="1"/>
      <c r="S802" s="1"/>
      <c r="T802" s="1"/>
    </row>
    <row r="803" spans="18:20">
      <c r="R803" s="1"/>
      <c r="S803" s="1"/>
      <c r="T803" s="1"/>
    </row>
    <row r="804" spans="18:20">
      <c r="R804" s="1"/>
      <c r="S804" s="1"/>
      <c r="T804" s="1"/>
    </row>
    <row r="805" spans="18:20">
      <c r="R805" s="1"/>
      <c r="S805" s="1"/>
      <c r="T805" s="1"/>
    </row>
    <row r="806" spans="18:20">
      <c r="R806" s="1"/>
      <c r="S806" s="1"/>
      <c r="T806" s="1"/>
    </row>
    <row r="807" spans="18:20">
      <c r="R807" s="1"/>
      <c r="S807" s="1"/>
      <c r="T807" s="1"/>
    </row>
    <row r="808" spans="18:20">
      <c r="R808" s="1"/>
      <c r="S808" s="1"/>
      <c r="T808" s="1"/>
    </row>
    <row r="809" spans="18:20">
      <c r="R809" s="1"/>
      <c r="S809" s="1"/>
      <c r="T809" s="1"/>
    </row>
    <row r="810" spans="18:20">
      <c r="R810" s="1"/>
      <c r="S810" s="1"/>
      <c r="T810" s="1"/>
    </row>
    <row r="811" spans="18:20">
      <c r="R811" s="1"/>
      <c r="S811" s="1"/>
      <c r="T811" s="1"/>
    </row>
    <row r="812" spans="18:20">
      <c r="R812" s="1"/>
      <c r="S812" s="1"/>
      <c r="T812" s="1"/>
    </row>
    <row r="813" spans="18:20">
      <c r="R813" s="1"/>
      <c r="S813" s="1"/>
      <c r="T813" s="1"/>
    </row>
    <row r="814" spans="18:20">
      <c r="R814" s="1"/>
      <c r="S814" s="1"/>
      <c r="T814" s="1"/>
    </row>
    <row r="815" spans="18:20">
      <c r="R815" s="1"/>
      <c r="S815" s="1"/>
      <c r="T815" s="1"/>
    </row>
    <row r="816" spans="18:20">
      <c r="R816" s="1"/>
      <c r="S816" s="1"/>
      <c r="T816" s="1"/>
    </row>
    <row r="817" spans="18:20">
      <c r="R817" s="1"/>
      <c r="S817" s="1"/>
      <c r="T817" s="1"/>
    </row>
    <row r="818" spans="18:20">
      <c r="R818" s="1"/>
      <c r="S818" s="1"/>
      <c r="T818" s="1"/>
    </row>
    <row r="819" spans="18:20">
      <c r="R819" s="1"/>
      <c r="S819" s="1"/>
      <c r="T819" s="1"/>
    </row>
    <row r="820" spans="18:20">
      <c r="R820" s="1"/>
      <c r="S820" s="1"/>
      <c r="T820" s="1"/>
    </row>
    <row r="821" spans="18:20">
      <c r="R821" s="1"/>
      <c r="S821" s="1"/>
      <c r="T821" s="1"/>
    </row>
    <row r="822" spans="18:20">
      <c r="R822" s="1"/>
      <c r="S822" s="1"/>
      <c r="T822" s="1"/>
    </row>
    <row r="823" spans="18:20">
      <c r="R823" s="1"/>
      <c r="S823" s="1"/>
      <c r="T823" s="1"/>
    </row>
    <row r="824" spans="18:20">
      <c r="R824" s="1"/>
      <c r="S824" s="1"/>
      <c r="T824" s="1"/>
    </row>
    <row r="825" spans="18:20">
      <c r="R825" s="1"/>
      <c r="S825" s="1"/>
      <c r="T825" s="1"/>
    </row>
    <row r="826" spans="18:20">
      <c r="R826" s="1"/>
      <c r="S826" s="1"/>
      <c r="T826" s="1"/>
    </row>
    <row r="827" spans="18:20">
      <c r="R827" s="1"/>
      <c r="S827" s="1"/>
      <c r="T827" s="1"/>
    </row>
    <row r="828" spans="18:20">
      <c r="R828" s="1"/>
      <c r="S828" s="1"/>
      <c r="T828" s="1"/>
    </row>
    <row r="829" spans="18:20">
      <c r="R829" s="1"/>
      <c r="S829" s="1"/>
      <c r="T829" s="1"/>
    </row>
    <row r="830" spans="18:20">
      <c r="R830" s="1"/>
      <c r="S830" s="1"/>
      <c r="T830" s="1"/>
    </row>
    <row r="831" spans="18:20">
      <c r="R831" s="1"/>
      <c r="S831" s="1"/>
      <c r="T831" s="1"/>
    </row>
    <row r="832" spans="18:20">
      <c r="R832" s="1"/>
      <c r="S832" s="1"/>
      <c r="T832" s="1"/>
    </row>
    <row r="833" spans="18:20">
      <c r="R833" s="1"/>
      <c r="S833" s="1"/>
      <c r="T833" s="1"/>
    </row>
    <row r="834" spans="18:20">
      <c r="R834" s="1"/>
      <c r="S834" s="1"/>
      <c r="T834" s="1"/>
    </row>
    <row r="835" spans="18:20">
      <c r="R835" s="1"/>
      <c r="S835" s="1"/>
      <c r="T835" s="1"/>
    </row>
    <row r="836" spans="18:20">
      <c r="R836" s="1"/>
      <c r="S836" s="1"/>
      <c r="T836" s="1"/>
    </row>
    <row r="837" spans="18:20">
      <c r="R837" s="1"/>
      <c r="S837" s="1"/>
      <c r="T837" s="1"/>
    </row>
    <row r="838" spans="18:20">
      <c r="R838" s="1"/>
      <c r="S838" s="1"/>
      <c r="T838" s="1"/>
    </row>
    <row r="839" spans="18:20">
      <c r="R839" s="1"/>
      <c r="S839" s="1"/>
      <c r="T839" s="1"/>
    </row>
    <row r="840" spans="18:20">
      <c r="R840" s="1"/>
      <c r="S840" s="1"/>
      <c r="T840" s="1"/>
    </row>
    <row r="841" spans="18:20">
      <c r="R841" s="1"/>
      <c r="S841" s="1"/>
      <c r="T841" s="1"/>
    </row>
    <row r="842" spans="18:20">
      <c r="R842" s="1"/>
      <c r="S842" s="1"/>
      <c r="T842" s="1"/>
    </row>
    <row r="843" spans="18:20">
      <c r="R843" s="1"/>
      <c r="S843" s="1"/>
      <c r="T843" s="1"/>
    </row>
    <row r="844" spans="18:20">
      <c r="R844" s="1"/>
      <c r="S844" s="1"/>
      <c r="T844" s="1"/>
    </row>
    <row r="845" spans="18:20">
      <c r="R845" s="1"/>
      <c r="S845" s="1"/>
      <c r="T845" s="1"/>
    </row>
    <row r="846" spans="18:20">
      <c r="R846" s="1"/>
      <c r="S846" s="1"/>
      <c r="T846" s="1"/>
    </row>
    <row r="847" spans="18:20">
      <c r="R847" s="1"/>
      <c r="S847" s="1"/>
      <c r="T847" s="1"/>
    </row>
    <row r="848" spans="18:20">
      <c r="R848" s="1"/>
      <c r="S848" s="1"/>
      <c r="T848" s="1"/>
    </row>
    <row r="849" spans="18:20">
      <c r="R849" s="1"/>
      <c r="S849" s="1"/>
      <c r="T849" s="1"/>
    </row>
    <row r="850" spans="18:20">
      <c r="R850" s="1"/>
      <c r="S850" s="1"/>
      <c r="T850" s="1"/>
    </row>
    <row r="851" spans="18:20">
      <c r="R851" s="1"/>
      <c r="S851" s="1"/>
      <c r="T851" s="1"/>
    </row>
    <row r="852" spans="18:20">
      <c r="R852" s="1"/>
      <c r="S852" s="1"/>
      <c r="T852" s="1"/>
    </row>
    <row r="853" spans="18:20">
      <c r="R853" s="1"/>
      <c r="S853" s="1"/>
      <c r="T853" s="1"/>
    </row>
    <row r="854" spans="18:20">
      <c r="R854" s="1"/>
      <c r="S854" s="1"/>
      <c r="T854" s="1"/>
    </row>
    <row r="855" spans="18:20">
      <c r="R855" s="1"/>
      <c r="S855" s="1"/>
      <c r="T855" s="1"/>
    </row>
    <row r="856" spans="18:20">
      <c r="R856" s="1"/>
      <c r="S856" s="1"/>
      <c r="T856" s="1"/>
    </row>
    <row r="857" spans="18:20">
      <c r="R857" s="1"/>
      <c r="S857" s="1"/>
      <c r="T857" s="1"/>
    </row>
    <row r="858" spans="18:20">
      <c r="R858" s="1"/>
      <c r="S858" s="1"/>
      <c r="T858" s="1"/>
    </row>
    <row r="859" spans="18:20">
      <c r="R859" s="1"/>
      <c r="S859" s="1"/>
      <c r="T859" s="1"/>
    </row>
    <row r="860" spans="18:20">
      <c r="R860" s="1"/>
      <c r="S860" s="1"/>
      <c r="T860" s="1"/>
    </row>
    <row r="861" spans="18:20">
      <c r="R861" s="1"/>
      <c r="S861" s="1"/>
      <c r="T861" s="1"/>
    </row>
    <row r="862" spans="18:20">
      <c r="R862" s="1"/>
      <c r="S862" s="1"/>
      <c r="T862" s="1"/>
    </row>
    <row r="863" spans="18:20">
      <c r="R863" s="1"/>
      <c r="S863" s="1"/>
      <c r="T863" s="1"/>
    </row>
    <row r="864" spans="18:20">
      <c r="R864" s="1"/>
      <c r="S864" s="1"/>
      <c r="T864" s="1"/>
    </row>
    <row r="865" spans="18:20">
      <c r="R865" s="1"/>
      <c r="S865" s="1"/>
      <c r="T865" s="1"/>
    </row>
    <row r="866" spans="18:20">
      <c r="R866" s="1"/>
      <c r="S866" s="1"/>
      <c r="T866" s="1"/>
    </row>
    <row r="867" spans="18:20">
      <c r="R867" s="1"/>
      <c r="S867" s="1"/>
      <c r="T867" s="1"/>
    </row>
    <row r="868" spans="18:20">
      <c r="R868" s="1"/>
      <c r="S868" s="1"/>
      <c r="T868" s="1"/>
    </row>
    <row r="869" spans="18:20">
      <c r="R869" s="1"/>
      <c r="S869" s="1"/>
      <c r="T869" s="1"/>
    </row>
    <row r="870" spans="18:20">
      <c r="R870" s="1"/>
      <c r="S870" s="1"/>
      <c r="T870" s="1"/>
    </row>
    <row r="871" spans="18:20">
      <c r="R871" s="1"/>
      <c r="S871" s="1"/>
      <c r="T871" s="1"/>
    </row>
    <row r="872" spans="18:20">
      <c r="R872" s="1"/>
      <c r="S872" s="1"/>
      <c r="T872" s="1"/>
    </row>
    <row r="873" spans="18:20">
      <c r="R873" s="1"/>
      <c r="S873" s="1"/>
      <c r="T873" s="1"/>
    </row>
    <row r="874" spans="18:20">
      <c r="R874" s="1"/>
      <c r="S874" s="1"/>
      <c r="T874" s="1"/>
    </row>
    <row r="875" spans="18:20">
      <c r="R875" s="1"/>
      <c r="S875" s="1"/>
      <c r="T875" s="1"/>
    </row>
    <row r="876" spans="18:20">
      <c r="R876" s="1"/>
      <c r="S876" s="1"/>
      <c r="T876" s="1"/>
    </row>
    <row r="877" spans="18:20">
      <c r="R877" s="1"/>
      <c r="S877" s="1"/>
      <c r="T877" s="1"/>
    </row>
    <row r="878" spans="18:20">
      <c r="R878" s="1"/>
      <c r="S878" s="1"/>
      <c r="T878" s="1"/>
    </row>
    <row r="879" spans="18:20">
      <c r="R879" s="1"/>
      <c r="S879" s="1"/>
      <c r="T879" s="1"/>
    </row>
    <row r="880" spans="18:20">
      <c r="R880" s="1"/>
      <c r="S880" s="1"/>
      <c r="T880" s="1"/>
    </row>
    <row r="881" spans="18:20">
      <c r="R881" s="1"/>
      <c r="S881" s="1"/>
      <c r="T881" s="1"/>
    </row>
    <row r="882" spans="18:20">
      <c r="R882" s="1"/>
      <c r="S882" s="1"/>
      <c r="T882" s="1"/>
    </row>
    <row r="883" spans="18:20">
      <c r="R883" s="1"/>
      <c r="S883" s="1"/>
      <c r="T883" s="1"/>
    </row>
    <row r="884" spans="18:20">
      <c r="R884" s="1"/>
      <c r="S884" s="1"/>
      <c r="T884" s="1"/>
    </row>
    <row r="885" spans="18:20">
      <c r="R885" s="1"/>
      <c r="S885" s="1"/>
      <c r="T885" s="1"/>
    </row>
    <row r="886" spans="18:20">
      <c r="R886" s="1"/>
      <c r="S886" s="1"/>
      <c r="T886" s="1"/>
    </row>
    <row r="887" spans="18:20">
      <c r="R887" s="1"/>
      <c r="S887" s="1"/>
      <c r="T887" s="1"/>
    </row>
    <row r="888" spans="18:20">
      <c r="R888" s="1"/>
      <c r="S888" s="1"/>
      <c r="T888" s="1"/>
    </row>
    <row r="889" spans="18:20">
      <c r="R889" s="1"/>
      <c r="S889" s="1"/>
      <c r="T889" s="1"/>
    </row>
    <row r="890" spans="18:20">
      <c r="R890" s="1"/>
      <c r="S890" s="1"/>
      <c r="T890" s="1"/>
    </row>
    <row r="891" spans="18:20">
      <c r="R891" s="1"/>
      <c r="S891" s="1"/>
      <c r="T891" s="1"/>
    </row>
    <row r="892" spans="18:20">
      <c r="R892" s="1"/>
      <c r="S892" s="1"/>
      <c r="T892" s="1"/>
    </row>
    <row r="893" spans="18:20">
      <c r="R893" s="1"/>
      <c r="S893" s="1"/>
      <c r="T893" s="1"/>
    </row>
    <row r="894" spans="18:20">
      <c r="R894" s="1"/>
      <c r="S894" s="1"/>
      <c r="T894" s="1"/>
    </row>
    <row r="895" spans="18:20">
      <c r="R895" s="1"/>
      <c r="S895" s="1"/>
      <c r="T895" s="1"/>
    </row>
    <row r="896" spans="18:20">
      <c r="R896" s="1"/>
      <c r="S896" s="1"/>
      <c r="T896" s="1"/>
    </row>
    <row r="897" spans="18:20">
      <c r="R897" s="1"/>
      <c r="S897" s="1"/>
      <c r="T897" s="1"/>
    </row>
    <row r="898" spans="18:20">
      <c r="R898" s="1"/>
      <c r="S898" s="1"/>
      <c r="T898" s="1"/>
    </row>
    <row r="899" spans="18:20">
      <c r="R899" s="1"/>
      <c r="S899" s="1"/>
      <c r="T899" s="1"/>
    </row>
    <row r="900" spans="18:20">
      <c r="R900" s="1"/>
      <c r="S900" s="1"/>
      <c r="T900" s="1"/>
    </row>
    <row r="901" spans="18:20">
      <c r="R901" s="1"/>
      <c r="S901" s="1"/>
      <c r="T901" s="1"/>
    </row>
    <row r="902" spans="18:20">
      <c r="R902" s="1"/>
      <c r="S902" s="1"/>
      <c r="T902" s="1"/>
    </row>
    <row r="903" spans="18:20">
      <c r="R903" s="1"/>
      <c r="S903" s="1"/>
      <c r="T903" s="1"/>
    </row>
    <row r="904" spans="18:20">
      <c r="R904" s="1"/>
      <c r="S904" s="1"/>
      <c r="T904" s="1"/>
    </row>
    <row r="905" spans="18:20">
      <c r="R905" s="1"/>
      <c r="S905" s="1"/>
      <c r="T905" s="1"/>
    </row>
    <row r="906" spans="18:20">
      <c r="R906" s="1"/>
      <c r="S906" s="1"/>
      <c r="T906" s="1"/>
    </row>
    <row r="907" spans="18:20">
      <c r="R907" s="1"/>
      <c r="S907" s="1"/>
      <c r="T907" s="1"/>
    </row>
    <row r="908" spans="18:20">
      <c r="R908" s="1"/>
      <c r="S908" s="1"/>
      <c r="T908" s="1"/>
    </row>
    <row r="909" spans="18:20">
      <c r="R909" s="1"/>
      <c r="S909" s="1"/>
      <c r="T909" s="1"/>
    </row>
    <row r="910" spans="18:20">
      <c r="R910" s="1"/>
      <c r="S910" s="1"/>
      <c r="T910" s="1"/>
    </row>
    <row r="911" spans="18:20">
      <c r="R911" s="1"/>
      <c r="S911" s="1"/>
      <c r="T911" s="1"/>
    </row>
    <row r="912" spans="18:20">
      <c r="R912" s="1"/>
      <c r="S912" s="1"/>
      <c r="T912" s="1"/>
    </row>
    <row r="913" spans="18:20">
      <c r="R913" s="1"/>
      <c r="S913" s="1"/>
      <c r="T913" s="1"/>
    </row>
    <row r="914" spans="18:20">
      <c r="R914" s="1"/>
      <c r="S914" s="1"/>
      <c r="T914" s="1"/>
    </row>
    <row r="915" spans="18:20">
      <c r="R915" s="1"/>
      <c r="S915" s="1"/>
      <c r="T915" s="1"/>
    </row>
    <row r="916" spans="18:20">
      <c r="R916" s="1"/>
      <c r="S916" s="1"/>
      <c r="T916" s="1"/>
    </row>
    <row r="917" spans="18:20">
      <c r="R917" s="1"/>
      <c r="S917" s="1"/>
      <c r="T917" s="1"/>
    </row>
    <row r="918" spans="18:20">
      <c r="R918" s="1"/>
      <c r="S918" s="1"/>
      <c r="T918" s="1"/>
    </row>
    <row r="919" spans="18:20">
      <c r="R919" s="1"/>
      <c r="S919" s="1"/>
      <c r="T919" s="1"/>
    </row>
    <row r="920" spans="18:20">
      <c r="R920" s="1"/>
      <c r="S920" s="1"/>
      <c r="T920" s="1"/>
    </row>
    <row r="921" spans="18:20">
      <c r="R921" s="1"/>
      <c r="S921" s="1"/>
      <c r="T921" s="1"/>
    </row>
    <row r="922" spans="18:20">
      <c r="R922" s="1"/>
      <c r="S922" s="1"/>
      <c r="T922" s="1"/>
    </row>
    <row r="923" spans="18:20">
      <c r="R923" s="1"/>
      <c r="S923" s="1"/>
      <c r="T923" s="1"/>
    </row>
    <row r="924" spans="18:20">
      <c r="R924" s="1"/>
      <c r="S924" s="1"/>
      <c r="T924" s="1"/>
    </row>
    <row r="925" spans="18:20">
      <c r="R925" s="1"/>
      <c r="S925" s="1"/>
      <c r="T925" s="1"/>
    </row>
    <row r="926" spans="18:20">
      <c r="R926" s="1"/>
      <c r="S926" s="1"/>
      <c r="T926" s="1"/>
    </row>
    <row r="927" spans="18:20">
      <c r="R927" s="1"/>
      <c r="S927" s="1"/>
      <c r="T927" s="1"/>
    </row>
    <row r="928" spans="18:20">
      <c r="R928" s="1"/>
      <c r="S928" s="1"/>
      <c r="T928" s="1"/>
    </row>
    <row r="929" spans="18:20">
      <c r="R929" s="1"/>
      <c r="S929" s="1"/>
      <c r="T929" s="1"/>
    </row>
    <row r="930" spans="18:20">
      <c r="R930" s="1"/>
      <c r="S930" s="1"/>
      <c r="T930" s="1"/>
    </row>
    <row r="931" spans="18:20">
      <c r="R931" s="1"/>
      <c r="S931" s="1"/>
      <c r="T931" s="1"/>
    </row>
    <row r="932" spans="18:20">
      <c r="R932" s="1"/>
      <c r="S932" s="1"/>
      <c r="T932" s="1"/>
    </row>
    <row r="933" spans="18:20">
      <c r="R933" s="1"/>
      <c r="S933" s="1"/>
      <c r="T933" s="1"/>
    </row>
    <row r="934" spans="18:20">
      <c r="R934" s="1"/>
      <c r="S934" s="1"/>
      <c r="T934" s="1"/>
    </row>
    <row r="935" spans="18:20">
      <c r="R935" s="1"/>
      <c r="S935" s="1"/>
      <c r="T935" s="1"/>
    </row>
    <row r="936" spans="18:20">
      <c r="R936" s="1"/>
      <c r="S936" s="1"/>
      <c r="T936" s="1"/>
    </row>
    <row r="937" spans="18:20">
      <c r="R937" s="1"/>
      <c r="S937" s="1"/>
      <c r="T937" s="1"/>
    </row>
    <row r="938" spans="18:20">
      <c r="R938" s="1"/>
      <c r="S938" s="1"/>
      <c r="T938" s="1"/>
    </row>
    <row r="939" spans="18:20">
      <c r="R939" s="1"/>
      <c r="S939" s="1"/>
      <c r="T939" s="1"/>
    </row>
    <row r="940" spans="18:20">
      <c r="R940" s="1"/>
      <c r="S940" s="1"/>
      <c r="T940" s="1"/>
    </row>
    <row r="941" spans="18:20">
      <c r="R941" s="1"/>
      <c r="S941" s="1"/>
      <c r="T941" s="1"/>
    </row>
    <row r="942" spans="18:20">
      <c r="R942" s="1"/>
      <c r="S942" s="1"/>
      <c r="T942" s="1"/>
    </row>
    <row r="943" spans="18:20">
      <c r="R943" s="1"/>
      <c r="S943" s="1"/>
      <c r="T943" s="1"/>
    </row>
    <row r="944" spans="18:20">
      <c r="R944" s="1"/>
      <c r="S944" s="1"/>
      <c r="T944" s="1"/>
    </row>
    <row r="945" spans="18:20">
      <c r="R945" s="1"/>
      <c r="S945" s="1"/>
      <c r="T945" s="1"/>
    </row>
    <row r="946" spans="18:20">
      <c r="R946" s="1"/>
      <c r="S946" s="1"/>
      <c r="T946" s="1"/>
    </row>
    <row r="947" spans="18:20">
      <c r="R947" s="1"/>
      <c r="S947" s="1"/>
      <c r="T947" s="1"/>
    </row>
    <row r="948" spans="18:20">
      <c r="R948" s="1"/>
      <c r="S948" s="1"/>
      <c r="T948" s="1"/>
    </row>
    <row r="949" spans="18:20">
      <c r="R949" s="1"/>
      <c r="S949" s="1"/>
      <c r="T949" s="1"/>
    </row>
    <row r="950" spans="18:20">
      <c r="R950" s="1"/>
      <c r="S950" s="1"/>
      <c r="T950" s="1"/>
    </row>
    <row r="951" spans="18:20">
      <c r="R951" s="1"/>
      <c r="S951" s="1"/>
      <c r="T951" s="1"/>
    </row>
    <row r="952" spans="18:20">
      <c r="R952" s="1"/>
      <c r="S952" s="1"/>
      <c r="T952" s="1"/>
    </row>
    <row r="953" spans="18:20">
      <c r="R953" s="1"/>
      <c r="S953" s="1"/>
      <c r="T953" s="1"/>
    </row>
    <row r="954" spans="18:20">
      <c r="R954" s="1"/>
      <c r="S954" s="1"/>
      <c r="T954" s="1"/>
    </row>
    <row r="955" spans="18:20">
      <c r="R955" s="1"/>
      <c r="S955" s="1"/>
      <c r="T955" s="1"/>
    </row>
    <row r="956" spans="18:20">
      <c r="R956" s="1"/>
      <c r="S956" s="1"/>
      <c r="T956" s="1"/>
    </row>
    <row r="957" spans="18:20">
      <c r="R957" s="1"/>
      <c r="S957" s="1"/>
      <c r="T957" s="1"/>
    </row>
    <row r="958" spans="18:20">
      <c r="R958" s="1"/>
      <c r="S958" s="1"/>
      <c r="T958" s="1"/>
    </row>
    <row r="959" spans="18:20">
      <c r="R959" s="1"/>
      <c r="S959" s="1"/>
      <c r="T959" s="1"/>
    </row>
    <row r="960" spans="18:20">
      <c r="R960" s="1"/>
      <c r="S960" s="1"/>
      <c r="T960" s="1"/>
    </row>
    <row r="961" spans="18:20">
      <c r="R961" s="1"/>
      <c r="S961" s="1"/>
      <c r="T961" s="1"/>
    </row>
    <row r="962" spans="18:20">
      <c r="R962" s="1"/>
      <c r="S962" s="1"/>
      <c r="T962" s="1"/>
    </row>
    <row r="963" spans="18:20">
      <c r="R963" s="1"/>
      <c r="S963" s="1"/>
      <c r="T963" s="1"/>
    </row>
    <row r="964" spans="18:20">
      <c r="R964" s="1"/>
      <c r="S964" s="1"/>
      <c r="T964" s="1"/>
    </row>
    <row r="965" spans="18:20">
      <c r="R965" s="1"/>
      <c r="S965" s="1"/>
      <c r="T965" s="1"/>
    </row>
    <row r="966" spans="18:20">
      <c r="R966" s="1"/>
      <c r="S966" s="1"/>
      <c r="T966" s="1"/>
    </row>
    <row r="967" spans="18:20">
      <c r="R967" s="1"/>
      <c r="S967" s="1"/>
      <c r="T967" s="1"/>
    </row>
    <row r="968" spans="18:20">
      <c r="R968" s="1"/>
      <c r="S968" s="1"/>
      <c r="T968" s="1"/>
    </row>
    <row r="969" spans="18:20">
      <c r="R969" s="1"/>
      <c r="S969" s="1"/>
      <c r="T969" s="1"/>
    </row>
    <row r="970" spans="18:20">
      <c r="R970" s="1"/>
      <c r="S970" s="1"/>
      <c r="T970" s="1"/>
    </row>
    <row r="971" spans="18:20">
      <c r="R971" s="1"/>
      <c r="S971" s="1"/>
      <c r="T971" s="1"/>
    </row>
    <row r="972" spans="18:20">
      <c r="R972" s="1"/>
      <c r="S972" s="1"/>
      <c r="T972" s="1"/>
    </row>
    <row r="973" spans="18:20">
      <c r="R973" s="1"/>
      <c r="S973" s="1"/>
      <c r="T973" s="1"/>
    </row>
    <row r="974" spans="18:20">
      <c r="R974" s="1"/>
      <c r="S974" s="1"/>
      <c r="T974" s="1"/>
    </row>
    <row r="975" spans="18:20">
      <c r="R975" s="1"/>
      <c r="S975" s="1"/>
      <c r="T975" s="1"/>
    </row>
    <row r="976" spans="18:20">
      <c r="R976" s="1"/>
      <c r="S976" s="1"/>
      <c r="T976" s="1"/>
    </row>
    <row r="977" spans="18:20">
      <c r="R977" s="1"/>
      <c r="S977" s="1"/>
      <c r="T977" s="1"/>
    </row>
    <row r="978" spans="18:20">
      <c r="R978" s="1"/>
      <c r="S978" s="1"/>
      <c r="T978" s="1"/>
    </row>
    <row r="979" spans="18:20">
      <c r="R979" s="1"/>
      <c r="S979" s="1"/>
      <c r="T979" s="1"/>
    </row>
    <row r="980" spans="18:20">
      <c r="R980" s="1"/>
      <c r="S980" s="1"/>
      <c r="T980" s="1"/>
    </row>
    <row r="981" spans="18:20">
      <c r="R981" s="1"/>
      <c r="S981" s="1"/>
      <c r="T981" s="1"/>
    </row>
    <row r="982" spans="18:20">
      <c r="R982" s="1"/>
      <c r="S982" s="1"/>
      <c r="T982" s="1"/>
    </row>
    <row r="983" spans="18:20">
      <c r="R983" s="1"/>
      <c r="S983" s="1"/>
      <c r="T983" s="1"/>
    </row>
    <row r="984" spans="18:20">
      <c r="R984" s="1"/>
      <c r="S984" s="1"/>
      <c r="T984" s="1"/>
    </row>
    <row r="985" spans="18:20">
      <c r="R985" s="1"/>
      <c r="S985" s="1"/>
      <c r="T985" s="1"/>
    </row>
    <row r="986" spans="18:20">
      <c r="R986" s="1"/>
      <c r="S986" s="1"/>
      <c r="T986" s="1"/>
    </row>
    <row r="987" spans="18:20">
      <c r="R987" s="1"/>
      <c r="S987" s="1"/>
      <c r="T987" s="1"/>
    </row>
    <row r="988" spans="18:20">
      <c r="R988" s="1"/>
      <c r="S988" s="1"/>
      <c r="T988" s="1"/>
    </row>
    <row r="989" spans="18:20">
      <c r="R989" s="1"/>
      <c r="S989" s="1"/>
      <c r="T989" s="1"/>
    </row>
    <row r="990" spans="18:20">
      <c r="R990" s="1"/>
      <c r="S990" s="1"/>
      <c r="T990" s="1"/>
    </row>
    <row r="991" spans="18:20">
      <c r="R991" s="1"/>
      <c r="S991" s="1"/>
      <c r="T991" s="1"/>
    </row>
    <row r="992" spans="18:20">
      <c r="R992" s="1"/>
      <c r="S992" s="1"/>
      <c r="T992" s="1"/>
    </row>
    <row r="993" spans="18:20">
      <c r="R993" s="1"/>
      <c r="S993" s="1"/>
      <c r="T993" s="1"/>
    </row>
    <row r="994" spans="18:20">
      <c r="R994" s="1"/>
      <c r="S994" s="1"/>
      <c r="T994" s="1"/>
    </row>
    <row r="995" spans="18:20">
      <c r="R995" s="1"/>
      <c r="S995" s="1"/>
      <c r="T995" s="1"/>
    </row>
    <row r="996" spans="18:20">
      <c r="R996" s="1"/>
      <c r="S996" s="1"/>
      <c r="T996" s="1"/>
    </row>
    <row r="997" spans="18:20">
      <c r="R997" s="1"/>
      <c r="S997" s="1"/>
      <c r="T997" s="1"/>
    </row>
    <row r="998" spans="18:20">
      <c r="R998" s="1"/>
      <c r="S998" s="1"/>
      <c r="T998" s="1"/>
    </row>
    <row r="999" spans="18:20">
      <c r="R999" s="1"/>
      <c r="S999" s="1"/>
      <c r="T999" s="1"/>
    </row>
    <row r="1000" spans="18:20">
      <c r="R1000" s="1"/>
      <c r="S1000" s="1"/>
      <c r="T1000" s="1"/>
    </row>
    <row r="1001" spans="18:20">
      <c r="R1001" s="1"/>
      <c r="S1001" s="1"/>
      <c r="T1001" s="1"/>
    </row>
    <row r="1002" spans="18:20">
      <c r="R1002" s="1"/>
      <c r="S1002" s="1"/>
      <c r="T1002" s="1"/>
    </row>
    <row r="1003" spans="18:20">
      <c r="R1003" s="1"/>
      <c r="S1003" s="1"/>
      <c r="T1003" s="1"/>
    </row>
    <row r="1004" spans="18:20">
      <c r="R1004" s="1"/>
      <c r="S1004" s="1"/>
      <c r="T1004" s="1"/>
    </row>
    <row r="1005" spans="18:20">
      <c r="R1005" s="1"/>
      <c r="S1005" s="1"/>
      <c r="T1005" s="1"/>
    </row>
    <row r="1006" spans="18:20">
      <c r="R1006" s="1"/>
      <c r="S1006" s="1"/>
      <c r="T1006" s="1"/>
    </row>
    <row r="1007" spans="18:20">
      <c r="R1007" s="1"/>
      <c r="S1007" s="1"/>
      <c r="T1007" s="1"/>
    </row>
    <row r="1008" spans="18:20">
      <c r="R1008" s="1"/>
      <c r="S1008" s="1"/>
      <c r="T1008" s="1"/>
    </row>
    <row r="1009" spans="18:20">
      <c r="R1009" s="1"/>
      <c r="S1009" s="1"/>
      <c r="T1009" s="1"/>
    </row>
    <row r="1010" spans="18:20">
      <c r="R1010" s="1"/>
      <c r="S1010" s="1"/>
      <c r="T1010" s="1"/>
    </row>
    <row r="1011" spans="18:20">
      <c r="R1011" s="1"/>
      <c r="S1011" s="1"/>
      <c r="T1011" s="1"/>
    </row>
    <row r="1012" spans="18:20">
      <c r="R1012" s="1"/>
      <c r="S1012" s="1"/>
      <c r="T1012" s="1"/>
    </row>
    <row r="1013" spans="18:20">
      <c r="R1013" s="1"/>
      <c r="S1013" s="1"/>
      <c r="T1013" s="1"/>
    </row>
    <row r="1014" spans="18:20">
      <c r="R1014" s="1"/>
      <c r="S1014" s="1"/>
      <c r="T1014" s="1"/>
    </row>
    <row r="1015" spans="18:20">
      <c r="R1015" s="1"/>
      <c r="S1015" s="1"/>
      <c r="T1015" s="1"/>
    </row>
    <row r="1016" spans="18:20">
      <c r="R1016" s="1"/>
      <c r="S1016" s="1"/>
      <c r="T1016" s="1"/>
    </row>
    <row r="1017" spans="18:20">
      <c r="R1017" s="1"/>
      <c r="S1017" s="1"/>
      <c r="T1017" s="1"/>
    </row>
    <row r="1018" spans="18:20">
      <c r="R1018" s="1"/>
      <c r="S1018" s="1"/>
      <c r="T1018" s="1"/>
    </row>
    <row r="1019" spans="18:20">
      <c r="R1019" s="1"/>
      <c r="S1019" s="1"/>
      <c r="T1019" s="1"/>
    </row>
    <row r="1020" spans="18:20">
      <c r="R1020" s="1"/>
      <c r="S1020" s="1"/>
      <c r="T1020" s="1"/>
    </row>
    <row r="1021" spans="18:20">
      <c r="R1021" s="1"/>
      <c r="S1021" s="1"/>
      <c r="T1021" s="1"/>
    </row>
    <row r="1022" spans="18:20">
      <c r="R1022" s="1"/>
      <c r="S1022" s="1"/>
      <c r="T1022" s="1"/>
    </row>
    <row r="1023" spans="18:20">
      <c r="R1023" s="1"/>
      <c r="S1023" s="1"/>
      <c r="T1023" s="1"/>
    </row>
    <row r="1024" spans="18:20">
      <c r="R1024" s="1"/>
      <c r="S1024" s="1"/>
      <c r="T1024" s="1"/>
    </row>
    <row r="1025" spans="18:20">
      <c r="R1025" s="1"/>
      <c r="S1025" s="1"/>
      <c r="T1025" s="1"/>
    </row>
    <row r="1026" spans="18:20">
      <c r="R1026" s="1"/>
      <c r="S1026" s="1"/>
      <c r="T1026" s="1"/>
    </row>
    <row r="1027" spans="18:20">
      <c r="R1027" s="1"/>
      <c r="S1027" s="1"/>
      <c r="T1027" s="1"/>
    </row>
    <row r="1028" spans="18:20">
      <c r="R1028" s="1"/>
      <c r="S1028" s="1"/>
      <c r="T1028" s="1"/>
    </row>
    <row r="1029" spans="18:20">
      <c r="R1029" s="1"/>
      <c r="S1029" s="1"/>
      <c r="T1029" s="1"/>
    </row>
    <row r="1030" spans="18:20">
      <c r="R1030" s="1"/>
      <c r="S1030" s="1"/>
      <c r="T1030" s="1"/>
    </row>
    <row r="1031" spans="18:20">
      <c r="R1031" s="1"/>
      <c r="S1031" s="1"/>
      <c r="T1031" s="1"/>
    </row>
    <row r="1032" spans="18:20">
      <c r="R1032" s="1"/>
      <c r="S1032" s="1"/>
      <c r="T1032" s="1"/>
    </row>
    <row r="1033" spans="18:20">
      <c r="R1033" s="1"/>
      <c r="S1033" s="1"/>
      <c r="T1033" s="1"/>
    </row>
    <row r="1034" spans="18:20">
      <c r="R1034" s="1"/>
      <c r="S1034" s="1"/>
      <c r="T1034" s="1"/>
    </row>
    <row r="1035" spans="18:20">
      <c r="R1035" s="1"/>
      <c r="S1035" s="1"/>
      <c r="T1035" s="1"/>
    </row>
    <row r="1036" spans="18:20">
      <c r="R1036" s="1"/>
      <c r="S1036" s="1"/>
      <c r="T1036" s="1"/>
    </row>
    <row r="1037" spans="18:20">
      <c r="R1037" s="1"/>
      <c r="S1037" s="1"/>
      <c r="T1037" s="1"/>
    </row>
    <row r="1038" spans="18:20">
      <c r="R1038" s="1"/>
      <c r="S1038" s="1"/>
      <c r="T1038" s="1"/>
    </row>
    <row r="1039" spans="18:20">
      <c r="R1039" s="1"/>
      <c r="S1039" s="1"/>
      <c r="T1039" s="1"/>
    </row>
    <row r="1040" spans="18:20">
      <c r="R1040" s="1"/>
      <c r="S1040" s="1"/>
      <c r="T1040" s="1"/>
    </row>
    <row r="1041" spans="18:20">
      <c r="R1041" s="1"/>
      <c r="S1041" s="1"/>
      <c r="T1041" s="1"/>
    </row>
    <row r="1042" spans="18:20">
      <c r="R1042" s="1"/>
      <c r="S1042" s="1"/>
      <c r="T1042" s="1"/>
    </row>
    <row r="1043" spans="18:20">
      <c r="R1043" s="1"/>
      <c r="S1043" s="1"/>
      <c r="T1043" s="1"/>
    </row>
    <row r="1044" spans="18:20">
      <c r="R1044" s="1"/>
      <c r="S1044" s="1"/>
      <c r="T1044" s="1"/>
    </row>
    <row r="1045" spans="18:20">
      <c r="R1045" s="1"/>
      <c r="S1045" s="1"/>
      <c r="T1045" s="1"/>
    </row>
    <row r="1046" spans="18:20">
      <c r="R1046" s="1"/>
      <c r="S1046" s="1"/>
      <c r="T1046" s="1"/>
    </row>
    <row r="1047" spans="18:20">
      <c r="R1047" s="1"/>
      <c r="S1047" s="1"/>
      <c r="T1047" s="1"/>
    </row>
    <row r="1048" spans="18:20">
      <c r="R1048" s="1"/>
      <c r="S1048" s="1"/>
      <c r="T1048" s="1"/>
    </row>
    <row r="1049" spans="18:20">
      <c r="R1049" s="1"/>
      <c r="S1049" s="1"/>
      <c r="T1049" s="1"/>
    </row>
    <row r="1050" spans="18:20">
      <c r="R1050" s="1"/>
      <c r="S1050" s="1"/>
      <c r="T1050" s="1"/>
    </row>
    <row r="1051" spans="18:20">
      <c r="R1051" s="1"/>
      <c r="S1051" s="1"/>
      <c r="T1051" s="1"/>
    </row>
    <row r="1052" spans="18:20">
      <c r="R1052" s="1"/>
      <c r="S1052" s="1"/>
      <c r="T1052" s="1"/>
    </row>
    <row r="1053" spans="18:20">
      <c r="R1053" s="1"/>
      <c r="S1053" s="1"/>
      <c r="T1053" s="1"/>
    </row>
    <row r="1054" spans="18:20">
      <c r="R1054" s="1"/>
      <c r="S1054" s="1"/>
      <c r="T1054" s="1"/>
    </row>
    <row r="1055" spans="18:20">
      <c r="R1055" s="1"/>
      <c r="S1055" s="1"/>
      <c r="T1055" s="1"/>
    </row>
    <row r="1056" spans="18:20">
      <c r="R1056" s="1"/>
      <c r="S1056" s="1"/>
      <c r="T1056" s="1"/>
    </row>
    <row r="1057" spans="18:20">
      <c r="R1057" s="1"/>
      <c r="S1057" s="1"/>
      <c r="T1057" s="1"/>
    </row>
    <row r="1058" spans="18:20">
      <c r="R1058" s="1"/>
      <c r="S1058" s="1"/>
      <c r="T1058" s="1"/>
    </row>
    <row r="1059" spans="18:20">
      <c r="R1059" s="1"/>
      <c r="S1059" s="1"/>
      <c r="T1059" s="1"/>
    </row>
    <row r="1060" spans="18:20">
      <c r="R1060" s="1"/>
      <c r="S1060" s="1"/>
      <c r="T1060" s="1"/>
    </row>
    <row r="1061" spans="18:20">
      <c r="R1061" s="1"/>
      <c r="S1061" s="1"/>
      <c r="T1061" s="1"/>
    </row>
    <row r="1062" spans="18:20">
      <c r="R1062" s="1"/>
      <c r="S1062" s="1"/>
      <c r="T1062" s="1"/>
    </row>
    <row r="1063" spans="18:20">
      <c r="R1063" s="1"/>
      <c r="S1063" s="1"/>
      <c r="T1063" s="1"/>
    </row>
    <row r="1064" spans="18:20">
      <c r="R1064" s="1"/>
      <c r="S1064" s="1"/>
      <c r="T1064" s="1"/>
    </row>
    <row r="1065" spans="18:20">
      <c r="R1065" s="1"/>
      <c r="S1065" s="1"/>
      <c r="T1065" s="1"/>
    </row>
    <row r="1066" spans="18:20">
      <c r="R1066" s="1"/>
      <c r="S1066" s="1"/>
      <c r="T1066" s="1"/>
    </row>
    <row r="1067" spans="18:20">
      <c r="R1067" s="1"/>
      <c r="S1067" s="1"/>
      <c r="T1067" s="1"/>
    </row>
    <row r="1068" spans="18:20">
      <c r="R1068" s="1"/>
      <c r="S1068" s="1"/>
      <c r="T1068" s="1"/>
    </row>
    <row r="1069" spans="18:20">
      <c r="R1069" s="1"/>
      <c r="S1069" s="1"/>
      <c r="T1069" s="1"/>
    </row>
    <row r="1070" spans="18:20">
      <c r="R1070" s="1"/>
      <c r="S1070" s="1"/>
      <c r="T1070" s="1"/>
    </row>
    <row r="1071" spans="18:20">
      <c r="R1071" s="1"/>
      <c r="S1071" s="1"/>
      <c r="T1071" s="1"/>
    </row>
    <row r="1072" spans="18:20">
      <c r="R1072" s="1"/>
      <c r="S1072" s="1"/>
      <c r="T1072" s="1"/>
    </row>
    <row r="1073" spans="18:20">
      <c r="R1073" s="1"/>
      <c r="S1073" s="1"/>
      <c r="T1073" s="1"/>
    </row>
    <row r="1074" spans="18:20">
      <c r="R1074" s="1"/>
      <c r="S1074" s="1"/>
      <c r="T1074" s="1"/>
    </row>
    <row r="1075" spans="18:20">
      <c r="R1075" s="1"/>
      <c r="S1075" s="1"/>
      <c r="T1075" s="1"/>
    </row>
    <row r="1076" spans="18:20">
      <c r="R1076" s="1"/>
      <c r="S1076" s="1"/>
      <c r="T1076" s="1"/>
    </row>
    <row r="1077" spans="18:20">
      <c r="R1077" s="1"/>
      <c r="S1077" s="1"/>
      <c r="T1077" s="1"/>
    </row>
    <row r="1078" spans="18:20">
      <c r="R1078" s="1"/>
      <c r="S1078" s="1"/>
      <c r="T1078" s="1"/>
    </row>
    <row r="1079" spans="18:20">
      <c r="R1079" s="1"/>
      <c r="S1079" s="1"/>
      <c r="T1079" s="1"/>
    </row>
    <row r="1080" spans="18:20">
      <c r="R1080" s="1"/>
      <c r="S1080" s="1"/>
      <c r="T1080" s="1"/>
    </row>
    <row r="1081" spans="18:20">
      <c r="R1081" s="1"/>
      <c r="S1081" s="1"/>
      <c r="T1081" s="1"/>
    </row>
    <row r="1082" spans="18:20">
      <c r="R1082" s="1"/>
      <c r="S1082" s="1"/>
      <c r="T1082" s="1"/>
    </row>
    <row r="1083" spans="18:20">
      <c r="R1083" s="1"/>
      <c r="S1083" s="1"/>
      <c r="T1083" s="1"/>
    </row>
    <row r="1084" spans="18:20">
      <c r="R1084" s="1"/>
      <c r="S1084" s="1"/>
      <c r="T1084" s="1"/>
    </row>
    <row r="1085" spans="18:20">
      <c r="R1085" s="1"/>
      <c r="S1085" s="1"/>
      <c r="T1085" s="1"/>
    </row>
    <row r="1086" spans="18:20">
      <c r="R1086" s="1"/>
      <c r="S1086" s="1"/>
      <c r="T1086" s="1"/>
    </row>
    <row r="1087" spans="18:20">
      <c r="R1087" s="1"/>
      <c r="S1087" s="1"/>
      <c r="T1087" s="1"/>
    </row>
    <row r="1088" spans="18:20">
      <c r="R1088" s="1"/>
      <c r="S1088" s="1"/>
      <c r="T1088" s="1"/>
    </row>
    <row r="1089" spans="18:20">
      <c r="R1089" s="1"/>
      <c r="S1089" s="1"/>
      <c r="T1089" s="1"/>
    </row>
    <row r="1090" spans="18:20">
      <c r="R1090" s="1"/>
      <c r="S1090" s="1"/>
      <c r="T1090" s="1"/>
    </row>
    <row r="1091" spans="18:20">
      <c r="R1091" s="1"/>
      <c r="S1091" s="1"/>
      <c r="T1091" s="1"/>
    </row>
    <row r="1092" spans="18:20">
      <c r="R1092" s="1"/>
      <c r="S1092" s="1"/>
      <c r="T1092" s="1"/>
    </row>
    <row r="1093" spans="18:20">
      <c r="R1093" s="1"/>
      <c r="S1093" s="1"/>
      <c r="T1093" s="1"/>
    </row>
    <row r="1094" spans="18:20">
      <c r="R1094" s="1"/>
      <c r="S1094" s="1"/>
      <c r="T1094" s="1"/>
    </row>
    <row r="1095" spans="18:20">
      <c r="R1095" s="1"/>
      <c r="S1095" s="1"/>
      <c r="T1095" s="1"/>
    </row>
    <row r="1096" spans="18:20">
      <c r="R1096" s="1"/>
      <c r="S1096" s="1"/>
      <c r="T1096" s="1"/>
    </row>
    <row r="1097" spans="18:20">
      <c r="R1097" s="1"/>
      <c r="S1097" s="1"/>
      <c r="T1097" s="1"/>
    </row>
    <row r="1098" spans="18:20">
      <c r="R1098" s="1"/>
      <c r="S1098" s="1"/>
      <c r="T1098" s="1"/>
    </row>
    <row r="1099" spans="18:20">
      <c r="R1099" s="1"/>
      <c r="S1099" s="1"/>
      <c r="T1099" s="1"/>
    </row>
    <row r="1100" spans="18:20">
      <c r="R1100" s="1"/>
      <c r="S1100" s="1"/>
      <c r="T1100" s="1"/>
    </row>
    <row r="1101" spans="18:20">
      <c r="R1101" s="1"/>
      <c r="S1101" s="1"/>
      <c r="T1101" s="1"/>
    </row>
    <row r="1102" spans="18:20">
      <c r="R1102" s="1"/>
      <c r="S1102" s="1"/>
      <c r="T1102" s="1"/>
    </row>
    <row r="1103" spans="18:20">
      <c r="R1103" s="1"/>
      <c r="S1103" s="1"/>
      <c r="T1103" s="1"/>
    </row>
    <row r="1104" spans="18:20">
      <c r="R1104" s="1"/>
      <c r="S1104" s="1"/>
      <c r="T1104" s="1"/>
    </row>
    <row r="1105" spans="18:20">
      <c r="R1105" s="1"/>
      <c r="S1105" s="1"/>
      <c r="T1105" s="1"/>
    </row>
    <row r="1106" spans="18:20">
      <c r="R1106" s="1"/>
      <c r="S1106" s="1"/>
      <c r="T1106" s="1"/>
    </row>
    <row r="1107" spans="18:20">
      <c r="R1107" s="1"/>
      <c r="S1107" s="1"/>
      <c r="T1107" s="1"/>
    </row>
    <row r="1108" spans="18:20">
      <c r="R1108" s="1"/>
      <c r="S1108" s="1"/>
      <c r="T1108" s="1"/>
    </row>
    <row r="1109" spans="18:20">
      <c r="R1109" s="1"/>
      <c r="S1109" s="1"/>
      <c r="T1109" s="1"/>
    </row>
    <row r="1110" spans="18:20">
      <c r="R1110" s="1"/>
      <c r="S1110" s="1"/>
      <c r="T1110" s="1"/>
    </row>
    <row r="1111" spans="18:20">
      <c r="R1111" s="1"/>
      <c r="S1111" s="1"/>
      <c r="T1111" s="1"/>
    </row>
    <row r="1112" spans="18:20">
      <c r="R1112" s="1"/>
      <c r="S1112" s="1"/>
      <c r="T1112" s="1"/>
    </row>
    <row r="1113" spans="18:20">
      <c r="R1113" s="1"/>
      <c r="S1113" s="1"/>
      <c r="T1113" s="1"/>
    </row>
    <row r="1114" spans="18:20">
      <c r="R1114" s="1"/>
      <c r="S1114" s="1"/>
      <c r="T1114" s="1"/>
    </row>
    <row r="1115" spans="18:20">
      <c r="R1115" s="1"/>
      <c r="S1115" s="1"/>
      <c r="T1115" s="1"/>
    </row>
    <row r="1116" spans="18:20">
      <c r="R1116" s="1"/>
      <c r="S1116" s="1"/>
      <c r="T1116" s="1"/>
    </row>
    <row r="1117" spans="18:20">
      <c r="R1117" s="1"/>
      <c r="S1117" s="1"/>
      <c r="T1117" s="1"/>
    </row>
    <row r="1118" spans="18:20">
      <c r="R1118" s="1"/>
      <c r="S1118" s="1"/>
      <c r="T1118" s="1"/>
    </row>
    <row r="1119" spans="18:20">
      <c r="R1119" s="1"/>
      <c r="S1119" s="1"/>
      <c r="T1119" s="1"/>
    </row>
    <row r="1120" spans="18:20">
      <c r="R1120" s="1"/>
      <c r="S1120" s="1"/>
      <c r="T1120" s="1"/>
    </row>
    <row r="1121" spans="18:20">
      <c r="R1121" s="1"/>
      <c r="S1121" s="1"/>
      <c r="T1121" s="1"/>
    </row>
    <row r="1122" spans="18:20">
      <c r="R1122" s="1"/>
      <c r="S1122" s="1"/>
      <c r="T1122" s="1"/>
    </row>
    <row r="1123" spans="18:20">
      <c r="R1123" s="1"/>
      <c r="S1123" s="1"/>
      <c r="T1123" s="1"/>
    </row>
    <row r="1124" spans="18:20">
      <c r="R1124" s="1"/>
      <c r="S1124" s="1"/>
      <c r="T1124" s="1"/>
    </row>
    <row r="1125" spans="18:20">
      <c r="R1125" s="1"/>
      <c r="S1125" s="1"/>
      <c r="T1125" s="1"/>
    </row>
    <row r="1126" spans="18:20">
      <c r="R1126" s="1"/>
      <c r="S1126" s="1"/>
      <c r="T1126" s="1"/>
    </row>
    <row r="1127" spans="18:20">
      <c r="R1127" s="1"/>
      <c r="S1127" s="1"/>
      <c r="T1127" s="1"/>
    </row>
    <row r="1128" spans="18:20">
      <c r="R1128" s="1"/>
      <c r="S1128" s="1"/>
      <c r="T1128" s="1"/>
    </row>
    <row r="1129" spans="18:20">
      <c r="R1129" s="1"/>
      <c r="S1129" s="1"/>
      <c r="T1129" s="1"/>
    </row>
    <row r="1130" spans="18:20">
      <c r="R1130" s="1"/>
      <c r="S1130" s="1"/>
      <c r="T1130" s="1"/>
    </row>
    <row r="1131" spans="18:20">
      <c r="R1131" s="1"/>
      <c r="S1131" s="1"/>
      <c r="T1131" s="1"/>
    </row>
    <row r="1132" spans="18:20">
      <c r="R1132" s="1"/>
      <c r="S1132" s="1"/>
      <c r="T1132" s="1"/>
    </row>
    <row r="1133" spans="18:20">
      <c r="R1133" s="1"/>
      <c r="S1133" s="1"/>
      <c r="T1133" s="1"/>
    </row>
    <row r="1134" spans="18:20">
      <c r="R1134" s="1"/>
      <c r="S1134" s="1"/>
      <c r="T1134" s="1"/>
    </row>
    <row r="1135" spans="18:20">
      <c r="R1135" s="1"/>
      <c r="S1135" s="1"/>
      <c r="T1135" s="1"/>
    </row>
    <row r="1136" spans="18:20">
      <c r="R1136" s="1"/>
      <c r="S1136" s="1"/>
      <c r="T1136" s="1"/>
    </row>
    <row r="1137" spans="18:20">
      <c r="R1137" s="1"/>
      <c r="S1137" s="1"/>
      <c r="T1137" s="1"/>
    </row>
    <row r="1138" spans="18:20">
      <c r="R1138" s="1"/>
      <c r="S1138" s="1"/>
      <c r="T1138" s="1"/>
    </row>
    <row r="1139" spans="18:20">
      <c r="R1139" s="1"/>
      <c r="S1139" s="1"/>
      <c r="T1139" s="1"/>
    </row>
    <row r="1140" spans="18:20">
      <c r="R1140" s="1"/>
      <c r="S1140" s="1"/>
      <c r="T1140" s="1"/>
    </row>
    <row r="1141" spans="18:20">
      <c r="R1141" s="1"/>
      <c r="S1141" s="1"/>
      <c r="T1141" s="1"/>
    </row>
    <row r="1142" spans="18:20">
      <c r="R1142" s="1"/>
      <c r="S1142" s="1"/>
      <c r="T1142" s="1"/>
    </row>
    <row r="1143" spans="18:20">
      <c r="R1143" s="1"/>
      <c r="S1143" s="1"/>
      <c r="T1143" s="1"/>
    </row>
    <row r="1144" spans="18:20">
      <c r="R1144" s="1"/>
      <c r="S1144" s="1"/>
      <c r="T1144" s="1"/>
    </row>
    <row r="1145" spans="18:20">
      <c r="R1145" s="1"/>
      <c r="S1145" s="1"/>
      <c r="T1145" s="1"/>
    </row>
    <row r="1146" spans="18:20">
      <c r="R1146" s="1"/>
      <c r="S1146" s="1"/>
      <c r="T1146" s="1"/>
    </row>
    <row r="1147" spans="18:20">
      <c r="R1147" s="1"/>
      <c r="S1147" s="1"/>
      <c r="T1147" s="1"/>
    </row>
    <row r="1148" spans="18:20">
      <c r="R1148" s="1"/>
      <c r="S1148" s="1"/>
      <c r="T1148" s="1"/>
    </row>
    <row r="1149" spans="18:20">
      <c r="R1149" s="1"/>
      <c r="S1149" s="1"/>
      <c r="T1149" s="1"/>
    </row>
    <row r="1150" spans="18:20">
      <c r="R1150" s="1"/>
      <c r="S1150" s="1"/>
      <c r="T1150" s="1"/>
    </row>
    <row r="1151" spans="18:20">
      <c r="R1151" s="1"/>
      <c r="S1151" s="1"/>
      <c r="T1151" s="1"/>
    </row>
    <row r="1152" spans="18:20">
      <c r="R1152" s="1"/>
      <c r="S1152" s="1"/>
      <c r="T1152" s="1"/>
    </row>
    <row r="1153" spans="18:20">
      <c r="R1153" s="1"/>
      <c r="S1153" s="1"/>
      <c r="T1153" s="1"/>
    </row>
    <row r="1154" spans="18:20">
      <c r="R1154" s="1"/>
      <c r="S1154" s="1"/>
      <c r="T1154" s="1"/>
    </row>
    <row r="1155" spans="18:20">
      <c r="R1155" s="1"/>
      <c r="S1155" s="1"/>
      <c r="T1155" s="1"/>
    </row>
    <row r="1156" spans="18:20">
      <c r="R1156" s="1"/>
      <c r="S1156" s="1"/>
      <c r="T1156" s="1"/>
    </row>
    <row r="1157" spans="18:20">
      <c r="R1157" s="1"/>
      <c r="S1157" s="1"/>
      <c r="T1157" s="1"/>
    </row>
    <row r="1158" spans="18:20">
      <c r="R1158" s="1"/>
      <c r="S1158" s="1"/>
      <c r="T1158" s="1"/>
    </row>
    <row r="1159" spans="18:20">
      <c r="R1159" s="1"/>
      <c r="S1159" s="1"/>
      <c r="T1159" s="1"/>
    </row>
    <row r="1160" spans="18:20">
      <c r="R1160" s="1"/>
      <c r="S1160" s="1"/>
      <c r="T1160" s="1"/>
    </row>
    <row r="1161" spans="18:20">
      <c r="R1161" s="1"/>
      <c r="S1161" s="1"/>
      <c r="T1161" s="1"/>
    </row>
    <row r="1162" spans="18:20">
      <c r="R1162" s="1"/>
      <c r="S1162" s="1"/>
      <c r="T1162" s="1"/>
    </row>
    <row r="1163" spans="18:20">
      <c r="R1163" s="1"/>
      <c r="S1163" s="1"/>
      <c r="T1163" s="1"/>
    </row>
    <row r="1164" spans="18:20">
      <c r="R1164" s="1"/>
      <c r="S1164" s="1"/>
      <c r="T1164" s="1"/>
    </row>
    <row r="1165" spans="18:20">
      <c r="R1165" s="1"/>
      <c r="S1165" s="1"/>
      <c r="T1165" s="1"/>
    </row>
    <row r="1166" spans="18:20">
      <c r="R1166" s="1"/>
      <c r="S1166" s="1"/>
      <c r="T1166" s="1"/>
    </row>
    <row r="1167" spans="18:20">
      <c r="R1167" s="1"/>
      <c r="S1167" s="1"/>
      <c r="T1167" s="1"/>
    </row>
    <row r="1168" spans="18:20">
      <c r="R1168" s="1"/>
      <c r="S1168" s="1"/>
      <c r="T1168" s="1"/>
    </row>
    <row r="1169" spans="18:20">
      <c r="R1169" s="1"/>
      <c r="S1169" s="1"/>
      <c r="T1169" s="1"/>
    </row>
    <row r="1170" spans="18:20">
      <c r="R1170" s="1"/>
      <c r="S1170" s="1"/>
      <c r="T1170" s="1"/>
    </row>
    <row r="1171" spans="18:20">
      <c r="R1171" s="1"/>
      <c r="S1171" s="1"/>
      <c r="T1171" s="1"/>
    </row>
    <row r="1172" spans="18:20">
      <c r="R1172" s="1"/>
      <c r="S1172" s="1"/>
      <c r="T1172" s="1"/>
    </row>
    <row r="1173" spans="18:20">
      <c r="R1173" s="1"/>
      <c r="S1173" s="1"/>
      <c r="T1173" s="1"/>
    </row>
    <row r="1174" spans="18:20">
      <c r="R1174" s="1"/>
      <c r="S1174" s="1"/>
      <c r="T1174" s="1"/>
    </row>
    <row r="1175" spans="18:20">
      <c r="R1175" s="1"/>
      <c r="S1175" s="1"/>
      <c r="T1175" s="1"/>
    </row>
    <row r="1176" spans="18:20">
      <c r="R1176" s="1"/>
      <c r="S1176" s="1"/>
      <c r="T1176" s="1"/>
    </row>
    <row r="1177" spans="18:20">
      <c r="R1177" s="1"/>
      <c r="S1177" s="1"/>
      <c r="T1177" s="1"/>
    </row>
    <row r="1178" spans="18:20">
      <c r="R1178" s="1"/>
      <c r="S1178" s="1"/>
      <c r="T1178" s="1"/>
    </row>
    <row r="1179" spans="18:20">
      <c r="R1179" s="1"/>
      <c r="S1179" s="1"/>
      <c r="T1179" s="1"/>
    </row>
    <row r="1180" spans="18:20">
      <c r="R1180" s="1"/>
      <c r="S1180" s="1"/>
      <c r="T1180" s="1"/>
    </row>
    <row r="1181" spans="18:20">
      <c r="R1181" s="1"/>
      <c r="S1181" s="1"/>
      <c r="T1181" s="1"/>
    </row>
    <row r="1182" spans="18:20">
      <c r="R1182" s="1"/>
      <c r="S1182" s="1"/>
      <c r="T1182" s="1"/>
    </row>
    <row r="1183" spans="18:20">
      <c r="R1183" s="1"/>
      <c r="S1183" s="1"/>
      <c r="T1183" s="1"/>
    </row>
    <row r="1184" spans="18:20">
      <c r="R1184" s="1"/>
      <c r="S1184" s="1"/>
      <c r="T1184" s="1"/>
    </row>
    <row r="1185" spans="18:20">
      <c r="R1185" s="1"/>
      <c r="S1185" s="1"/>
      <c r="T1185" s="1"/>
    </row>
    <row r="1186" spans="18:20">
      <c r="R1186" s="1"/>
      <c r="S1186" s="1"/>
      <c r="T1186" s="1"/>
    </row>
    <row r="1187" spans="18:20">
      <c r="R1187" s="1"/>
      <c r="S1187" s="1"/>
      <c r="T1187" s="1"/>
    </row>
    <row r="1188" spans="18:20">
      <c r="R1188" s="1"/>
      <c r="S1188" s="1"/>
      <c r="T1188" s="1"/>
    </row>
    <row r="1189" spans="18:20">
      <c r="R1189" s="1"/>
      <c r="S1189" s="1"/>
      <c r="T1189" s="1"/>
    </row>
    <row r="1190" spans="18:20">
      <c r="R1190" s="1"/>
      <c r="S1190" s="1"/>
      <c r="T1190" s="1"/>
    </row>
    <row r="1191" spans="18:20">
      <c r="R1191" s="1"/>
      <c r="S1191" s="1"/>
      <c r="T1191" s="1"/>
    </row>
    <row r="1192" spans="18:20">
      <c r="R1192" s="1"/>
      <c r="S1192" s="1"/>
      <c r="T1192" s="1"/>
    </row>
    <row r="1193" spans="18:20">
      <c r="R1193" s="1"/>
      <c r="S1193" s="1"/>
      <c r="T1193" s="1"/>
    </row>
    <row r="1194" spans="18:20">
      <c r="R1194" s="1"/>
      <c r="S1194" s="1"/>
      <c r="T1194" s="1"/>
    </row>
    <row r="1195" spans="18:20">
      <c r="R1195" s="1"/>
      <c r="S1195" s="1"/>
      <c r="T1195" s="1"/>
    </row>
    <row r="1196" spans="18:20">
      <c r="R1196" s="1"/>
      <c r="S1196" s="1"/>
      <c r="T1196" s="1"/>
    </row>
    <row r="1197" spans="18:20">
      <c r="R1197" s="1"/>
      <c r="S1197" s="1"/>
      <c r="T1197" s="1"/>
    </row>
    <row r="1198" spans="18:20">
      <c r="R1198" s="1"/>
      <c r="S1198" s="1"/>
      <c r="T1198" s="1"/>
    </row>
    <row r="1199" spans="18:20">
      <c r="R1199" s="1"/>
      <c r="S1199" s="1"/>
      <c r="T1199" s="1"/>
    </row>
    <row r="1200" spans="18:20">
      <c r="R1200" s="1"/>
      <c r="S1200" s="1"/>
      <c r="T1200" s="1"/>
    </row>
    <row r="1201" spans="18:20">
      <c r="R1201" s="1"/>
      <c r="S1201" s="1"/>
      <c r="T1201" s="1"/>
    </row>
    <row r="1202" spans="18:20">
      <c r="R1202" s="1"/>
      <c r="S1202" s="1"/>
      <c r="T1202" s="1"/>
    </row>
    <row r="1203" spans="18:20">
      <c r="R1203" s="1"/>
      <c r="S1203" s="1"/>
      <c r="T1203" s="1"/>
    </row>
    <row r="1204" spans="18:20">
      <c r="R1204" s="1"/>
      <c r="S1204" s="1"/>
      <c r="T1204" s="1"/>
    </row>
    <row r="1205" spans="18:20">
      <c r="R1205" s="1"/>
      <c r="S1205" s="1"/>
      <c r="T1205" s="1"/>
    </row>
    <row r="1206" spans="18:20">
      <c r="R1206" s="1"/>
      <c r="S1206" s="1"/>
      <c r="T1206" s="1"/>
    </row>
    <row r="1207" spans="18:20">
      <c r="R1207" s="1"/>
      <c r="S1207" s="1"/>
      <c r="T1207" s="1"/>
    </row>
    <row r="1208" spans="18:20">
      <c r="R1208" s="1"/>
      <c r="S1208" s="1"/>
      <c r="T1208" s="1"/>
    </row>
    <row r="1209" spans="18:20">
      <c r="R1209" s="1"/>
      <c r="S1209" s="1"/>
      <c r="T1209" s="1"/>
    </row>
    <row r="1210" spans="18:20">
      <c r="R1210" s="1"/>
      <c r="S1210" s="1"/>
      <c r="T1210" s="1"/>
    </row>
    <row r="1211" spans="18:20">
      <c r="R1211" s="1"/>
      <c r="S1211" s="1"/>
      <c r="T1211" s="1"/>
    </row>
    <row r="1212" spans="18:20">
      <c r="R1212" s="1"/>
      <c r="S1212" s="1"/>
      <c r="T1212" s="1"/>
    </row>
    <row r="1213" spans="18:20">
      <c r="R1213" s="1"/>
      <c r="S1213" s="1"/>
      <c r="T1213" s="1"/>
    </row>
    <row r="1214" spans="18:20">
      <c r="R1214" s="1"/>
      <c r="S1214" s="1"/>
      <c r="T1214" s="1"/>
    </row>
    <row r="1215" spans="18:20">
      <c r="R1215" s="1"/>
      <c r="S1215" s="1"/>
      <c r="T1215" s="1"/>
    </row>
    <row r="1216" spans="18:20">
      <c r="R1216" s="1"/>
      <c r="S1216" s="1"/>
      <c r="T1216" s="1"/>
    </row>
    <row r="1217" spans="18:20">
      <c r="R1217" s="1"/>
      <c r="S1217" s="1"/>
      <c r="T1217" s="1"/>
    </row>
    <row r="1218" spans="18:20">
      <c r="R1218" s="1"/>
      <c r="S1218" s="1"/>
      <c r="T1218" s="1"/>
    </row>
    <row r="1219" spans="18:20">
      <c r="R1219" s="1"/>
      <c r="S1219" s="1"/>
      <c r="T1219" s="1"/>
    </row>
    <row r="1220" spans="18:20">
      <c r="R1220" s="1"/>
      <c r="S1220" s="1"/>
      <c r="T1220" s="1"/>
    </row>
    <row r="1221" spans="18:20">
      <c r="R1221" s="1"/>
      <c r="S1221" s="1"/>
      <c r="T1221" s="1"/>
    </row>
    <row r="1222" spans="18:20">
      <c r="R1222" s="1"/>
      <c r="S1222" s="1"/>
      <c r="T1222" s="1"/>
    </row>
    <row r="1223" spans="18:20">
      <c r="R1223" s="1"/>
      <c r="S1223" s="1"/>
      <c r="T1223" s="1"/>
    </row>
    <row r="1224" spans="18:20">
      <c r="R1224" s="1"/>
      <c r="S1224" s="1"/>
      <c r="T1224" s="1"/>
    </row>
    <row r="1225" spans="18:20">
      <c r="R1225" s="1"/>
      <c r="S1225" s="1"/>
      <c r="T1225" s="1"/>
    </row>
    <row r="1226" spans="18:20">
      <c r="R1226" s="1"/>
      <c r="S1226" s="1"/>
      <c r="T1226" s="1"/>
    </row>
    <row r="1227" spans="18:20">
      <c r="R1227" s="1"/>
      <c r="S1227" s="1"/>
      <c r="T1227" s="1"/>
    </row>
    <row r="1228" spans="18:20">
      <c r="R1228" s="1"/>
      <c r="S1228" s="1"/>
      <c r="T1228" s="1"/>
    </row>
    <row r="1229" spans="18:20">
      <c r="R1229" s="1"/>
      <c r="S1229" s="1"/>
      <c r="T1229" s="1"/>
    </row>
    <row r="1230" spans="18:20">
      <c r="R1230" s="1"/>
      <c r="S1230" s="1"/>
      <c r="T1230" s="1"/>
    </row>
    <row r="1231" spans="18:20">
      <c r="R1231" s="1"/>
      <c r="S1231" s="1"/>
      <c r="T1231" s="1"/>
    </row>
    <row r="1232" spans="18:20">
      <c r="R1232" s="1"/>
      <c r="S1232" s="1"/>
      <c r="T1232" s="1"/>
    </row>
    <row r="1233" spans="18:20">
      <c r="R1233" s="1"/>
      <c r="S1233" s="1"/>
      <c r="T1233" s="1"/>
    </row>
    <row r="1234" spans="18:20">
      <c r="R1234" s="1"/>
      <c r="S1234" s="1"/>
      <c r="T1234" s="1"/>
    </row>
    <row r="1235" spans="18:20">
      <c r="R1235" s="1"/>
      <c r="S1235" s="1"/>
      <c r="T1235" s="1"/>
    </row>
    <row r="1236" spans="18:20">
      <c r="R1236" s="1"/>
      <c r="S1236" s="1"/>
      <c r="T1236" s="1"/>
    </row>
    <row r="1237" spans="18:20">
      <c r="R1237" s="1"/>
      <c r="S1237" s="1"/>
      <c r="T1237" s="1"/>
    </row>
    <row r="1238" spans="18:20">
      <c r="R1238" s="1"/>
      <c r="S1238" s="1"/>
      <c r="T1238" s="1"/>
    </row>
    <row r="1239" spans="18:20">
      <c r="R1239" s="1"/>
      <c r="S1239" s="1"/>
      <c r="T1239" s="1"/>
    </row>
    <row r="1240" spans="18:20">
      <c r="R1240" s="1"/>
      <c r="S1240" s="1"/>
      <c r="T1240" s="1"/>
    </row>
    <row r="1241" spans="18:20">
      <c r="R1241" s="1"/>
      <c r="S1241" s="1"/>
      <c r="T1241" s="1"/>
    </row>
    <row r="1242" spans="18:20">
      <c r="R1242" s="1"/>
      <c r="S1242" s="1"/>
      <c r="T1242" s="1"/>
    </row>
    <row r="1243" spans="18:20">
      <c r="R1243" s="1"/>
      <c r="S1243" s="1"/>
      <c r="T1243" s="1"/>
    </row>
    <row r="1244" spans="18:20">
      <c r="R1244" s="1"/>
      <c r="S1244" s="1"/>
      <c r="T1244" s="1"/>
    </row>
    <row r="1245" spans="18:20">
      <c r="R1245" s="1"/>
      <c r="S1245" s="1"/>
      <c r="T1245" s="1"/>
    </row>
    <row r="1246" spans="18:20">
      <c r="R1246" s="1"/>
      <c r="S1246" s="1"/>
      <c r="T1246" s="1"/>
    </row>
    <row r="1247" spans="18:20">
      <c r="R1247" s="1"/>
      <c r="S1247" s="1"/>
      <c r="T1247" s="1"/>
    </row>
    <row r="1248" spans="18:20">
      <c r="R1248" s="1"/>
      <c r="S1248" s="1"/>
      <c r="T1248" s="1"/>
    </row>
    <row r="1249" spans="18:20">
      <c r="R1249" s="1"/>
      <c r="S1249" s="1"/>
      <c r="T1249" s="1"/>
    </row>
    <row r="1250" spans="18:20">
      <c r="R1250" s="1"/>
      <c r="S1250" s="1"/>
      <c r="T1250" s="1"/>
    </row>
    <row r="1251" spans="18:20">
      <c r="R1251" s="1"/>
      <c r="S1251" s="1"/>
      <c r="T1251" s="1"/>
    </row>
    <row r="1252" spans="18:20">
      <c r="R1252" s="1"/>
      <c r="S1252" s="1"/>
      <c r="T1252" s="1"/>
    </row>
    <row r="1253" spans="18:20">
      <c r="R1253" s="1"/>
      <c r="S1253" s="1"/>
      <c r="T1253" s="1"/>
    </row>
    <row r="1254" spans="18:20">
      <c r="R1254" s="1"/>
      <c r="S1254" s="1"/>
      <c r="T1254" s="1"/>
    </row>
    <row r="1255" spans="18:20">
      <c r="R1255" s="1"/>
      <c r="S1255" s="1"/>
      <c r="T1255" s="1"/>
    </row>
    <row r="1256" spans="18:20">
      <c r="R1256" s="1"/>
      <c r="S1256" s="1"/>
      <c r="T1256" s="1"/>
    </row>
    <row r="1257" spans="18:20">
      <c r="R1257" s="1"/>
      <c r="S1257" s="1"/>
      <c r="T1257" s="1"/>
    </row>
    <row r="1258" spans="18:20">
      <c r="R1258" s="1"/>
      <c r="S1258" s="1"/>
      <c r="T1258" s="1"/>
    </row>
    <row r="1259" spans="18:20">
      <c r="R1259" s="1"/>
      <c r="S1259" s="1"/>
      <c r="T1259" s="1"/>
    </row>
    <row r="1260" spans="18:20">
      <c r="R1260" s="1"/>
      <c r="S1260" s="1"/>
      <c r="T1260" s="1"/>
    </row>
    <row r="1261" spans="18:20">
      <c r="R1261" s="1"/>
      <c r="S1261" s="1"/>
      <c r="T1261" s="1"/>
    </row>
    <row r="1262" spans="18:20">
      <c r="R1262" s="1"/>
      <c r="S1262" s="1"/>
      <c r="T1262" s="1"/>
    </row>
    <row r="1263" spans="18:20">
      <c r="R1263" s="1"/>
      <c r="S1263" s="1"/>
      <c r="T1263" s="1"/>
    </row>
    <row r="1264" spans="18:20">
      <c r="R1264" s="1"/>
      <c r="S1264" s="1"/>
      <c r="T1264" s="1"/>
    </row>
    <row r="1265" spans="18:20">
      <c r="R1265" s="1"/>
      <c r="S1265" s="1"/>
      <c r="T1265" s="1"/>
    </row>
    <row r="1266" spans="18:20">
      <c r="R1266" s="1"/>
      <c r="S1266" s="1"/>
      <c r="T1266" s="1"/>
    </row>
    <row r="1267" spans="18:20">
      <c r="R1267" s="1"/>
      <c r="S1267" s="1"/>
      <c r="T1267" s="1"/>
    </row>
    <row r="1268" spans="18:20">
      <c r="R1268" s="1"/>
      <c r="S1268" s="1"/>
      <c r="T1268" s="1"/>
    </row>
    <row r="1269" spans="18:20">
      <c r="R1269" s="1"/>
      <c r="S1269" s="1"/>
      <c r="T1269" s="1"/>
    </row>
    <row r="1270" spans="18:20">
      <c r="R1270" s="1"/>
      <c r="S1270" s="1"/>
      <c r="T1270" s="1"/>
    </row>
    <row r="1271" spans="18:20">
      <c r="R1271" s="1"/>
      <c r="S1271" s="1"/>
      <c r="T1271" s="1"/>
    </row>
    <row r="1272" spans="18:20">
      <c r="R1272" s="1"/>
      <c r="S1272" s="1"/>
      <c r="T1272" s="1"/>
    </row>
    <row r="1273" spans="18:20">
      <c r="R1273" s="1"/>
      <c r="S1273" s="1"/>
      <c r="T1273" s="1"/>
    </row>
    <row r="1274" spans="18:20">
      <c r="R1274" s="1"/>
      <c r="S1274" s="1"/>
      <c r="T1274" s="1"/>
    </row>
    <row r="1275" spans="18:20">
      <c r="R1275" s="1"/>
      <c r="S1275" s="1"/>
      <c r="T1275" s="1"/>
    </row>
    <row r="1276" spans="18:20">
      <c r="R1276" s="1"/>
      <c r="S1276" s="1"/>
      <c r="T1276" s="1"/>
    </row>
    <row r="1277" spans="18:20">
      <c r="R1277" s="1"/>
      <c r="S1277" s="1"/>
      <c r="T1277" s="1"/>
    </row>
    <row r="1278" spans="18:20">
      <c r="R1278" s="1"/>
      <c r="S1278" s="1"/>
      <c r="T1278" s="1"/>
    </row>
    <row r="1279" spans="18:20">
      <c r="R1279" s="1"/>
      <c r="S1279" s="1"/>
      <c r="T1279" s="1"/>
    </row>
    <row r="1280" spans="18:20">
      <c r="R1280" s="1"/>
      <c r="S1280" s="1"/>
      <c r="T1280" s="1"/>
    </row>
    <row r="1281" spans="18:20">
      <c r="R1281" s="1"/>
      <c r="S1281" s="1"/>
      <c r="T1281" s="1"/>
    </row>
    <row r="1282" spans="18:20">
      <c r="R1282" s="1"/>
      <c r="S1282" s="1"/>
      <c r="T1282" s="1"/>
    </row>
    <row r="1283" spans="18:20">
      <c r="R1283" s="1"/>
      <c r="S1283" s="1"/>
      <c r="T1283" s="1"/>
    </row>
    <row r="1284" spans="18:20">
      <c r="R1284" s="1"/>
      <c r="S1284" s="1"/>
      <c r="T1284" s="1"/>
    </row>
    <row r="1285" spans="18:20">
      <c r="R1285" s="1"/>
      <c r="S1285" s="1"/>
      <c r="T1285" s="1"/>
    </row>
    <row r="1286" spans="18:20">
      <c r="R1286" s="1"/>
      <c r="S1286" s="1"/>
      <c r="T1286" s="1"/>
    </row>
    <row r="1287" spans="18:20">
      <c r="R1287" s="1"/>
      <c r="S1287" s="1"/>
      <c r="T1287" s="1"/>
    </row>
    <row r="1288" spans="18:20">
      <c r="R1288" s="1"/>
      <c r="S1288" s="1"/>
      <c r="T1288" s="1"/>
    </row>
    <row r="1289" spans="18:20">
      <c r="R1289" s="1"/>
      <c r="S1289" s="1"/>
      <c r="T1289" s="1"/>
    </row>
    <row r="1290" spans="18:20">
      <c r="R1290" s="1"/>
      <c r="S1290" s="1"/>
      <c r="T1290" s="1"/>
    </row>
    <row r="1291" spans="18:20">
      <c r="R1291" s="1"/>
      <c r="S1291" s="1"/>
      <c r="T1291" s="1"/>
    </row>
    <row r="1292" spans="18:20">
      <c r="R1292" s="1"/>
      <c r="S1292" s="1"/>
      <c r="T1292" s="1"/>
    </row>
    <row r="1293" spans="18:20">
      <c r="R1293" s="1"/>
      <c r="S1293" s="1"/>
      <c r="T1293" s="1"/>
    </row>
    <row r="1294" spans="18:20">
      <c r="R1294" s="1"/>
      <c r="S1294" s="1"/>
      <c r="T1294" s="1"/>
    </row>
    <row r="1295" spans="18:20">
      <c r="R1295" s="1"/>
      <c r="S1295" s="1"/>
      <c r="T1295" s="1"/>
    </row>
    <row r="1296" spans="18:20">
      <c r="R1296" s="1"/>
      <c r="S1296" s="1"/>
      <c r="T1296" s="1"/>
    </row>
    <row r="1297" spans="18:20">
      <c r="R1297" s="1"/>
      <c r="S1297" s="1"/>
      <c r="T1297" s="1"/>
    </row>
    <row r="1298" spans="18:20">
      <c r="R1298" s="1"/>
      <c r="S1298" s="1"/>
      <c r="T1298" s="1"/>
    </row>
    <row r="1299" spans="18:20">
      <c r="R1299" s="1"/>
      <c r="S1299" s="1"/>
      <c r="T1299" s="1"/>
    </row>
    <row r="1300" spans="18:20">
      <c r="R1300" s="1"/>
      <c r="S1300" s="1"/>
      <c r="T1300" s="1"/>
    </row>
    <row r="1301" spans="18:20">
      <c r="R1301" s="1"/>
      <c r="S1301" s="1"/>
      <c r="T1301" s="1"/>
    </row>
    <row r="1302" spans="18:20">
      <c r="R1302" s="1"/>
      <c r="S1302" s="1"/>
      <c r="T1302" s="1"/>
    </row>
    <row r="1303" spans="18:20">
      <c r="R1303" s="1"/>
      <c r="S1303" s="1"/>
      <c r="T1303" s="1"/>
    </row>
    <row r="1304" spans="18:20">
      <c r="R1304" s="1"/>
      <c r="S1304" s="1"/>
      <c r="T1304" s="1"/>
    </row>
    <row r="1305" spans="18:20">
      <c r="R1305" s="1"/>
      <c r="S1305" s="1"/>
      <c r="T1305" s="1"/>
    </row>
    <row r="1306" spans="18:20">
      <c r="R1306" s="1"/>
      <c r="S1306" s="1"/>
      <c r="T1306" s="1"/>
    </row>
    <row r="1307" spans="18:20">
      <c r="R1307" s="1"/>
      <c r="S1307" s="1"/>
      <c r="T1307" s="1"/>
    </row>
    <row r="1308" spans="18:20">
      <c r="R1308" s="1"/>
      <c r="S1308" s="1"/>
      <c r="T1308" s="1"/>
    </row>
    <row r="1309" spans="18:20">
      <c r="R1309" s="1"/>
      <c r="S1309" s="1"/>
      <c r="T1309" s="1"/>
    </row>
    <row r="1310" spans="18:20">
      <c r="R1310" s="1"/>
      <c r="S1310" s="1"/>
      <c r="T1310" s="1"/>
    </row>
    <row r="1311" spans="18:20">
      <c r="R1311" s="1"/>
      <c r="S1311" s="1"/>
      <c r="T1311" s="1"/>
    </row>
    <row r="1312" spans="18:20">
      <c r="R1312" s="1"/>
      <c r="S1312" s="1"/>
      <c r="T1312" s="1"/>
    </row>
    <row r="1313" spans="18:20">
      <c r="R1313" s="1"/>
      <c r="S1313" s="1"/>
      <c r="T1313" s="1"/>
    </row>
    <row r="1314" spans="18:20">
      <c r="R1314" s="1"/>
      <c r="S1314" s="1"/>
      <c r="T1314" s="1"/>
    </row>
    <row r="1315" spans="18:20">
      <c r="R1315" s="1"/>
      <c r="S1315" s="1"/>
      <c r="T1315" s="1"/>
    </row>
    <row r="1316" spans="18:20">
      <c r="R1316" s="1"/>
      <c r="S1316" s="1"/>
      <c r="T1316" s="1"/>
    </row>
    <row r="1317" spans="18:20">
      <c r="R1317" s="1"/>
      <c r="S1317" s="1"/>
      <c r="T1317" s="1"/>
    </row>
    <row r="1318" spans="18:20">
      <c r="R1318" s="1"/>
      <c r="S1318" s="1"/>
      <c r="T1318" s="1"/>
    </row>
    <row r="1319" spans="18:20">
      <c r="R1319" s="1"/>
      <c r="S1319" s="1"/>
      <c r="T1319" s="1"/>
    </row>
    <row r="1320" spans="18:20">
      <c r="R1320" s="1"/>
      <c r="S1320" s="1"/>
      <c r="T1320" s="1"/>
    </row>
    <row r="1321" spans="18:20">
      <c r="R1321" s="1"/>
      <c r="S1321" s="1"/>
      <c r="T1321" s="1"/>
    </row>
    <row r="1322" spans="18:20">
      <c r="R1322" s="1"/>
      <c r="S1322" s="1"/>
      <c r="T1322" s="1"/>
    </row>
    <row r="1323" spans="18:20">
      <c r="R1323" s="1"/>
      <c r="S1323" s="1"/>
      <c r="T1323" s="1"/>
    </row>
    <row r="1324" spans="18:20">
      <c r="R1324" s="1"/>
      <c r="S1324" s="1"/>
      <c r="T1324" s="1"/>
    </row>
    <row r="1325" spans="18:20">
      <c r="R1325" s="1"/>
      <c r="S1325" s="1"/>
      <c r="T1325" s="1"/>
    </row>
    <row r="1326" spans="18:20">
      <c r="R1326" s="1"/>
      <c r="S1326" s="1"/>
      <c r="T1326" s="1"/>
    </row>
    <row r="1327" spans="18:20">
      <c r="R1327" s="1"/>
      <c r="S1327" s="1"/>
      <c r="T1327" s="1"/>
    </row>
    <row r="1328" spans="18:20">
      <c r="R1328" s="1"/>
      <c r="S1328" s="1"/>
      <c r="T1328" s="1"/>
    </row>
    <row r="1329" spans="18:20">
      <c r="R1329" s="1"/>
      <c r="S1329" s="1"/>
      <c r="T1329" s="1"/>
    </row>
    <row r="1330" spans="18:20">
      <c r="R1330" s="1"/>
      <c r="S1330" s="1"/>
      <c r="T1330" s="1"/>
    </row>
    <row r="1331" spans="18:20">
      <c r="R1331" s="1"/>
      <c r="S1331" s="1"/>
      <c r="T1331" s="1"/>
    </row>
    <row r="1332" spans="18:20">
      <c r="R1332" s="1"/>
      <c r="S1332" s="1"/>
      <c r="T1332" s="1"/>
    </row>
    <row r="1333" spans="18:20">
      <c r="R1333" s="1"/>
      <c r="S1333" s="1"/>
      <c r="T1333" s="1"/>
    </row>
    <row r="1334" spans="18:20">
      <c r="R1334" s="1"/>
      <c r="S1334" s="1"/>
      <c r="T1334" s="1"/>
    </row>
    <row r="1335" spans="18:20">
      <c r="R1335" s="1"/>
      <c r="S1335" s="1"/>
      <c r="T1335" s="1"/>
    </row>
    <row r="1336" spans="18:20">
      <c r="R1336" s="1"/>
      <c r="S1336" s="1"/>
      <c r="T1336" s="1"/>
    </row>
    <row r="1337" spans="18:20">
      <c r="R1337" s="1"/>
      <c r="S1337" s="1"/>
      <c r="T1337" s="1"/>
    </row>
    <row r="1338" spans="18:20">
      <c r="R1338" s="1"/>
      <c r="S1338" s="1"/>
      <c r="T1338" s="1"/>
    </row>
    <row r="1339" spans="18:20">
      <c r="R1339" s="1"/>
      <c r="S1339" s="1"/>
      <c r="T1339" s="1"/>
    </row>
    <row r="1340" spans="18:20">
      <c r="R1340" s="1"/>
      <c r="S1340" s="1"/>
      <c r="T1340" s="1"/>
    </row>
    <row r="1341" spans="18:20">
      <c r="R1341" s="1"/>
      <c r="S1341" s="1"/>
      <c r="T1341" s="1"/>
    </row>
    <row r="1342" spans="18:20">
      <c r="R1342" s="1"/>
      <c r="S1342" s="1"/>
      <c r="T1342" s="1"/>
    </row>
    <row r="1343" spans="18:20">
      <c r="R1343" s="1"/>
      <c r="S1343" s="1"/>
      <c r="T1343" s="1"/>
    </row>
    <row r="1344" spans="18:20">
      <c r="R1344" s="1"/>
      <c r="S1344" s="1"/>
      <c r="T1344" s="1"/>
    </row>
    <row r="1345" spans="18:20">
      <c r="R1345" s="1"/>
      <c r="S1345" s="1"/>
      <c r="T1345" s="1"/>
    </row>
    <row r="1346" spans="18:20">
      <c r="R1346" s="1"/>
      <c r="S1346" s="1"/>
      <c r="T1346" s="1"/>
    </row>
    <row r="1347" spans="18:20">
      <c r="R1347" s="1"/>
      <c r="S1347" s="1"/>
      <c r="T1347" s="1"/>
    </row>
    <row r="1348" spans="18:20">
      <c r="R1348" s="1"/>
      <c r="S1348" s="1"/>
      <c r="T1348" s="1"/>
    </row>
    <row r="1349" spans="18:20">
      <c r="R1349" s="1"/>
      <c r="S1349" s="1"/>
      <c r="T1349" s="1"/>
    </row>
    <row r="1350" spans="18:20">
      <c r="R1350" s="1"/>
      <c r="S1350" s="1"/>
      <c r="T1350" s="1"/>
    </row>
    <row r="1351" spans="18:20">
      <c r="R1351" s="1"/>
      <c r="S1351" s="1"/>
      <c r="T1351" s="1"/>
    </row>
    <row r="1352" spans="18:20">
      <c r="R1352" s="1"/>
      <c r="S1352" s="1"/>
      <c r="T1352" s="1"/>
    </row>
    <row r="1353" spans="18:20">
      <c r="R1353" s="1"/>
      <c r="S1353" s="1"/>
      <c r="T1353" s="1"/>
    </row>
    <row r="1354" spans="18:20">
      <c r="R1354" s="1"/>
      <c r="S1354" s="1"/>
      <c r="T1354" s="1"/>
    </row>
    <row r="1355" spans="18:20">
      <c r="R1355" s="1"/>
      <c r="S1355" s="1"/>
      <c r="T1355" s="1"/>
    </row>
    <row r="1356" spans="18:20">
      <c r="R1356" s="1"/>
      <c r="S1356" s="1"/>
      <c r="T1356" s="1"/>
    </row>
    <row r="1357" spans="18:20">
      <c r="R1357" s="1"/>
      <c r="S1357" s="1"/>
      <c r="T1357" s="1"/>
    </row>
    <row r="1358" spans="18:20">
      <c r="R1358" s="1"/>
      <c r="S1358" s="1"/>
      <c r="T1358" s="1"/>
    </row>
    <row r="1359" spans="18:20">
      <c r="R1359" s="1"/>
      <c r="S1359" s="1"/>
      <c r="T1359" s="1"/>
    </row>
    <row r="1360" spans="18:20">
      <c r="R1360" s="1"/>
      <c r="S1360" s="1"/>
      <c r="T1360" s="1"/>
    </row>
    <row r="1361" spans="18:20">
      <c r="R1361" s="1"/>
      <c r="S1361" s="1"/>
      <c r="T1361" s="1"/>
    </row>
    <row r="1362" spans="18:20">
      <c r="R1362" s="1"/>
      <c r="S1362" s="1"/>
      <c r="T1362" s="1"/>
    </row>
    <row r="1363" spans="18:20">
      <c r="R1363" s="1"/>
      <c r="S1363" s="1"/>
      <c r="T1363" s="1"/>
    </row>
    <row r="1364" spans="18:20">
      <c r="R1364" s="1"/>
      <c r="S1364" s="1"/>
      <c r="T1364" s="1"/>
    </row>
    <row r="1365" spans="18:20">
      <c r="R1365" s="1"/>
      <c r="S1365" s="1"/>
      <c r="T1365" s="1"/>
    </row>
    <row r="1366" spans="18:20">
      <c r="R1366" s="1"/>
      <c r="S1366" s="1"/>
      <c r="T1366" s="1"/>
    </row>
    <row r="1367" spans="18:20">
      <c r="R1367" s="1"/>
      <c r="S1367" s="1"/>
      <c r="T1367" s="1"/>
    </row>
    <row r="1368" spans="18:20">
      <c r="R1368" s="1"/>
      <c r="S1368" s="1"/>
      <c r="T1368" s="1"/>
    </row>
    <row r="1369" spans="18:20">
      <c r="R1369" s="1"/>
      <c r="S1369" s="1"/>
      <c r="T1369" s="1"/>
    </row>
    <row r="1370" spans="18:20">
      <c r="R1370" s="1"/>
      <c r="S1370" s="1"/>
      <c r="T1370" s="1"/>
    </row>
    <row r="1371" spans="18:20">
      <c r="R1371" s="1"/>
      <c r="S1371" s="1"/>
      <c r="T1371" s="1"/>
    </row>
    <row r="1372" spans="18:20">
      <c r="R1372" s="1"/>
      <c r="S1372" s="1"/>
      <c r="T1372" s="1"/>
    </row>
    <row r="1373" spans="18:20">
      <c r="R1373" s="1"/>
      <c r="S1373" s="1"/>
      <c r="T1373" s="1"/>
    </row>
    <row r="1374" spans="18:20">
      <c r="R1374" s="1"/>
      <c r="S1374" s="1"/>
      <c r="T1374" s="1"/>
    </row>
    <row r="1375" spans="18:20">
      <c r="R1375" s="1"/>
      <c r="S1375" s="1"/>
      <c r="T1375" s="1"/>
    </row>
    <row r="1376" spans="18:20">
      <c r="R1376" s="1"/>
      <c r="S1376" s="1"/>
      <c r="T1376" s="1"/>
    </row>
    <row r="1377" spans="18:20">
      <c r="R1377" s="1"/>
      <c r="S1377" s="1"/>
      <c r="T1377" s="1"/>
    </row>
    <row r="1378" spans="18:20">
      <c r="R1378" s="1"/>
      <c r="S1378" s="1"/>
      <c r="T1378" s="1"/>
    </row>
    <row r="1379" spans="18:20">
      <c r="R1379" s="1"/>
      <c r="S1379" s="1"/>
      <c r="T1379" s="1"/>
    </row>
    <row r="1380" spans="18:20">
      <c r="R1380" s="1"/>
      <c r="S1380" s="1"/>
      <c r="T1380" s="1"/>
    </row>
    <row r="1381" spans="18:20">
      <c r="R1381" s="1"/>
      <c r="S1381" s="1"/>
      <c r="T1381" s="1"/>
    </row>
    <row r="1382" spans="18:20">
      <c r="R1382" s="1"/>
      <c r="S1382" s="1"/>
      <c r="T1382" s="1"/>
    </row>
    <row r="1383" spans="18:20">
      <c r="R1383" s="1"/>
      <c r="S1383" s="1"/>
      <c r="T1383" s="1"/>
    </row>
    <row r="1384" spans="18:20">
      <c r="R1384" s="1"/>
      <c r="S1384" s="1"/>
      <c r="T1384" s="1"/>
    </row>
    <row r="1385" spans="18:20">
      <c r="R1385" s="1"/>
      <c r="S1385" s="1"/>
      <c r="T1385" s="1"/>
    </row>
    <row r="1386" spans="18:20">
      <c r="R1386" s="1"/>
      <c r="S1386" s="1"/>
      <c r="T1386" s="1"/>
    </row>
    <row r="1387" spans="18:20">
      <c r="R1387" s="1"/>
      <c r="S1387" s="1"/>
      <c r="T1387" s="1"/>
    </row>
    <row r="1388" spans="18:20">
      <c r="R1388" s="1"/>
      <c r="S1388" s="1"/>
      <c r="T1388" s="1"/>
    </row>
    <row r="1389" spans="18:20">
      <c r="R1389" s="1"/>
      <c r="S1389" s="1"/>
      <c r="T1389" s="1"/>
    </row>
    <row r="1390" spans="18:20">
      <c r="R1390" s="1"/>
      <c r="S1390" s="1"/>
      <c r="T1390" s="1"/>
    </row>
    <row r="1391" spans="18:20">
      <c r="R1391" s="1"/>
      <c r="S1391" s="1"/>
      <c r="T1391" s="1"/>
    </row>
    <row r="1392" spans="18:20">
      <c r="R1392" s="1"/>
      <c r="S1392" s="1"/>
      <c r="T1392" s="1"/>
    </row>
    <row r="1393" spans="18:20">
      <c r="R1393" s="1"/>
      <c r="S1393" s="1"/>
      <c r="T1393" s="1"/>
    </row>
    <row r="1394" spans="18:20">
      <c r="R1394" s="1"/>
      <c r="S1394" s="1"/>
      <c r="T1394" s="1"/>
    </row>
    <row r="1395" spans="18:20">
      <c r="R1395" s="1"/>
      <c r="S1395" s="1"/>
      <c r="T1395" s="1"/>
    </row>
    <row r="1396" spans="18:20">
      <c r="R1396" s="1"/>
      <c r="S1396" s="1"/>
      <c r="T1396" s="1"/>
    </row>
    <row r="1397" spans="18:20">
      <c r="R1397" s="1"/>
      <c r="S1397" s="1"/>
      <c r="T1397" s="1"/>
    </row>
    <row r="1398" spans="18:20">
      <c r="R1398" s="1"/>
      <c r="S1398" s="1"/>
      <c r="T1398" s="1"/>
    </row>
    <row r="1399" spans="18:20">
      <c r="R1399" s="1"/>
      <c r="S1399" s="1"/>
      <c r="T1399" s="1"/>
    </row>
    <row r="1400" spans="18:20">
      <c r="R1400" s="1"/>
      <c r="S1400" s="1"/>
      <c r="T1400" s="1"/>
    </row>
    <row r="1401" spans="18:20">
      <c r="R1401" s="1"/>
      <c r="S1401" s="1"/>
      <c r="T1401" s="1"/>
    </row>
    <row r="1402" spans="18:20">
      <c r="R1402" s="1"/>
      <c r="S1402" s="1"/>
      <c r="T1402" s="1"/>
    </row>
    <row r="1403" spans="18:20">
      <c r="R1403" s="1"/>
      <c r="S1403" s="1"/>
      <c r="T1403" s="1"/>
    </row>
    <row r="1404" spans="18:20">
      <c r="R1404" s="1"/>
      <c r="S1404" s="1"/>
      <c r="T1404" s="1"/>
    </row>
    <row r="1405" spans="18:20">
      <c r="R1405" s="1"/>
      <c r="S1405" s="1"/>
      <c r="T1405" s="1"/>
    </row>
    <row r="1406" spans="18:20">
      <c r="R1406" s="1"/>
      <c r="S1406" s="1"/>
      <c r="T1406" s="1"/>
    </row>
    <row r="1407" spans="18:20">
      <c r="R1407" s="1"/>
      <c r="S1407" s="1"/>
      <c r="T1407" s="1"/>
    </row>
    <row r="1408" spans="18:20">
      <c r="R1408" s="1"/>
      <c r="S1408" s="1"/>
      <c r="T1408" s="1"/>
    </row>
    <row r="1409" spans="18:20">
      <c r="R1409" s="1"/>
      <c r="S1409" s="1"/>
      <c r="T1409" s="1"/>
    </row>
    <row r="1410" spans="18:20">
      <c r="R1410" s="1"/>
      <c r="S1410" s="1"/>
      <c r="T1410" s="1"/>
    </row>
    <row r="1411" spans="18:20">
      <c r="R1411" s="1"/>
      <c r="S1411" s="1"/>
      <c r="T1411" s="1"/>
    </row>
    <row r="1412" spans="18:20">
      <c r="R1412" s="1"/>
      <c r="S1412" s="1"/>
      <c r="T1412" s="1"/>
    </row>
    <row r="1413" spans="18:20">
      <c r="R1413" s="1"/>
      <c r="S1413" s="1"/>
      <c r="T1413" s="1"/>
    </row>
    <row r="1414" spans="18:20">
      <c r="R1414" s="1"/>
      <c r="S1414" s="1"/>
      <c r="T1414" s="1"/>
    </row>
    <row r="1415" spans="18:20">
      <c r="R1415" s="1"/>
      <c r="S1415" s="1"/>
      <c r="T1415" s="1"/>
    </row>
    <row r="1416" spans="18:20">
      <c r="R1416" s="1"/>
      <c r="S1416" s="1"/>
      <c r="T1416" s="1"/>
    </row>
    <row r="1417" spans="18:20">
      <c r="R1417" s="1"/>
      <c r="S1417" s="1"/>
      <c r="T1417" s="1"/>
    </row>
    <row r="1418" spans="18:20">
      <c r="R1418" s="1"/>
      <c r="S1418" s="1"/>
      <c r="T1418" s="1"/>
    </row>
    <row r="1419" spans="18:20">
      <c r="R1419" s="1"/>
      <c r="S1419" s="1"/>
      <c r="T1419" s="1"/>
    </row>
    <row r="1420" spans="18:20">
      <c r="R1420" s="1"/>
      <c r="S1420" s="1"/>
      <c r="T1420" s="1"/>
    </row>
    <row r="1421" spans="18:20">
      <c r="R1421" s="1"/>
      <c r="S1421" s="1"/>
      <c r="T1421" s="1"/>
    </row>
    <row r="1422" spans="18:20">
      <c r="R1422" s="1"/>
      <c r="S1422" s="1"/>
      <c r="T1422" s="1"/>
    </row>
    <row r="1423" spans="18:20">
      <c r="R1423" s="1"/>
      <c r="S1423" s="1"/>
      <c r="T1423" s="1"/>
    </row>
    <row r="1424" spans="18:20">
      <c r="R1424" s="1"/>
      <c r="S1424" s="1"/>
      <c r="T1424" s="1"/>
    </row>
    <row r="1425" spans="18:20">
      <c r="R1425" s="1"/>
      <c r="S1425" s="1"/>
      <c r="T1425" s="1"/>
    </row>
    <row r="1426" spans="18:20">
      <c r="R1426" s="1"/>
      <c r="S1426" s="1"/>
      <c r="T1426" s="1"/>
    </row>
    <row r="1427" spans="18:20">
      <c r="R1427" s="1"/>
      <c r="S1427" s="1"/>
      <c r="T1427" s="1"/>
    </row>
    <row r="1428" spans="18:20">
      <c r="R1428" s="1"/>
      <c r="S1428" s="1"/>
      <c r="T1428" s="1"/>
    </row>
    <row r="1429" spans="18:20">
      <c r="R1429" s="1"/>
      <c r="S1429" s="1"/>
      <c r="T1429" s="1"/>
    </row>
    <row r="1430" spans="18:20">
      <c r="R1430" s="1"/>
      <c r="S1430" s="1"/>
      <c r="T1430" s="1"/>
    </row>
    <row r="1431" spans="18:20">
      <c r="R1431" s="1"/>
      <c r="S1431" s="1"/>
      <c r="T1431" s="1"/>
    </row>
    <row r="1432" spans="18:20">
      <c r="R1432" s="1"/>
      <c r="S1432" s="1"/>
      <c r="T1432" s="1"/>
    </row>
    <row r="1433" spans="18:20">
      <c r="R1433" s="1"/>
      <c r="S1433" s="1"/>
      <c r="T1433" s="1"/>
    </row>
    <row r="1434" spans="18:20">
      <c r="R1434" s="1"/>
      <c r="S1434" s="1"/>
      <c r="T1434" s="1"/>
    </row>
    <row r="1435" spans="18:20">
      <c r="R1435" s="1"/>
      <c r="S1435" s="1"/>
      <c r="T1435" s="1"/>
    </row>
    <row r="1436" spans="18:20">
      <c r="R1436" s="1"/>
      <c r="S1436" s="1"/>
      <c r="T1436" s="1"/>
    </row>
    <row r="1437" spans="18:20">
      <c r="R1437" s="1"/>
      <c r="S1437" s="1"/>
      <c r="T1437" s="1"/>
    </row>
    <row r="1438" spans="18:20">
      <c r="R1438" s="1"/>
      <c r="S1438" s="1"/>
      <c r="T1438" s="1"/>
    </row>
    <row r="1439" spans="18:20">
      <c r="R1439" s="1"/>
      <c r="S1439" s="1"/>
      <c r="T1439" s="1"/>
    </row>
    <row r="1440" spans="18:20">
      <c r="R1440" s="1"/>
      <c r="S1440" s="1"/>
      <c r="T1440" s="1"/>
    </row>
    <row r="1441" spans="18:20">
      <c r="R1441" s="1"/>
      <c r="S1441" s="1"/>
      <c r="T1441" s="1"/>
    </row>
    <row r="1442" spans="18:20">
      <c r="R1442" s="1"/>
      <c r="S1442" s="1"/>
      <c r="T1442" s="1"/>
    </row>
    <row r="1443" spans="18:20">
      <c r="R1443" s="1"/>
      <c r="S1443" s="1"/>
      <c r="T1443" s="1"/>
    </row>
    <row r="1444" spans="18:20">
      <c r="R1444" s="1"/>
      <c r="S1444" s="1"/>
      <c r="T1444" s="1"/>
    </row>
    <row r="1445" spans="18:20">
      <c r="R1445" s="1"/>
      <c r="S1445" s="1"/>
      <c r="T1445" s="1"/>
    </row>
    <row r="1446" spans="18:20">
      <c r="R1446" s="1"/>
      <c r="S1446" s="1"/>
      <c r="T1446" s="1"/>
    </row>
    <row r="1447" spans="18:20">
      <c r="R1447" s="1"/>
      <c r="S1447" s="1"/>
      <c r="T1447" s="1"/>
    </row>
    <row r="1448" spans="18:20">
      <c r="R1448" s="1"/>
      <c r="S1448" s="1"/>
      <c r="T1448" s="1"/>
    </row>
    <row r="1449" spans="18:20">
      <c r="R1449" s="1"/>
      <c r="S1449" s="1"/>
      <c r="T1449" s="1"/>
    </row>
    <row r="1450" spans="18:20">
      <c r="R1450" s="1"/>
      <c r="S1450" s="1"/>
      <c r="T1450" s="1"/>
    </row>
    <row r="1451" spans="18:20">
      <c r="R1451" s="1"/>
      <c r="S1451" s="1"/>
      <c r="T1451" s="1"/>
    </row>
    <row r="1452" spans="18:20">
      <c r="R1452" s="1"/>
      <c r="S1452" s="1"/>
      <c r="T1452" s="1"/>
    </row>
    <row r="1453" spans="18:20">
      <c r="R1453" s="1"/>
      <c r="S1453" s="1"/>
      <c r="T1453" s="1"/>
    </row>
    <row r="1454" spans="18:20">
      <c r="R1454" s="1"/>
      <c r="S1454" s="1"/>
      <c r="T1454" s="1"/>
    </row>
    <row r="1455" spans="18:20">
      <c r="R1455" s="1"/>
      <c r="S1455" s="1"/>
      <c r="T1455" s="1"/>
    </row>
    <row r="1456" spans="18:20">
      <c r="R1456" s="1"/>
      <c r="S1456" s="1"/>
      <c r="T1456" s="1"/>
    </row>
    <row r="1457" spans="18:20">
      <c r="R1457" s="1"/>
      <c r="S1457" s="1"/>
      <c r="T1457" s="1"/>
    </row>
    <row r="1458" spans="18:20">
      <c r="R1458" s="1"/>
      <c r="S1458" s="1"/>
      <c r="T1458" s="1"/>
    </row>
    <row r="1459" spans="18:20">
      <c r="R1459" s="1"/>
      <c r="S1459" s="1"/>
      <c r="T1459" s="1"/>
    </row>
    <row r="1460" spans="18:20">
      <c r="R1460" s="1"/>
      <c r="S1460" s="1"/>
      <c r="T1460" s="1"/>
    </row>
    <row r="1461" spans="18:20">
      <c r="R1461" s="1"/>
      <c r="S1461" s="1"/>
      <c r="T1461" s="1"/>
    </row>
    <row r="1462" spans="18:20">
      <c r="R1462" s="1"/>
      <c r="S1462" s="1"/>
      <c r="T1462" s="1"/>
    </row>
    <row r="1463" spans="18:20">
      <c r="R1463" s="1"/>
      <c r="S1463" s="1"/>
      <c r="T1463" s="1"/>
    </row>
    <row r="1464" spans="18:20">
      <c r="R1464" s="1"/>
      <c r="S1464" s="1"/>
      <c r="T1464" s="1"/>
    </row>
    <row r="1465" spans="18:20">
      <c r="R1465" s="1"/>
      <c r="S1465" s="1"/>
      <c r="T1465" s="1"/>
    </row>
    <row r="1466" spans="18:20">
      <c r="R1466" s="1"/>
      <c r="S1466" s="1"/>
      <c r="T1466" s="1"/>
    </row>
    <row r="1467" spans="18:20">
      <c r="R1467" s="1"/>
      <c r="S1467" s="1"/>
      <c r="T1467" s="1"/>
    </row>
    <row r="1468" spans="18:20">
      <c r="R1468" s="1"/>
      <c r="S1468" s="1"/>
      <c r="T1468" s="1"/>
    </row>
    <row r="1469" spans="18:20">
      <c r="R1469" s="1"/>
      <c r="S1469" s="1"/>
      <c r="T1469" s="1"/>
    </row>
    <row r="1470" spans="18:20">
      <c r="R1470" s="1"/>
      <c r="S1470" s="1"/>
      <c r="T1470" s="1"/>
    </row>
    <row r="1471" spans="18:20">
      <c r="R1471" s="1"/>
      <c r="S1471" s="1"/>
      <c r="T1471" s="1"/>
    </row>
    <row r="1472" spans="18:20">
      <c r="R1472" s="1"/>
      <c r="S1472" s="1"/>
      <c r="T1472" s="1"/>
    </row>
    <row r="1473" spans="18:20">
      <c r="R1473" s="1"/>
      <c r="S1473" s="1"/>
      <c r="T1473" s="1"/>
    </row>
    <row r="1474" spans="18:20">
      <c r="R1474" s="1"/>
      <c r="S1474" s="1"/>
      <c r="T1474" s="1"/>
    </row>
    <row r="1475" spans="18:20">
      <c r="R1475" s="1"/>
      <c r="S1475" s="1"/>
      <c r="T1475" s="1"/>
    </row>
    <row r="1476" spans="18:20">
      <c r="R1476" s="1"/>
      <c r="S1476" s="1"/>
      <c r="T1476" s="1"/>
    </row>
    <row r="1477" spans="18:20">
      <c r="R1477" s="1"/>
      <c r="S1477" s="1"/>
      <c r="T1477" s="1"/>
    </row>
    <row r="1478" spans="18:20">
      <c r="R1478" s="1"/>
      <c r="S1478" s="1"/>
      <c r="T1478" s="1"/>
    </row>
    <row r="1479" spans="18:20">
      <c r="R1479" s="1"/>
      <c r="S1479" s="1"/>
      <c r="T1479" s="1"/>
    </row>
    <row r="1480" spans="18:20">
      <c r="R1480" s="1"/>
      <c r="S1480" s="1"/>
      <c r="T1480" s="1"/>
    </row>
    <row r="1481" spans="18:20">
      <c r="R1481" s="1"/>
      <c r="S1481" s="1"/>
      <c r="T1481" s="1"/>
    </row>
    <row r="1482" spans="18:20">
      <c r="R1482" s="1"/>
      <c r="S1482" s="1"/>
      <c r="T1482" s="1"/>
    </row>
    <row r="1483" spans="18:20">
      <c r="R1483" s="1"/>
      <c r="S1483" s="1"/>
      <c r="T1483" s="1"/>
    </row>
    <row r="1484" spans="18:20">
      <c r="R1484" s="1"/>
      <c r="S1484" s="1"/>
      <c r="T1484" s="1"/>
    </row>
    <row r="1485" spans="18:20">
      <c r="R1485" s="1"/>
      <c r="S1485" s="1"/>
      <c r="T1485" s="1"/>
    </row>
    <row r="1486" spans="18:20">
      <c r="R1486" s="1"/>
      <c r="S1486" s="1"/>
      <c r="T1486" s="1"/>
    </row>
    <row r="1487" spans="18:20">
      <c r="R1487" s="1"/>
      <c r="S1487" s="1"/>
      <c r="T1487" s="1"/>
    </row>
    <row r="1488" spans="18:20">
      <c r="R1488" s="1"/>
      <c r="S1488" s="1"/>
      <c r="T1488" s="1"/>
    </row>
    <row r="1489" spans="18:20">
      <c r="R1489" s="1"/>
      <c r="S1489" s="1"/>
      <c r="T1489" s="1"/>
    </row>
    <row r="1490" spans="18:20">
      <c r="R1490" s="1"/>
      <c r="S1490" s="1"/>
      <c r="T1490" s="1"/>
    </row>
    <row r="1491" spans="18:20">
      <c r="R1491" s="1"/>
      <c r="S1491" s="1"/>
      <c r="T1491" s="1"/>
    </row>
    <row r="1492" spans="18:20">
      <c r="R1492" s="1"/>
      <c r="S1492" s="1"/>
      <c r="T1492" s="1"/>
    </row>
    <row r="1493" spans="18:20">
      <c r="R1493" s="1"/>
      <c r="S1493" s="1"/>
      <c r="T1493" s="1"/>
    </row>
    <row r="1494" spans="18:20">
      <c r="R1494" s="1"/>
      <c r="S1494" s="1"/>
      <c r="T1494" s="1"/>
    </row>
    <row r="1495" spans="18:20">
      <c r="R1495" s="1"/>
      <c r="S1495" s="1"/>
      <c r="T1495" s="1"/>
    </row>
    <row r="1496" spans="18:20">
      <c r="R1496" s="1"/>
      <c r="S1496" s="1"/>
      <c r="T1496" s="1"/>
    </row>
    <row r="1497" spans="18:20">
      <c r="R1497" s="1"/>
      <c r="S1497" s="1"/>
      <c r="T1497" s="1"/>
    </row>
    <row r="1498" spans="18:20">
      <c r="R1498" s="1"/>
      <c r="S1498" s="1"/>
      <c r="T1498" s="1"/>
    </row>
    <row r="1499" spans="18:20">
      <c r="R1499" s="1"/>
      <c r="S1499" s="1"/>
      <c r="T1499" s="1"/>
    </row>
    <row r="1500" spans="18:20">
      <c r="R1500" s="1"/>
      <c r="S1500" s="1"/>
      <c r="T1500" s="1"/>
    </row>
    <row r="1501" spans="18:20">
      <c r="R1501" s="1"/>
      <c r="S1501" s="1"/>
      <c r="T1501" s="1"/>
    </row>
    <row r="1502" spans="18:20">
      <c r="R1502" s="1"/>
      <c r="S1502" s="1"/>
      <c r="T1502" s="1"/>
    </row>
    <row r="1503" spans="18:20">
      <c r="R1503" s="1"/>
      <c r="S1503" s="1"/>
      <c r="T1503" s="1"/>
    </row>
    <row r="1504" spans="18:20">
      <c r="R1504" s="1"/>
      <c r="S1504" s="1"/>
      <c r="T1504" s="1"/>
    </row>
    <row r="1505" spans="18:20">
      <c r="R1505" s="1"/>
      <c r="S1505" s="1"/>
      <c r="T1505" s="1"/>
    </row>
    <row r="1506" spans="18:20">
      <c r="R1506" s="1"/>
      <c r="S1506" s="1"/>
      <c r="T1506" s="1"/>
    </row>
    <row r="1507" spans="18:20">
      <c r="R1507" s="1"/>
      <c r="S1507" s="1"/>
      <c r="T1507" s="1"/>
    </row>
    <row r="1508" spans="18:20">
      <c r="R1508" s="1"/>
      <c r="S1508" s="1"/>
      <c r="T1508" s="1"/>
    </row>
    <row r="1509" spans="18:20">
      <c r="R1509" s="1"/>
      <c r="S1509" s="1"/>
      <c r="T1509" s="1"/>
    </row>
    <row r="1510" spans="18:20">
      <c r="R1510" s="1"/>
      <c r="S1510" s="1"/>
      <c r="T1510" s="1"/>
    </row>
    <row r="1511" spans="18:20">
      <c r="R1511" s="1"/>
      <c r="S1511" s="1"/>
      <c r="T1511" s="1"/>
    </row>
    <row r="1512" spans="18:20">
      <c r="R1512" s="1"/>
      <c r="S1512" s="1"/>
      <c r="T1512" s="1"/>
    </row>
    <row r="1513" spans="18:20">
      <c r="R1513" s="1"/>
      <c r="S1513" s="1"/>
      <c r="T1513" s="1"/>
    </row>
    <row r="1514" spans="18:20">
      <c r="R1514" s="1"/>
      <c r="S1514" s="1"/>
      <c r="T1514" s="1"/>
    </row>
    <row r="1515" spans="18:20">
      <c r="R1515" s="1"/>
      <c r="S1515" s="1"/>
      <c r="T1515" s="1"/>
    </row>
    <row r="1516" spans="18:20">
      <c r="R1516" s="1"/>
      <c r="S1516" s="1"/>
      <c r="T1516" s="1"/>
    </row>
    <row r="1517" spans="18:20">
      <c r="R1517" s="1"/>
      <c r="S1517" s="1"/>
      <c r="T1517" s="1"/>
    </row>
    <row r="1518" spans="18:20">
      <c r="R1518" s="1"/>
      <c r="S1518" s="1"/>
      <c r="T1518" s="1"/>
    </row>
    <row r="1519" spans="18:20">
      <c r="R1519" s="1"/>
      <c r="S1519" s="1"/>
      <c r="T1519" s="1"/>
    </row>
    <row r="1520" spans="18:20">
      <c r="R1520" s="1"/>
      <c r="S1520" s="1"/>
      <c r="T1520" s="1"/>
    </row>
    <row r="1521" spans="18:20">
      <c r="R1521" s="1"/>
      <c r="S1521" s="1"/>
      <c r="T1521" s="1"/>
    </row>
    <row r="1522" spans="18:20">
      <c r="R1522" s="1"/>
      <c r="S1522" s="1"/>
      <c r="T1522" s="1"/>
    </row>
    <row r="1523" spans="18:20">
      <c r="R1523" s="1"/>
      <c r="S1523" s="1"/>
      <c r="T1523" s="1"/>
    </row>
    <row r="1524" spans="18:20">
      <c r="R1524" s="1"/>
      <c r="S1524" s="1"/>
      <c r="T1524" s="1"/>
    </row>
    <row r="1525" spans="18:20">
      <c r="R1525" s="1"/>
      <c r="S1525" s="1"/>
      <c r="T1525" s="1"/>
    </row>
    <row r="1526" spans="18:20">
      <c r="R1526" s="1"/>
      <c r="S1526" s="1"/>
      <c r="T1526" s="1"/>
    </row>
    <row r="1527" spans="18:20">
      <c r="R1527" s="1"/>
      <c r="S1527" s="1"/>
      <c r="T1527" s="1"/>
    </row>
    <row r="1528" spans="18:20">
      <c r="R1528" s="1"/>
      <c r="S1528" s="1"/>
      <c r="T1528" s="1"/>
    </row>
    <row r="1529" spans="18:20">
      <c r="R1529" s="1"/>
      <c r="S1529" s="1"/>
      <c r="T1529" s="1"/>
    </row>
    <row r="1530" spans="18:20">
      <c r="R1530" s="1"/>
      <c r="S1530" s="1"/>
      <c r="T1530" s="1"/>
    </row>
    <row r="1531" spans="18:20">
      <c r="R1531" s="1"/>
      <c r="S1531" s="1"/>
      <c r="T1531" s="1"/>
    </row>
    <row r="1532" spans="18:20">
      <c r="R1532" s="1"/>
      <c r="S1532" s="1"/>
      <c r="T1532" s="1"/>
    </row>
    <row r="1533" spans="18:20">
      <c r="R1533" s="1"/>
      <c r="S1533" s="1"/>
      <c r="T1533" s="1"/>
    </row>
    <row r="1534" spans="18:20">
      <c r="R1534" s="1"/>
      <c r="S1534" s="1"/>
      <c r="T1534" s="1"/>
    </row>
    <row r="1535" spans="18:20">
      <c r="R1535" s="1"/>
      <c r="S1535" s="1"/>
      <c r="T1535" s="1"/>
    </row>
    <row r="1536" spans="18:20">
      <c r="R1536" s="1"/>
      <c r="S1536" s="1"/>
      <c r="T1536" s="1"/>
    </row>
    <row r="1537" spans="18:20">
      <c r="R1537" s="1"/>
      <c r="S1537" s="1"/>
      <c r="T1537" s="1"/>
    </row>
    <row r="1538" spans="18:20">
      <c r="R1538" s="1"/>
      <c r="S1538" s="1"/>
      <c r="T1538" s="1"/>
    </row>
    <row r="1539" spans="18:20">
      <c r="R1539" s="1"/>
      <c r="S1539" s="1"/>
      <c r="T1539" s="1"/>
    </row>
    <row r="1540" spans="18:20">
      <c r="R1540" s="1"/>
      <c r="S1540" s="1"/>
      <c r="T1540" s="1"/>
    </row>
    <row r="1541" spans="18:20">
      <c r="R1541" s="1"/>
      <c r="S1541" s="1"/>
      <c r="T1541" s="1"/>
    </row>
    <row r="1542" spans="18:20">
      <c r="R1542" s="1"/>
      <c r="S1542" s="1"/>
      <c r="T1542" s="1"/>
    </row>
    <row r="1543" spans="18:20">
      <c r="R1543" s="1"/>
      <c r="S1543" s="1"/>
      <c r="T1543" s="1"/>
    </row>
    <row r="1544" spans="18:20">
      <c r="R1544" s="1"/>
      <c r="S1544" s="1"/>
      <c r="T1544" s="1"/>
    </row>
    <row r="1545" spans="18:20">
      <c r="R1545" s="1"/>
      <c r="S1545" s="1"/>
      <c r="T1545" s="1"/>
    </row>
    <row r="1546" spans="18:20">
      <c r="R1546" s="1"/>
      <c r="S1546" s="1"/>
      <c r="T1546" s="1"/>
    </row>
    <row r="1547" spans="18:20">
      <c r="R1547" s="1"/>
      <c r="S1547" s="1"/>
      <c r="T1547" s="1"/>
    </row>
    <row r="1548" spans="18:20">
      <c r="R1548" s="1"/>
      <c r="S1548" s="1"/>
      <c r="T1548" s="1"/>
    </row>
    <row r="1549" spans="18:20">
      <c r="R1549" s="1"/>
      <c r="S1549" s="1"/>
      <c r="T1549" s="1"/>
    </row>
    <row r="1550" spans="18:20">
      <c r="R1550" s="1"/>
      <c r="S1550" s="1"/>
      <c r="T1550" s="1"/>
    </row>
    <row r="1551" spans="18:20">
      <c r="R1551" s="1"/>
      <c r="S1551" s="1"/>
      <c r="T1551" s="1"/>
    </row>
    <row r="1552" spans="18:20">
      <c r="R1552" s="1"/>
      <c r="S1552" s="1"/>
      <c r="T1552" s="1"/>
    </row>
    <row r="1553" spans="18:20">
      <c r="R1553" s="1"/>
      <c r="S1553" s="1"/>
      <c r="T1553" s="1"/>
    </row>
    <row r="1554" spans="18:20">
      <c r="R1554" s="1"/>
      <c r="S1554" s="1"/>
      <c r="T1554" s="1"/>
    </row>
    <row r="1555" spans="18:20">
      <c r="R1555" s="1"/>
      <c r="S1555" s="1"/>
      <c r="T1555" s="1"/>
    </row>
    <row r="1556" spans="18:20">
      <c r="R1556" s="1"/>
      <c r="S1556" s="1"/>
      <c r="T1556" s="1"/>
    </row>
    <row r="1557" spans="18:20">
      <c r="R1557" s="1"/>
      <c r="S1557" s="1"/>
      <c r="T1557" s="1"/>
    </row>
    <row r="1558" spans="18:20">
      <c r="R1558" s="1"/>
      <c r="S1558" s="1"/>
      <c r="T1558" s="1"/>
    </row>
    <row r="1559" spans="18:20">
      <c r="R1559" s="1"/>
      <c r="S1559" s="1"/>
      <c r="T1559" s="1"/>
    </row>
    <row r="1560" spans="18:20">
      <c r="R1560" s="1"/>
      <c r="S1560" s="1"/>
      <c r="T1560" s="1"/>
    </row>
    <row r="1561" spans="18:20">
      <c r="R1561" s="1"/>
      <c r="S1561" s="1"/>
      <c r="T1561" s="1"/>
    </row>
    <row r="1562" spans="18:20">
      <c r="R1562" s="1"/>
      <c r="S1562" s="1"/>
      <c r="T1562" s="1"/>
    </row>
    <row r="1563" spans="18:20">
      <c r="R1563" s="1"/>
      <c r="S1563" s="1"/>
      <c r="T1563" s="1"/>
    </row>
    <row r="1564" spans="18:20">
      <c r="R1564" s="1"/>
      <c r="S1564" s="1"/>
      <c r="T1564" s="1"/>
    </row>
    <row r="1565" spans="18:20">
      <c r="R1565" s="1"/>
      <c r="S1565" s="1"/>
      <c r="T1565" s="1"/>
    </row>
    <row r="1566" spans="18:20">
      <c r="R1566" s="1"/>
      <c r="S1566" s="1"/>
      <c r="T1566" s="1"/>
    </row>
    <row r="1567" spans="18:20">
      <c r="R1567" s="1"/>
      <c r="S1567" s="1"/>
      <c r="T1567" s="1"/>
    </row>
    <row r="1568" spans="18:20">
      <c r="R1568" s="1"/>
      <c r="S1568" s="1"/>
      <c r="T1568" s="1"/>
    </row>
    <row r="1569" spans="18:20">
      <c r="R1569" s="1"/>
      <c r="S1569" s="1"/>
      <c r="T1569" s="1"/>
    </row>
    <row r="1570" spans="18:20">
      <c r="R1570" s="1"/>
      <c r="S1570" s="1"/>
      <c r="T1570" s="1"/>
    </row>
    <row r="1571" spans="18:20">
      <c r="R1571" s="1"/>
      <c r="S1571" s="1"/>
      <c r="T1571" s="1"/>
    </row>
    <row r="1572" spans="18:20">
      <c r="R1572" s="1"/>
      <c r="S1572" s="1"/>
      <c r="T1572" s="1"/>
    </row>
    <row r="1573" spans="18:20">
      <c r="R1573" s="1"/>
      <c r="S1573" s="1"/>
      <c r="T1573" s="1"/>
    </row>
    <row r="1574" spans="18:20">
      <c r="R1574" s="1"/>
      <c r="S1574" s="1"/>
      <c r="T1574" s="1"/>
    </row>
    <row r="1575" spans="18:20">
      <c r="R1575" s="1"/>
      <c r="S1575" s="1"/>
      <c r="T1575" s="1"/>
    </row>
    <row r="1576" spans="18:20">
      <c r="R1576" s="1"/>
      <c r="S1576" s="1"/>
      <c r="T1576" s="1"/>
    </row>
    <row r="1577" spans="18:20">
      <c r="R1577" s="1"/>
      <c r="S1577" s="1"/>
      <c r="T1577" s="1"/>
    </row>
    <row r="1578" spans="18:20">
      <c r="R1578" s="1"/>
      <c r="S1578" s="1"/>
      <c r="T1578" s="1"/>
    </row>
    <row r="1579" spans="18:20">
      <c r="R1579" s="1"/>
      <c r="S1579" s="1"/>
      <c r="T1579" s="1"/>
    </row>
    <row r="1580" spans="18:20">
      <c r="R1580" s="1"/>
      <c r="S1580" s="1"/>
      <c r="T1580" s="1"/>
    </row>
    <row r="1581" spans="18:20">
      <c r="R1581" s="1"/>
      <c r="S1581" s="1"/>
      <c r="T1581" s="1"/>
    </row>
    <row r="1582" spans="18:20">
      <c r="R1582" s="1"/>
      <c r="S1582" s="1"/>
      <c r="T1582" s="1"/>
    </row>
    <row r="1583" spans="18:20">
      <c r="R1583" s="1"/>
      <c r="S1583" s="1"/>
      <c r="T1583" s="1"/>
    </row>
    <row r="1584" spans="18:20">
      <c r="R1584" s="1"/>
      <c r="S1584" s="1"/>
      <c r="T1584" s="1"/>
    </row>
    <row r="1585" spans="18:20">
      <c r="R1585" s="1"/>
      <c r="S1585" s="1"/>
      <c r="T1585" s="1"/>
    </row>
    <row r="1586" spans="18:20">
      <c r="R1586" s="1"/>
      <c r="S1586" s="1"/>
      <c r="T1586" s="1"/>
    </row>
    <row r="1587" spans="18:20">
      <c r="R1587" s="1"/>
      <c r="S1587" s="1"/>
      <c r="T1587" s="1"/>
    </row>
    <row r="1588" spans="18:20">
      <c r="R1588" s="1"/>
      <c r="S1588" s="1"/>
      <c r="T1588" s="1"/>
    </row>
    <row r="1589" spans="18:20">
      <c r="R1589" s="1"/>
      <c r="S1589" s="1"/>
      <c r="T1589" s="1"/>
    </row>
    <row r="1590" spans="18:20">
      <c r="R1590" s="1"/>
      <c r="S1590" s="1"/>
      <c r="T1590" s="1"/>
    </row>
    <row r="1591" spans="18:20">
      <c r="R1591" s="1"/>
      <c r="S1591" s="1"/>
      <c r="T1591" s="1"/>
    </row>
    <row r="1592" spans="18:20">
      <c r="R1592" s="1"/>
      <c r="S1592" s="1"/>
      <c r="T1592" s="1"/>
    </row>
    <row r="1593" spans="18:20">
      <c r="R1593" s="1"/>
      <c r="S1593" s="1"/>
      <c r="T1593" s="1"/>
    </row>
    <row r="1594" spans="18:20">
      <c r="R1594" s="1"/>
      <c r="S1594" s="1"/>
      <c r="T1594" s="1"/>
    </row>
    <row r="1595" spans="18:20">
      <c r="R1595" s="1"/>
      <c r="S1595" s="1"/>
      <c r="T1595" s="1"/>
    </row>
    <row r="1596" spans="18:20">
      <c r="R1596" s="1"/>
      <c r="S1596" s="1"/>
      <c r="T1596" s="1"/>
    </row>
    <row r="1597" spans="18:20">
      <c r="R1597" s="1"/>
      <c r="S1597" s="1"/>
      <c r="T1597" s="1"/>
    </row>
    <row r="1598" spans="18:20">
      <c r="R1598" s="1"/>
      <c r="S1598" s="1"/>
      <c r="T1598" s="1"/>
    </row>
    <row r="1599" spans="18:20">
      <c r="R1599" s="1"/>
      <c r="S1599" s="1"/>
      <c r="T1599" s="1"/>
    </row>
    <row r="1600" spans="18:20">
      <c r="R1600" s="1"/>
      <c r="S1600" s="1"/>
      <c r="T1600" s="1"/>
    </row>
    <row r="1601" spans="18:20">
      <c r="R1601" s="1"/>
      <c r="S1601" s="1"/>
      <c r="T1601" s="1"/>
    </row>
    <row r="1602" spans="18:20">
      <c r="R1602" s="1"/>
      <c r="S1602" s="1"/>
      <c r="T1602" s="1"/>
    </row>
    <row r="1603" spans="18:20">
      <c r="R1603" s="1"/>
      <c r="S1603" s="1"/>
      <c r="T1603" s="1"/>
    </row>
    <row r="1604" spans="18:20">
      <c r="R1604" s="1"/>
      <c r="S1604" s="1"/>
      <c r="T1604" s="1"/>
    </row>
    <row r="1605" spans="18:20">
      <c r="R1605" s="1"/>
      <c r="S1605" s="1"/>
      <c r="T1605" s="1"/>
    </row>
    <row r="1606" spans="18:20">
      <c r="R1606" s="1"/>
      <c r="S1606" s="1"/>
      <c r="T1606" s="1"/>
    </row>
    <row r="1607" spans="18:20">
      <c r="R1607" s="1"/>
      <c r="S1607" s="1"/>
      <c r="T1607" s="1"/>
    </row>
    <row r="1608" spans="18:20">
      <c r="R1608" s="1"/>
      <c r="S1608" s="1"/>
      <c r="T1608" s="1"/>
    </row>
    <row r="1609" spans="18:20">
      <c r="R1609" s="1"/>
      <c r="S1609" s="1"/>
      <c r="T1609" s="1"/>
    </row>
    <row r="1610" spans="18:20">
      <c r="R1610" s="1"/>
      <c r="S1610" s="1"/>
      <c r="T1610" s="1"/>
    </row>
    <row r="1611" spans="18:20">
      <c r="R1611" s="1"/>
      <c r="S1611" s="1"/>
      <c r="T1611" s="1"/>
    </row>
    <row r="1612" spans="18:20">
      <c r="R1612" s="1"/>
      <c r="S1612" s="1"/>
      <c r="T1612" s="1"/>
    </row>
    <row r="1613" spans="18:20">
      <c r="R1613" s="1"/>
      <c r="S1613" s="1"/>
      <c r="T1613" s="1"/>
    </row>
    <row r="1614" spans="18:20">
      <c r="R1614" s="1"/>
      <c r="S1614" s="1"/>
      <c r="T1614" s="1"/>
    </row>
    <row r="1615" spans="18:20">
      <c r="R1615" s="1"/>
      <c r="S1615" s="1"/>
      <c r="T1615" s="1"/>
    </row>
    <row r="1616" spans="18:20">
      <c r="R1616" s="1"/>
      <c r="S1616" s="1"/>
      <c r="T1616" s="1"/>
    </row>
    <row r="1617" spans="18:20">
      <c r="R1617" s="1"/>
      <c r="S1617" s="1"/>
      <c r="T1617" s="1"/>
    </row>
    <row r="1618" spans="18:20">
      <c r="R1618" s="1"/>
      <c r="S1618" s="1"/>
      <c r="T1618" s="1"/>
    </row>
    <row r="1619" spans="18:20">
      <c r="R1619" s="1"/>
      <c r="S1619" s="1"/>
      <c r="T1619" s="1"/>
    </row>
    <row r="1620" spans="18:20">
      <c r="R1620" s="1"/>
      <c r="S1620" s="1"/>
      <c r="T1620" s="1"/>
    </row>
    <row r="1621" spans="18:20">
      <c r="R1621" s="1"/>
      <c r="S1621" s="1"/>
      <c r="T1621" s="1"/>
    </row>
    <row r="1622" spans="18:20">
      <c r="R1622" s="1"/>
      <c r="S1622" s="1"/>
      <c r="T1622" s="1"/>
    </row>
    <row r="1623" spans="18:20">
      <c r="R1623" s="1"/>
      <c r="S1623" s="1"/>
      <c r="T1623" s="1"/>
    </row>
    <row r="1624" spans="18:20">
      <c r="R1624" s="1"/>
      <c r="S1624" s="1"/>
      <c r="T1624" s="1"/>
    </row>
    <row r="1625" spans="18:20">
      <c r="R1625" s="1"/>
      <c r="S1625" s="1"/>
      <c r="T1625" s="1"/>
    </row>
    <row r="1626" spans="18:20">
      <c r="R1626" s="1"/>
      <c r="S1626" s="1"/>
      <c r="T1626" s="1"/>
    </row>
    <row r="1627" spans="18:20">
      <c r="R1627" s="1"/>
      <c r="S1627" s="1"/>
      <c r="T1627" s="1"/>
    </row>
    <row r="1628" spans="18:20">
      <c r="R1628" s="1"/>
      <c r="S1628" s="1"/>
      <c r="T1628" s="1"/>
    </row>
    <row r="1629" spans="18:20">
      <c r="R1629" s="1"/>
      <c r="S1629" s="1"/>
      <c r="T1629" s="1"/>
    </row>
    <row r="1630" spans="18:20">
      <c r="R1630" s="1"/>
      <c r="S1630" s="1"/>
      <c r="T1630" s="1"/>
    </row>
    <row r="1631" spans="18:20">
      <c r="R1631" s="1"/>
      <c r="S1631" s="1"/>
      <c r="T1631" s="1"/>
    </row>
    <row r="1632" spans="18:20">
      <c r="R1632" s="1"/>
      <c r="S1632" s="1"/>
      <c r="T1632" s="1"/>
    </row>
    <row r="1633" spans="18:20">
      <c r="R1633" s="1"/>
      <c r="S1633" s="1"/>
      <c r="T1633" s="1"/>
    </row>
    <row r="1634" spans="18:20">
      <c r="R1634" s="1"/>
      <c r="S1634" s="1"/>
      <c r="T1634" s="1"/>
    </row>
    <row r="1635" spans="18:20">
      <c r="R1635" s="1"/>
      <c r="S1635" s="1"/>
      <c r="T1635" s="1"/>
    </row>
    <row r="1636" spans="18:20">
      <c r="R1636" s="1"/>
      <c r="S1636" s="1"/>
      <c r="T1636" s="1"/>
    </row>
    <row r="1637" spans="18:20">
      <c r="R1637" s="1"/>
      <c r="S1637" s="1"/>
      <c r="T1637" s="1"/>
    </row>
    <row r="1638" spans="18:20">
      <c r="R1638" s="1"/>
      <c r="S1638" s="1"/>
      <c r="T1638" s="1"/>
    </row>
    <row r="1639" spans="18:20">
      <c r="R1639" s="1"/>
      <c r="S1639" s="1"/>
      <c r="T1639" s="1"/>
    </row>
    <row r="1640" spans="18:20">
      <c r="R1640" s="1"/>
      <c r="S1640" s="1"/>
      <c r="T1640" s="1"/>
    </row>
    <row r="1641" spans="18:20">
      <c r="R1641" s="1"/>
      <c r="S1641" s="1"/>
      <c r="T1641" s="1"/>
    </row>
    <row r="1642" spans="18:20">
      <c r="R1642" s="1"/>
      <c r="S1642" s="1"/>
      <c r="T1642" s="1"/>
    </row>
    <row r="1643" spans="18:20">
      <c r="R1643" s="1"/>
      <c r="S1643" s="1"/>
      <c r="T1643" s="1"/>
    </row>
    <row r="1644" spans="18:20">
      <c r="R1644" s="1"/>
      <c r="S1644" s="1"/>
      <c r="T1644" s="1"/>
    </row>
    <row r="1645" spans="18:20">
      <c r="R1645" s="1"/>
      <c r="S1645" s="1"/>
      <c r="T1645" s="1"/>
    </row>
    <row r="1646" spans="18:20">
      <c r="R1646" s="1"/>
      <c r="S1646" s="1"/>
      <c r="T1646" s="1"/>
    </row>
    <row r="1647" spans="18:20">
      <c r="R1647" s="1"/>
      <c r="S1647" s="1"/>
      <c r="T1647" s="1"/>
    </row>
    <row r="1648" spans="18:20">
      <c r="R1648" s="1"/>
      <c r="S1648" s="1"/>
      <c r="T1648" s="1"/>
    </row>
    <row r="1649" spans="18:20">
      <c r="R1649" s="1"/>
      <c r="S1649" s="1"/>
      <c r="T1649" s="1"/>
    </row>
    <row r="1650" spans="18:20">
      <c r="R1650" s="1"/>
      <c r="S1650" s="1"/>
      <c r="T1650" s="1"/>
    </row>
    <row r="1651" spans="18:20">
      <c r="R1651" s="1"/>
      <c r="S1651" s="1"/>
      <c r="T1651" s="1"/>
    </row>
    <row r="1652" spans="18:20">
      <c r="R1652" s="1"/>
      <c r="S1652" s="1"/>
      <c r="T1652" s="1"/>
    </row>
    <row r="1653" spans="18:20">
      <c r="R1653" s="1"/>
      <c r="S1653" s="1"/>
      <c r="T1653" s="1"/>
    </row>
    <row r="1654" spans="18:20">
      <c r="R1654" s="1"/>
      <c r="S1654" s="1"/>
      <c r="T1654" s="1"/>
    </row>
    <row r="1655" spans="18:20">
      <c r="R1655" s="1"/>
      <c r="S1655" s="1"/>
      <c r="T1655" s="1"/>
    </row>
    <row r="1656" spans="18:20">
      <c r="R1656" s="1"/>
      <c r="S1656" s="1"/>
      <c r="T1656" s="1"/>
    </row>
    <row r="1657" spans="18:20">
      <c r="R1657" s="1"/>
      <c r="S1657" s="1"/>
      <c r="T1657" s="1"/>
    </row>
    <row r="1658" spans="18:20">
      <c r="R1658" s="1"/>
      <c r="S1658" s="1"/>
      <c r="T1658" s="1"/>
    </row>
    <row r="1659" spans="18:20">
      <c r="R1659" s="1"/>
      <c r="S1659" s="1"/>
      <c r="T1659" s="1"/>
    </row>
    <row r="1660" spans="18:20">
      <c r="R1660" s="1"/>
      <c r="S1660" s="1"/>
      <c r="T1660" s="1"/>
    </row>
    <row r="1661" spans="18:20">
      <c r="R1661" s="1"/>
      <c r="S1661" s="1"/>
      <c r="T1661" s="1"/>
    </row>
    <row r="1662" spans="18:20">
      <c r="R1662" s="1"/>
      <c r="S1662" s="1"/>
      <c r="T1662" s="1"/>
    </row>
    <row r="1663" spans="18:20">
      <c r="R1663" s="1"/>
      <c r="S1663" s="1"/>
      <c r="T1663" s="1"/>
    </row>
    <row r="1664" spans="18:20">
      <c r="R1664" s="1"/>
      <c r="S1664" s="1"/>
      <c r="T1664" s="1"/>
    </row>
    <row r="1665" spans="18:20">
      <c r="R1665" s="1"/>
      <c r="S1665" s="1"/>
      <c r="T1665" s="1"/>
    </row>
    <row r="1666" spans="18:20">
      <c r="R1666" s="1"/>
      <c r="S1666" s="1"/>
      <c r="T1666" s="1"/>
    </row>
    <row r="1667" spans="18:20">
      <c r="R1667" s="1"/>
      <c r="S1667" s="1"/>
      <c r="T1667" s="1"/>
    </row>
    <row r="1668" spans="18:20">
      <c r="R1668" s="1"/>
      <c r="S1668" s="1"/>
      <c r="T1668" s="1"/>
    </row>
    <row r="1669" spans="18:20">
      <c r="R1669" s="1"/>
      <c r="S1669" s="1"/>
      <c r="T1669" s="1"/>
    </row>
    <row r="1670" spans="18:20">
      <c r="R1670" s="1"/>
      <c r="S1670" s="1"/>
      <c r="T1670" s="1"/>
    </row>
    <row r="1671" spans="18:20">
      <c r="R1671" s="1"/>
      <c r="S1671" s="1"/>
      <c r="T1671" s="1"/>
    </row>
    <row r="1672" spans="18:20">
      <c r="R1672" s="1"/>
      <c r="S1672" s="1"/>
      <c r="T1672" s="1"/>
    </row>
    <row r="1673" spans="18:20">
      <c r="R1673" s="1"/>
      <c r="S1673" s="1"/>
      <c r="T1673" s="1"/>
    </row>
    <row r="1674" spans="18:20">
      <c r="R1674" s="1"/>
      <c r="S1674" s="1"/>
      <c r="T1674" s="1"/>
    </row>
    <row r="1675" spans="18:20">
      <c r="R1675" s="1"/>
      <c r="S1675" s="1"/>
      <c r="T1675" s="1"/>
    </row>
    <row r="1676" spans="18:20">
      <c r="R1676" s="1"/>
      <c r="S1676" s="1"/>
      <c r="T1676" s="1"/>
    </row>
    <row r="1677" spans="18:20">
      <c r="R1677" s="1"/>
      <c r="S1677" s="1"/>
      <c r="T1677" s="1"/>
    </row>
    <row r="1678" spans="18:20">
      <c r="R1678" s="1"/>
      <c r="S1678" s="1"/>
      <c r="T1678" s="1"/>
    </row>
    <row r="1679" spans="18:20">
      <c r="R1679" s="1"/>
      <c r="S1679" s="1"/>
      <c r="T1679" s="1"/>
    </row>
    <row r="1680" spans="18:20">
      <c r="R1680" s="1"/>
      <c r="S1680" s="1"/>
      <c r="T1680" s="1"/>
    </row>
    <row r="1681" spans="18:20">
      <c r="R1681" s="1"/>
      <c r="S1681" s="1"/>
      <c r="T1681" s="1"/>
    </row>
    <row r="1682" spans="18:20">
      <c r="R1682" s="1"/>
      <c r="S1682" s="1"/>
      <c r="T1682" s="1"/>
    </row>
    <row r="1683" spans="18:20">
      <c r="R1683" s="1"/>
      <c r="S1683" s="1"/>
      <c r="T1683" s="1"/>
    </row>
    <row r="1684" spans="18:20">
      <c r="R1684" s="1"/>
      <c r="S1684" s="1"/>
      <c r="T1684" s="1"/>
    </row>
    <row r="1685" spans="18:20">
      <c r="R1685" s="1"/>
      <c r="S1685" s="1"/>
      <c r="T1685" s="1"/>
    </row>
    <row r="1686" spans="18:20">
      <c r="R1686" s="1"/>
      <c r="S1686" s="1"/>
      <c r="T1686" s="1"/>
    </row>
    <row r="1687" spans="18:20">
      <c r="R1687" s="1"/>
      <c r="S1687" s="1"/>
      <c r="T1687" s="1"/>
    </row>
    <row r="1688" spans="18:20">
      <c r="R1688" s="1"/>
      <c r="S1688" s="1"/>
      <c r="T1688" s="1"/>
    </row>
    <row r="1689" spans="18:20">
      <c r="R1689" s="1"/>
      <c r="S1689" s="1"/>
      <c r="T1689" s="1"/>
    </row>
    <row r="1690" spans="18:20">
      <c r="R1690" s="1"/>
      <c r="S1690" s="1"/>
      <c r="T1690" s="1"/>
    </row>
    <row r="1691" spans="18:20">
      <c r="R1691" s="1"/>
      <c r="S1691" s="1"/>
      <c r="T1691" s="1"/>
    </row>
    <row r="1692" spans="18:20">
      <c r="R1692" s="1"/>
      <c r="S1692" s="1"/>
      <c r="T1692" s="1"/>
    </row>
    <row r="1693" spans="18:20">
      <c r="R1693" s="1"/>
      <c r="S1693" s="1"/>
      <c r="T1693" s="1"/>
    </row>
    <row r="1694" spans="18:20">
      <c r="R1694" s="1"/>
      <c r="S1694" s="1"/>
      <c r="T1694" s="1"/>
    </row>
    <row r="1695" spans="18:20">
      <c r="R1695" s="1"/>
      <c r="S1695" s="1"/>
      <c r="T1695" s="1"/>
    </row>
    <row r="1696" spans="18:20">
      <c r="R1696" s="1"/>
      <c r="S1696" s="1"/>
      <c r="T1696" s="1"/>
    </row>
    <row r="1697" spans="18:20">
      <c r="R1697" s="1"/>
      <c r="S1697" s="1"/>
      <c r="T1697" s="1"/>
    </row>
    <row r="1698" spans="18:20">
      <c r="R1698" s="1"/>
      <c r="S1698" s="1"/>
      <c r="T1698" s="1"/>
    </row>
    <row r="1699" spans="18:20">
      <c r="R1699" s="1"/>
      <c r="S1699" s="1"/>
      <c r="T1699" s="1"/>
    </row>
    <row r="1700" spans="18:20">
      <c r="R1700" s="1"/>
      <c r="S1700" s="1"/>
      <c r="T1700" s="1"/>
    </row>
    <row r="1701" spans="18:20">
      <c r="R1701" s="1"/>
      <c r="S1701" s="1"/>
      <c r="T1701" s="1"/>
    </row>
    <row r="1702" spans="18:20">
      <c r="R1702" s="1"/>
      <c r="S1702" s="1"/>
      <c r="T1702" s="1"/>
    </row>
    <row r="1703" spans="18:20">
      <c r="R1703" s="1"/>
      <c r="S1703" s="1"/>
      <c r="T1703" s="1"/>
    </row>
    <row r="1704" spans="18:20">
      <c r="R1704" s="1"/>
      <c r="S1704" s="1"/>
      <c r="T1704" s="1"/>
    </row>
    <row r="1705" spans="18:20">
      <c r="R1705" s="1"/>
      <c r="S1705" s="1"/>
      <c r="T1705" s="1"/>
    </row>
    <row r="1706" spans="18:20">
      <c r="R1706" s="1"/>
      <c r="S1706" s="1"/>
      <c r="T1706" s="1"/>
    </row>
    <row r="1707" spans="18:20">
      <c r="R1707" s="1"/>
      <c r="S1707" s="1"/>
      <c r="T1707" s="1"/>
    </row>
    <row r="1708" spans="18:20">
      <c r="R1708" s="1"/>
      <c r="S1708" s="1"/>
      <c r="T1708" s="1"/>
    </row>
    <row r="1709" spans="18:20">
      <c r="R1709" s="1"/>
      <c r="S1709" s="1"/>
      <c r="T1709" s="1"/>
    </row>
    <row r="1710" spans="18:20">
      <c r="R1710" s="1"/>
      <c r="S1710" s="1"/>
      <c r="T1710" s="1"/>
    </row>
    <row r="1711" spans="18:20">
      <c r="R1711" s="1"/>
      <c r="S1711" s="1"/>
      <c r="T1711" s="1"/>
    </row>
    <row r="1712" spans="18:20">
      <c r="R1712" s="1"/>
      <c r="S1712" s="1"/>
      <c r="T1712" s="1"/>
    </row>
    <row r="1713" spans="18:20">
      <c r="R1713" s="1"/>
      <c r="S1713" s="1"/>
      <c r="T1713" s="1"/>
    </row>
    <row r="1714" spans="18:20">
      <c r="R1714" s="1"/>
      <c r="S1714" s="1"/>
      <c r="T1714" s="1"/>
    </row>
    <row r="1715" spans="18:20">
      <c r="R1715" s="1"/>
      <c r="S1715" s="1"/>
      <c r="T1715" s="1"/>
    </row>
    <row r="1716" spans="18:20">
      <c r="R1716" s="1"/>
      <c r="S1716" s="1"/>
      <c r="T1716" s="1"/>
    </row>
    <row r="1717" spans="18:20">
      <c r="R1717" s="1"/>
      <c r="S1717" s="1"/>
      <c r="T1717" s="1"/>
    </row>
    <row r="1718" spans="18:20">
      <c r="R1718" s="1"/>
      <c r="S1718" s="1"/>
      <c r="T1718" s="1"/>
    </row>
    <row r="1719" spans="18:20">
      <c r="R1719" s="1"/>
      <c r="S1719" s="1"/>
      <c r="T1719" s="1"/>
    </row>
    <row r="1720" spans="18:20">
      <c r="R1720" s="1"/>
      <c r="S1720" s="1"/>
      <c r="T1720" s="1"/>
    </row>
    <row r="1721" spans="18:20">
      <c r="R1721" s="1"/>
      <c r="S1721" s="1"/>
      <c r="T1721" s="1"/>
    </row>
    <row r="1722" spans="18:20">
      <c r="R1722" s="1"/>
      <c r="S1722" s="1"/>
      <c r="T1722" s="1"/>
    </row>
    <row r="1723" spans="18:20">
      <c r="R1723" s="1"/>
      <c r="S1723" s="1"/>
      <c r="T1723" s="1"/>
    </row>
    <row r="1724" spans="18:20">
      <c r="R1724" s="1"/>
      <c r="S1724" s="1"/>
      <c r="T1724" s="1"/>
    </row>
    <row r="1725" spans="18:20">
      <c r="R1725" s="1"/>
      <c r="S1725" s="1"/>
      <c r="T1725" s="1"/>
    </row>
    <row r="1726" spans="18:20">
      <c r="R1726" s="1"/>
      <c r="S1726" s="1"/>
      <c r="T1726" s="1"/>
    </row>
    <row r="1727" spans="18:20">
      <c r="R1727" s="1"/>
      <c r="S1727" s="1"/>
      <c r="T1727" s="1"/>
    </row>
    <row r="1728" spans="18:20">
      <c r="R1728" s="1"/>
      <c r="S1728" s="1"/>
      <c r="T1728" s="1"/>
    </row>
    <row r="1729" spans="18:20">
      <c r="R1729" s="1"/>
      <c r="S1729" s="1"/>
      <c r="T1729" s="1"/>
    </row>
    <row r="1730" spans="18:20">
      <c r="R1730" s="1"/>
      <c r="S1730" s="1"/>
      <c r="T1730" s="1"/>
    </row>
    <row r="1731" spans="18:20">
      <c r="R1731" s="1"/>
      <c r="S1731" s="1"/>
      <c r="T1731" s="1"/>
    </row>
    <row r="1732" spans="18:20">
      <c r="R1732" s="1"/>
      <c r="S1732" s="1"/>
      <c r="T1732" s="1"/>
    </row>
    <row r="1733" spans="18:20">
      <c r="R1733" s="1"/>
      <c r="S1733" s="1"/>
      <c r="T1733" s="1"/>
    </row>
    <row r="1734" spans="18:20">
      <c r="R1734" s="1"/>
      <c r="S1734" s="1"/>
      <c r="T1734" s="1"/>
    </row>
    <row r="1735" spans="18:20">
      <c r="R1735" s="1"/>
      <c r="S1735" s="1"/>
      <c r="T1735" s="1"/>
    </row>
    <row r="1736" spans="18:20">
      <c r="R1736" s="1"/>
      <c r="S1736" s="1"/>
      <c r="T1736" s="1"/>
    </row>
    <row r="1737" spans="18:20">
      <c r="R1737" s="1"/>
      <c r="S1737" s="1"/>
      <c r="T1737" s="1"/>
    </row>
    <row r="1738" spans="18:20">
      <c r="R1738" s="1"/>
      <c r="S1738" s="1"/>
      <c r="T1738" s="1"/>
    </row>
    <row r="1739" spans="18:20">
      <c r="R1739" s="1"/>
      <c r="S1739" s="1"/>
      <c r="T1739" s="1"/>
    </row>
    <row r="1740" spans="18:20">
      <c r="R1740" s="1"/>
      <c r="S1740" s="1"/>
      <c r="T1740" s="1"/>
    </row>
    <row r="1741" spans="18:20">
      <c r="R1741" s="1"/>
      <c r="S1741" s="1"/>
      <c r="T1741" s="1"/>
    </row>
    <row r="1742" spans="18:20">
      <c r="R1742" s="1"/>
      <c r="S1742" s="1"/>
      <c r="T1742" s="1"/>
    </row>
    <row r="1743" spans="18:20">
      <c r="R1743" s="1"/>
      <c r="S1743" s="1"/>
      <c r="T1743" s="1"/>
    </row>
    <row r="1744" spans="18:20">
      <c r="R1744" s="1"/>
      <c r="S1744" s="1"/>
      <c r="T1744" s="1"/>
    </row>
    <row r="1745" spans="18:20">
      <c r="R1745" s="1"/>
      <c r="S1745" s="1"/>
      <c r="T1745" s="1"/>
    </row>
    <row r="1746" spans="18:20">
      <c r="R1746" s="1"/>
      <c r="S1746" s="1"/>
      <c r="T1746" s="1"/>
    </row>
    <row r="1747" spans="18:20">
      <c r="R1747" s="1"/>
      <c r="S1747" s="1"/>
      <c r="T1747" s="1"/>
    </row>
    <row r="1748" spans="18:20">
      <c r="R1748" s="1"/>
      <c r="S1748" s="1"/>
      <c r="T1748" s="1"/>
    </row>
    <row r="1749" spans="18:20">
      <c r="R1749" s="1"/>
      <c r="S1749" s="1"/>
      <c r="T1749" s="1"/>
    </row>
    <row r="1750" spans="18:20">
      <c r="R1750" s="1"/>
      <c r="S1750" s="1"/>
      <c r="T1750" s="1"/>
    </row>
    <row r="1751" spans="18:20">
      <c r="R1751" s="1"/>
      <c r="S1751" s="1"/>
      <c r="T1751" s="1"/>
    </row>
    <row r="1752" spans="18:20">
      <c r="R1752" s="1"/>
      <c r="S1752" s="1"/>
      <c r="T1752" s="1"/>
    </row>
    <row r="1753" spans="18:20">
      <c r="R1753" s="1"/>
      <c r="S1753" s="1"/>
      <c r="T1753" s="1"/>
    </row>
    <row r="1754" spans="18:20">
      <c r="R1754" s="1"/>
      <c r="S1754" s="1"/>
      <c r="T1754" s="1"/>
    </row>
    <row r="1755" spans="18:20">
      <c r="R1755" s="1"/>
      <c r="S1755" s="1"/>
      <c r="T1755" s="1"/>
    </row>
    <row r="1756" spans="18:20">
      <c r="R1756" s="1"/>
      <c r="S1756" s="1"/>
      <c r="T1756" s="1"/>
    </row>
    <row r="1757" spans="18:20">
      <c r="R1757" s="1"/>
      <c r="S1757" s="1"/>
      <c r="T1757" s="1"/>
    </row>
    <row r="1758" spans="18:20">
      <c r="R1758" s="1"/>
      <c r="S1758" s="1"/>
      <c r="T1758" s="1"/>
    </row>
    <row r="1759" spans="18:20">
      <c r="R1759" s="1"/>
      <c r="S1759" s="1"/>
      <c r="T1759" s="1"/>
    </row>
    <row r="1760" spans="18:20">
      <c r="R1760" s="1"/>
      <c r="S1760" s="1"/>
      <c r="T1760" s="1"/>
    </row>
    <row r="1761" spans="18:20">
      <c r="R1761" s="1"/>
      <c r="S1761" s="1"/>
      <c r="T1761" s="1"/>
    </row>
    <row r="1762" spans="18:20">
      <c r="R1762" s="1"/>
      <c r="S1762" s="1"/>
      <c r="T1762" s="1"/>
    </row>
    <row r="1763" spans="18:20">
      <c r="R1763" s="1"/>
      <c r="S1763" s="1"/>
      <c r="T1763" s="1"/>
    </row>
    <row r="1764" spans="18:20">
      <c r="R1764" s="1"/>
      <c r="S1764" s="1"/>
      <c r="T1764" s="1"/>
    </row>
    <row r="1765" spans="18:20">
      <c r="R1765" s="1"/>
      <c r="S1765" s="1"/>
      <c r="T1765" s="1"/>
    </row>
    <row r="1766" spans="18:20">
      <c r="R1766" s="1"/>
      <c r="S1766" s="1"/>
      <c r="T1766" s="1"/>
    </row>
    <row r="1767" spans="18:20">
      <c r="R1767" s="1"/>
      <c r="S1767" s="1"/>
      <c r="T1767" s="1"/>
    </row>
    <row r="1768" spans="18:20">
      <c r="R1768" s="1"/>
      <c r="S1768" s="1"/>
      <c r="T1768" s="1"/>
    </row>
    <row r="1769" spans="18:20">
      <c r="R1769" s="1"/>
      <c r="S1769" s="1"/>
      <c r="T1769" s="1"/>
    </row>
    <row r="1770" spans="18:20">
      <c r="R1770" s="1"/>
      <c r="S1770" s="1"/>
      <c r="T1770" s="1"/>
    </row>
    <row r="1771" spans="18:20">
      <c r="R1771" s="1"/>
      <c r="S1771" s="1"/>
      <c r="T1771" s="1"/>
    </row>
    <row r="1772" spans="18:20">
      <c r="R1772" s="1"/>
      <c r="S1772" s="1"/>
      <c r="T1772" s="1"/>
    </row>
    <row r="1773" spans="18:20">
      <c r="R1773" s="1"/>
      <c r="S1773" s="1"/>
      <c r="T1773" s="1"/>
    </row>
    <row r="1774" spans="18:20">
      <c r="R1774" s="1"/>
      <c r="S1774" s="1"/>
      <c r="T1774" s="1"/>
    </row>
    <row r="1775" spans="18:20">
      <c r="R1775" s="1"/>
      <c r="S1775" s="1"/>
      <c r="T1775" s="1"/>
    </row>
    <row r="1776" spans="18:20">
      <c r="R1776" s="1"/>
      <c r="S1776" s="1"/>
      <c r="T1776" s="1"/>
    </row>
    <row r="1777" spans="18:20">
      <c r="R1777" s="1"/>
      <c r="S1777" s="1"/>
      <c r="T1777" s="1"/>
    </row>
    <row r="1778" spans="18:20">
      <c r="R1778" s="1"/>
      <c r="S1778" s="1"/>
      <c r="T1778" s="1"/>
    </row>
    <row r="1779" spans="18:20">
      <c r="R1779" s="1"/>
      <c r="S1779" s="1"/>
      <c r="T1779" s="1"/>
    </row>
    <row r="1780" spans="18:20">
      <c r="R1780" s="1"/>
      <c r="S1780" s="1"/>
      <c r="T1780" s="1"/>
    </row>
    <row r="1781" spans="18:20">
      <c r="R1781" s="1"/>
      <c r="S1781" s="1"/>
      <c r="T1781" s="1"/>
    </row>
    <row r="1782" spans="18:20">
      <c r="R1782" s="1"/>
      <c r="S1782" s="1"/>
      <c r="T1782" s="1"/>
    </row>
    <row r="1783" spans="18:20">
      <c r="R1783" s="1"/>
      <c r="S1783" s="1"/>
      <c r="T1783" s="1"/>
    </row>
    <row r="1784" spans="18:20">
      <c r="R1784" s="1"/>
      <c r="S1784" s="1"/>
      <c r="T1784" s="1"/>
    </row>
    <row r="1785" spans="18:20">
      <c r="R1785" s="1"/>
      <c r="S1785" s="1"/>
      <c r="T1785" s="1"/>
    </row>
    <row r="1786" spans="18:20">
      <c r="R1786" s="1"/>
      <c r="S1786" s="1"/>
      <c r="T1786" s="1"/>
    </row>
    <row r="1787" spans="18:20">
      <c r="R1787" s="1"/>
      <c r="S1787" s="1"/>
      <c r="T1787" s="1"/>
    </row>
    <row r="1788" spans="18:20">
      <c r="R1788" s="1"/>
      <c r="S1788" s="1"/>
      <c r="T1788" s="1"/>
    </row>
    <row r="1789" spans="18:20">
      <c r="R1789" s="1"/>
      <c r="S1789" s="1"/>
      <c r="T1789" s="1"/>
    </row>
    <row r="1790" spans="18:20">
      <c r="R1790" s="1"/>
      <c r="S1790" s="1"/>
      <c r="T1790" s="1"/>
    </row>
    <row r="1791" spans="18:20">
      <c r="R1791" s="1"/>
      <c r="S1791" s="1"/>
      <c r="T1791" s="1"/>
    </row>
    <row r="1792" spans="18:20">
      <c r="R1792" s="1"/>
      <c r="S1792" s="1"/>
      <c r="T1792" s="1"/>
    </row>
    <row r="1793" spans="18:20">
      <c r="R1793" s="1"/>
      <c r="S1793" s="1"/>
      <c r="T1793" s="1"/>
    </row>
    <row r="1794" spans="18:20">
      <c r="R1794" s="1"/>
      <c r="S1794" s="1"/>
      <c r="T1794" s="1"/>
    </row>
    <row r="1795" spans="18:20">
      <c r="R1795" s="1"/>
      <c r="S1795" s="1"/>
      <c r="T1795" s="1"/>
    </row>
    <row r="1796" spans="18:20">
      <c r="R1796" s="1"/>
      <c r="S1796" s="1"/>
      <c r="T1796" s="1"/>
    </row>
    <row r="1797" spans="18:20">
      <c r="R1797" s="1"/>
      <c r="S1797" s="1"/>
      <c r="T1797" s="1"/>
    </row>
    <row r="1798" spans="18:20">
      <c r="R1798" s="1"/>
      <c r="S1798" s="1"/>
      <c r="T1798" s="1"/>
    </row>
    <row r="1799" spans="18:20">
      <c r="R1799" s="1"/>
      <c r="S1799" s="1"/>
      <c r="T1799" s="1"/>
    </row>
    <row r="1800" spans="18:20">
      <c r="R1800" s="1"/>
      <c r="S1800" s="1"/>
      <c r="T1800" s="1"/>
    </row>
    <row r="1801" spans="18:20">
      <c r="R1801" s="1"/>
      <c r="S1801" s="1"/>
      <c r="T1801" s="1"/>
    </row>
    <row r="1802" spans="18:20">
      <c r="R1802" s="1"/>
      <c r="S1802" s="1"/>
      <c r="T1802" s="1"/>
    </row>
    <row r="1803" spans="18:20">
      <c r="R1803" s="1"/>
      <c r="S1803" s="1"/>
      <c r="T1803" s="1"/>
    </row>
    <row r="1804" spans="18:20">
      <c r="R1804" s="1"/>
      <c r="S1804" s="1"/>
      <c r="T1804" s="1"/>
    </row>
    <row r="1805" spans="18:20">
      <c r="R1805" s="1"/>
      <c r="S1805" s="1"/>
      <c r="T1805" s="1"/>
    </row>
    <row r="1806" spans="18:20">
      <c r="R1806" s="1"/>
      <c r="S1806" s="1"/>
      <c r="T1806" s="1"/>
    </row>
    <row r="1807" spans="18:20">
      <c r="R1807" s="1"/>
      <c r="S1807" s="1"/>
      <c r="T1807" s="1"/>
    </row>
    <row r="1808" spans="18:20">
      <c r="R1808" s="1"/>
      <c r="S1808" s="1"/>
      <c r="T1808" s="1"/>
    </row>
    <row r="1809" spans="18:20">
      <c r="R1809" s="1"/>
      <c r="S1809" s="1"/>
      <c r="T1809" s="1"/>
    </row>
    <row r="1810" spans="18:20">
      <c r="R1810" s="1"/>
      <c r="S1810" s="1"/>
      <c r="T1810" s="1"/>
    </row>
    <row r="1811" spans="18:20">
      <c r="R1811" s="1"/>
      <c r="S1811" s="1"/>
      <c r="T1811" s="1"/>
    </row>
    <row r="1812" spans="18:20">
      <c r="R1812" s="1"/>
      <c r="S1812" s="1"/>
      <c r="T1812" s="1"/>
    </row>
    <row r="1813" spans="18:20">
      <c r="R1813" s="1"/>
      <c r="S1813" s="1"/>
      <c r="T1813" s="1"/>
    </row>
    <row r="1814" spans="18:20">
      <c r="R1814" s="1"/>
      <c r="S1814" s="1"/>
      <c r="T1814" s="1"/>
    </row>
    <row r="1815" spans="18:20">
      <c r="R1815" s="1"/>
      <c r="S1815" s="1"/>
      <c r="T1815" s="1"/>
    </row>
    <row r="1816" spans="18:20">
      <c r="R1816" s="1"/>
      <c r="S1816" s="1"/>
      <c r="T1816" s="1"/>
    </row>
    <row r="1817" spans="18:20">
      <c r="R1817" s="1"/>
      <c r="S1817" s="1"/>
      <c r="T1817" s="1"/>
    </row>
    <row r="1818" spans="18:20">
      <c r="R1818" s="1"/>
      <c r="S1818" s="1"/>
      <c r="T1818" s="1"/>
    </row>
    <row r="1819" spans="18:20">
      <c r="R1819" s="1"/>
      <c r="S1819" s="1"/>
      <c r="T1819" s="1"/>
    </row>
    <row r="1820" spans="18:20">
      <c r="R1820" s="1"/>
      <c r="S1820" s="1"/>
      <c r="T1820" s="1"/>
    </row>
    <row r="1821" spans="18:20">
      <c r="R1821" s="1"/>
      <c r="S1821" s="1"/>
      <c r="T1821" s="1"/>
    </row>
    <row r="1822" spans="18:20">
      <c r="R1822" s="1"/>
      <c r="S1822" s="1"/>
      <c r="T1822" s="1"/>
    </row>
    <row r="1823" spans="18:20">
      <c r="R1823" s="1"/>
      <c r="S1823" s="1"/>
      <c r="T1823" s="1"/>
    </row>
    <row r="1824" spans="18:20">
      <c r="R1824" s="1"/>
      <c r="S1824" s="1"/>
      <c r="T1824" s="1"/>
    </row>
    <row r="1825" spans="18:20">
      <c r="R1825" s="1"/>
      <c r="S1825" s="1"/>
      <c r="T1825" s="1"/>
    </row>
    <row r="1826" spans="18:20">
      <c r="R1826" s="1"/>
      <c r="S1826" s="1"/>
      <c r="T1826" s="1"/>
    </row>
    <row r="1827" spans="18:20">
      <c r="R1827" s="1"/>
      <c r="S1827" s="1"/>
      <c r="T1827" s="1"/>
    </row>
    <row r="1828" spans="18:20">
      <c r="R1828" s="1"/>
      <c r="S1828" s="1"/>
      <c r="T1828" s="1"/>
    </row>
    <row r="1829" spans="18:20">
      <c r="R1829" s="1"/>
      <c r="S1829" s="1"/>
      <c r="T1829" s="1"/>
    </row>
    <row r="1830" spans="18:20">
      <c r="R1830" s="1"/>
      <c r="S1830" s="1"/>
      <c r="T1830" s="1"/>
    </row>
    <row r="1831" spans="18:20">
      <c r="R1831" s="1"/>
      <c r="S1831" s="1"/>
      <c r="T1831" s="1"/>
    </row>
    <row r="1832" spans="18:20">
      <c r="R1832" s="1"/>
      <c r="S1832" s="1"/>
      <c r="T1832" s="1"/>
    </row>
    <row r="1833" spans="18:20">
      <c r="R1833" s="1"/>
      <c r="S1833" s="1"/>
      <c r="T1833" s="1"/>
    </row>
    <row r="1834" spans="18:20">
      <c r="R1834" s="1"/>
      <c r="S1834" s="1"/>
      <c r="T1834" s="1"/>
    </row>
    <row r="1835" spans="18:20">
      <c r="R1835" s="1"/>
      <c r="S1835" s="1"/>
      <c r="T1835" s="1"/>
    </row>
    <row r="1836" spans="18:20">
      <c r="R1836" s="1"/>
      <c r="S1836" s="1"/>
      <c r="T1836" s="1"/>
    </row>
    <row r="1837" spans="18:20">
      <c r="R1837" s="1"/>
      <c r="S1837" s="1"/>
      <c r="T1837" s="1"/>
    </row>
    <row r="1838" spans="18:20">
      <c r="R1838" s="1"/>
      <c r="S1838" s="1"/>
      <c r="T1838" s="1"/>
    </row>
    <row r="1839" spans="18:20">
      <c r="R1839" s="1"/>
      <c r="S1839" s="1"/>
      <c r="T1839" s="1"/>
    </row>
    <row r="1840" spans="18:20">
      <c r="R1840" s="1"/>
      <c r="S1840" s="1"/>
      <c r="T1840" s="1"/>
    </row>
    <row r="1841" spans="18:20">
      <c r="R1841" s="1"/>
      <c r="S1841" s="1"/>
      <c r="T1841" s="1"/>
    </row>
    <row r="1842" spans="18:20">
      <c r="R1842" s="1"/>
      <c r="S1842" s="1"/>
      <c r="T1842" s="1"/>
    </row>
    <row r="1843" spans="18:20">
      <c r="R1843" s="1"/>
      <c r="S1843" s="1"/>
      <c r="T1843" s="1"/>
    </row>
    <row r="1844" spans="18:20">
      <c r="R1844" s="1"/>
      <c r="S1844" s="1"/>
      <c r="T1844" s="1"/>
    </row>
    <row r="1845" spans="18:20">
      <c r="R1845" s="1"/>
      <c r="S1845" s="1"/>
      <c r="T1845" s="1"/>
    </row>
    <row r="1846" spans="18:20">
      <c r="R1846" s="1"/>
      <c r="S1846" s="1"/>
      <c r="T1846" s="1"/>
    </row>
    <row r="1847" spans="18:20">
      <c r="R1847" s="1"/>
      <c r="S1847" s="1"/>
      <c r="T1847" s="1"/>
    </row>
    <row r="1848" spans="18:20">
      <c r="R1848" s="1"/>
      <c r="S1848" s="1"/>
      <c r="T1848" s="1"/>
    </row>
    <row r="1849" spans="18:20">
      <c r="R1849" s="1"/>
      <c r="S1849" s="1"/>
      <c r="T1849" s="1"/>
    </row>
    <row r="1850" spans="18:20">
      <c r="R1850" s="1"/>
      <c r="S1850" s="1"/>
      <c r="T1850" s="1"/>
    </row>
    <row r="1851" spans="18:20">
      <c r="R1851" s="1"/>
      <c r="S1851" s="1"/>
      <c r="T1851" s="1"/>
    </row>
    <row r="1852" spans="18:20">
      <c r="R1852" s="1"/>
      <c r="S1852" s="1"/>
      <c r="T1852" s="1"/>
    </row>
    <row r="1853" spans="18:20">
      <c r="R1853" s="1"/>
      <c r="S1853" s="1"/>
      <c r="T1853" s="1"/>
    </row>
    <row r="1854" spans="18:20">
      <c r="R1854" s="1"/>
      <c r="S1854" s="1"/>
      <c r="T1854" s="1"/>
    </row>
    <row r="1855" spans="18:20">
      <c r="R1855" s="1"/>
      <c r="S1855" s="1"/>
      <c r="T1855" s="1"/>
    </row>
    <row r="1856" spans="18:20">
      <c r="R1856" s="1"/>
      <c r="S1856" s="1"/>
      <c r="T1856" s="1"/>
    </row>
    <row r="1857" spans="18:20">
      <c r="R1857" s="1"/>
      <c r="S1857" s="1"/>
      <c r="T1857" s="1"/>
    </row>
    <row r="1858" spans="18:20">
      <c r="R1858" s="1"/>
      <c r="S1858" s="1"/>
      <c r="T1858" s="1"/>
    </row>
    <row r="1859" spans="18:20">
      <c r="R1859" s="1"/>
      <c r="S1859" s="1"/>
      <c r="T1859" s="1"/>
    </row>
    <row r="1860" spans="18:20">
      <c r="R1860" s="1"/>
      <c r="S1860" s="1"/>
      <c r="T1860" s="1"/>
    </row>
    <row r="1861" spans="18:20">
      <c r="R1861" s="1"/>
      <c r="S1861" s="1"/>
      <c r="T1861" s="1"/>
    </row>
    <row r="1862" spans="18:20">
      <c r="R1862" s="1"/>
      <c r="S1862" s="1"/>
      <c r="T1862" s="1"/>
    </row>
    <row r="1863" spans="18:20">
      <c r="R1863" s="1"/>
      <c r="S1863" s="1"/>
      <c r="T1863" s="1"/>
    </row>
    <row r="1864" spans="18:20">
      <c r="R1864" s="1"/>
      <c r="S1864" s="1"/>
      <c r="T1864" s="1"/>
    </row>
    <row r="1865" spans="18:20">
      <c r="R1865" s="1"/>
      <c r="S1865" s="1"/>
      <c r="T1865" s="1"/>
    </row>
    <row r="1866" spans="18:20">
      <c r="R1866" s="1"/>
      <c r="S1866" s="1"/>
      <c r="T1866" s="1"/>
    </row>
    <row r="1867" spans="18:20">
      <c r="R1867" s="1"/>
      <c r="S1867" s="1"/>
      <c r="T1867" s="1"/>
    </row>
    <row r="1868" spans="18:20">
      <c r="R1868" s="1"/>
      <c r="S1868" s="1"/>
      <c r="T1868" s="1"/>
    </row>
    <row r="1869" spans="18:20">
      <c r="R1869" s="1"/>
      <c r="S1869" s="1"/>
      <c r="T1869" s="1"/>
    </row>
    <row r="1870" spans="18:20">
      <c r="R1870" s="1"/>
      <c r="S1870" s="1"/>
      <c r="T1870" s="1"/>
    </row>
    <row r="1871" spans="18:20">
      <c r="R1871" s="1"/>
      <c r="S1871" s="1"/>
      <c r="T1871" s="1"/>
    </row>
    <row r="1872" spans="18:20">
      <c r="R1872" s="1"/>
      <c r="S1872" s="1"/>
      <c r="T1872" s="1"/>
    </row>
    <row r="1873" spans="18:20">
      <c r="R1873" s="1"/>
      <c r="S1873" s="1"/>
      <c r="T1873" s="1"/>
    </row>
    <row r="1874" spans="18:20">
      <c r="R1874" s="1"/>
      <c r="S1874" s="1"/>
      <c r="T1874" s="1"/>
    </row>
    <row r="1875" spans="18:20">
      <c r="R1875" s="1"/>
      <c r="S1875" s="1"/>
      <c r="T1875" s="1"/>
    </row>
    <row r="1876" spans="18:20">
      <c r="R1876" s="1"/>
      <c r="S1876" s="1"/>
      <c r="T1876" s="1"/>
    </row>
    <row r="1877" spans="18:20">
      <c r="R1877" s="1"/>
      <c r="S1877" s="1"/>
      <c r="T1877" s="1"/>
    </row>
    <row r="1878" spans="18:20">
      <c r="R1878" s="1"/>
      <c r="S1878" s="1"/>
      <c r="T1878" s="1"/>
    </row>
    <row r="1879" spans="18:20">
      <c r="R1879" s="1"/>
      <c r="S1879" s="1"/>
      <c r="T1879" s="1"/>
    </row>
    <row r="1880" spans="18:20">
      <c r="R1880" s="1"/>
      <c r="S1880" s="1"/>
      <c r="T1880" s="1"/>
    </row>
    <row r="1881" spans="18:20">
      <c r="R1881" s="1"/>
      <c r="S1881" s="1"/>
      <c r="T1881" s="1"/>
    </row>
    <row r="1882" spans="18:20">
      <c r="R1882" s="1"/>
      <c r="S1882" s="1"/>
      <c r="T1882" s="1"/>
    </row>
    <row r="1883" spans="18:20">
      <c r="R1883" s="1"/>
      <c r="S1883" s="1"/>
      <c r="T1883" s="1"/>
    </row>
    <row r="1884" spans="18:20">
      <c r="R1884" s="1"/>
      <c r="S1884" s="1"/>
      <c r="T1884" s="1"/>
    </row>
    <row r="1885" spans="18:20">
      <c r="R1885" s="1"/>
      <c r="S1885" s="1"/>
      <c r="T1885" s="1"/>
    </row>
    <row r="1886" spans="18:20">
      <c r="R1886" s="1"/>
      <c r="S1886" s="1"/>
      <c r="T1886" s="1"/>
    </row>
    <row r="1887" spans="18:20">
      <c r="R1887" s="1"/>
      <c r="S1887" s="1"/>
      <c r="T1887" s="1"/>
    </row>
    <row r="1888" spans="18:20">
      <c r="R1888" s="1"/>
      <c r="S1888" s="1"/>
      <c r="T1888" s="1"/>
    </row>
    <row r="1889" spans="18:20">
      <c r="R1889" s="1"/>
      <c r="S1889" s="1"/>
      <c r="T1889" s="1"/>
    </row>
    <row r="1890" spans="18:20">
      <c r="R1890" s="1"/>
      <c r="S1890" s="1"/>
      <c r="T1890" s="1"/>
    </row>
    <row r="1891" spans="18:20">
      <c r="R1891" s="1"/>
      <c r="S1891" s="1"/>
      <c r="T1891" s="1"/>
    </row>
    <row r="1892" spans="18:20">
      <c r="R1892" s="1"/>
      <c r="S1892" s="1"/>
      <c r="T1892" s="1"/>
    </row>
    <row r="1893" spans="18:20">
      <c r="R1893" s="1"/>
      <c r="S1893" s="1"/>
      <c r="T1893" s="1"/>
    </row>
    <row r="1894" spans="18:20">
      <c r="R1894" s="1"/>
      <c r="S1894" s="1"/>
      <c r="T1894" s="1"/>
    </row>
    <row r="1895" spans="18:20">
      <c r="R1895" s="1"/>
      <c r="S1895" s="1"/>
      <c r="T1895" s="1"/>
    </row>
    <row r="1896" spans="18:20">
      <c r="R1896" s="1"/>
      <c r="S1896" s="1"/>
      <c r="T1896" s="1"/>
    </row>
    <row r="1897" spans="18:20">
      <c r="R1897" s="1"/>
      <c r="S1897" s="1"/>
      <c r="T1897" s="1"/>
    </row>
    <row r="1898" spans="18:20">
      <c r="R1898" s="1"/>
      <c r="S1898" s="1"/>
      <c r="T1898" s="1"/>
    </row>
    <row r="1899" spans="18:20">
      <c r="R1899" s="1"/>
      <c r="S1899" s="1"/>
      <c r="T1899" s="1"/>
    </row>
    <row r="1900" spans="18:20">
      <c r="R1900" s="1"/>
      <c r="S1900" s="1"/>
      <c r="T1900" s="1"/>
    </row>
    <row r="1901" spans="18:20">
      <c r="R1901" s="1"/>
      <c r="S1901" s="1"/>
      <c r="T1901" s="1"/>
    </row>
    <row r="1902" spans="18:20">
      <c r="R1902" s="1"/>
      <c r="S1902" s="1"/>
      <c r="T1902" s="1"/>
    </row>
    <row r="1903" spans="18:20">
      <c r="R1903" s="1"/>
      <c r="S1903" s="1"/>
      <c r="T1903" s="1"/>
    </row>
    <row r="1904" spans="18:20">
      <c r="R1904" s="1"/>
      <c r="S1904" s="1"/>
      <c r="T1904" s="1"/>
    </row>
    <row r="1905" spans="18:20">
      <c r="R1905" s="1"/>
      <c r="S1905" s="1"/>
      <c r="T1905" s="1"/>
    </row>
    <row r="1906" spans="18:20">
      <c r="R1906" s="1"/>
      <c r="S1906" s="1"/>
      <c r="T1906" s="1"/>
    </row>
    <row r="1907" spans="18:20">
      <c r="R1907" s="1"/>
      <c r="S1907" s="1"/>
      <c r="T1907" s="1"/>
    </row>
    <row r="1908" spans="18:20">
      <c r="R1908" s="1"/>
      <c r="S1908" s="1"/>
      <c r="T1908" s="1"/>
    </row>
    <row r="1909" spans="18:20">
      <c r="R1909" s="1"/>
      <c r="S1909" s="1"/>
      <c r="T1909" s="1"/>
    </row>
    <row r="1910" spans="18:20">
      <c r="R1910" s="1"/>
      <c r="S1910" s="1"/>
      <c r="T1910" s="1"/>
    </row>
    <row r="1911" spans="18:20">
      <c r="R1911" s="1"/>
      <c r="S1911" s="1"/>
      <c r="T1911" s="1"/>
    </row>
    <row r="1912" spans="18:20">
      <c r="R1912" s="1"/>
      <c r="S1912" s="1"/>
      <c r="T1912" s="1"/>
    </row>
    <row r="1913" spans="18:20">
      <c r="R1913" s="1"/>
      <c r="S1913" s="1"/>
      <c r="T1913" s="1"/>
    </row>
    <row r="1914" spans="18:20">
      <c r="R1914" s="1"/>
      <c r="S1914" s="1"/>
      <c r="T1914" s="1"/>
    </row>
    <row r="1915" spans="18:20">
      <c r="R1915" s="1"/>
      <c r="S1915" s="1"/>
      <c r="T1915" s="1"/>
    </row>
    <row r="1916" spans="18:20">
      <c r="R1916" s="1"/>
      <c r="S1916" s="1"/>
      <c r="T1916" s="1"/>
    </row>
    <row r="1917" spans="18:20">
      <c r="R1917" s="1"/>
      <c r="S1917" s="1"/>
      <c r="T1917" s="1"/>
    </row>
    <row r="1918" spans="18:20">
      <c r="R1918" s="1"/>
      <c r="S1918" s="1"/>
      <c r="T1918" s="1"/>
    </row>
    <row r="1919" spans="18:20">
      <c r="R1919" s="1"/>
      <c r="S1919" s="1"/>
      <c r="T1919" s="1"/>
    </row>
    <row r="1920" spans="18:20">
      <c r="R1920" s="1"/>
      <c r="S1920" s="1"/>
      <c r="T1920" s="1"/>
    </row>
    <row r="1921" spans="18:20">
      <c r="R1921" s="1"/>
      <c r="S1921" s="1"/>
      <c r="T1921" s="1"/>
    </row>
    <row r="1922" spans="18:20">
      <c r="R1922" s="1"/>
      <c r="S1922" s="1"/>
      <c r="T1922" s="1"/>
    </row>
    <row r="1923" spans="18:20">
      <c r="R1923" s="1"/>
      <c r="S1923" s="1"/>
      <c r="T1923" s="1"/>
    </row>
    <row r="1924" spans="18:20">
      <c r="R1924" s="1"/>
      <c r="S1924" s="1"/>
      <c r="T1924" s="1"/>
    </row>
    <row r="1925" spans="18:20">
      <c r="R1925" s="1"/>
      <c r="S1925" s="1"/>
      <c r="T1925" s="1"/>
    </row>
    <row r="1926" spans="18:20">
      <c r="R1926" s="1"/>
      <c r="S1926" s="1"/>
      <c r="T1926" s="1"/>
    </row>
    <row r="1927" spans="18:20">
      <c r="R1927" s="1"/>
      <c r="S1927" s="1"/>
      <c r="T1927" s="1"/>
    </row>
    <row r="1928" spans="18:20">
      <c r="R1928" s="1"/>
      <c r="S1928" s="1"/>
      <c r="T1928" s="1"/>
    </row>
    <row r="1929" spans="18:20">
      <c r="R1929" s="1"/>
      <c r="S1929" s="1"/>
      <c r="T1929" s="1"/>
    </row>
    <row r="1930" spans="18:20">
      <c r="R1930" s="1"/>
      <c r="S1930" s="1"/>
      <c r="T1930" s="1"/>
    </row>
    <row r="1931" spans="18:20">
      <c r="R1931" s="1"/>
      <c r="S1931" s="1"/>
      <c r="T1931" s="1"/>
    </row>
    <row r="1932" spans="18:20">
      <c r="R1932" s="1"/>
      <c r="S1932" s="1"/>
      <c r="T1932" s="1"/>
    </row>
    <row r="1933" spans="18:20">
      <c r="R1933" s="1"/>
      <c r="S1933" s="1"/>
      <c r="T1933" s="1"/>
    </row>
    <row r="1934" spans="18:20">
      <c r="R1934" s="1"/>
      <c r="S1934" s="1"/>
      <c r="T1934" s="1"/>
    </row>
    <row r="1935" spans="18:20">
      <c r="R1935" s="1"/>
      <c r="S1935" s="1"/>
      <c r="T1935" s="1"/>
    </row>
    <row r="1936" spans="18:20">
      <c r="R1936" s="1"/>
      <c r="S1936" s="1"/>
      <c r="T1936" s="1"/>
    </row>
    <row r="1937" spans="18:20">
      <c r="R1937" s="1"/>
      <c r="S1937" s="1"/>
      <c r="T1937" s="1"/>
    </row>
    <row r="1938" spans="18:20">
      <c r="R1938" s="1"/>
      <c r="S1938" s="1"/>
      <c r="T1938" s="1"/>
    </row>
    <row r="1939" spans="18:20">
      <c r="R1939" s="1"/>
      <c r="S1939" s="1"/>
      <c r="T1939" s="1"/>
    </row>
    <row r="1940" spans="18:20">
      <c r="R1940" s="1"/>
      <c r="S1940" s="1"/>
      <c r="T1940" s="1"/>
    </row>
    <row r="1941" spans="18:20">
      <c r="R1941" s="1"/>
      <c r="S1941" s="1"/>
      <c r="T1941" s="1"/>
    </row>
    <row r="1942" spans="18:20">
      <c r="R1942" s="1"/>
      <c r="S1942" s="1"/>
      <c r="T1942" s="1"/>
    </row>
    <row r="1943" spans="18:20">
      <c r="R1943" s="1"/>
      <c r="S1943" s="1"/>
      <c r="T1943" s="1"/>
    </row>
    <row r="1944" spans="18:20">
      <c r="R1944" s="1"/>
      <c r="S1944" s="1"/>
      <c r="T1944" s="1"/>
    </row>
    <row r="1945" spans="18:20">
      <c r="R1945" s="1"/>
      <c r="S1945" s="1"/>
      <c r="T1945" s="1"/>
    </row>
    <row r="1946" spans="18:20">
      <c r="R1946" s="1"/>
      <c r="S1946" s="1"/>
      <c r="T1946" s="1"/>
    </row>
    <row r="1947" spans="18:20">
      <c r="R1947" s="1"/>
      <c r="S1947" s="1"/>
      <c r="T1947" s="1"/>
    </row>
    <row r="1948" spans="18:20">
      <c r="R1948" s="1"/>
      <c r="S1948" s="1"/>
      <c r="T1948" s="1"/>
    </row>
    <row r="1949" spans="18:20">
      <c r="R1949" s="1"/>
      <c r="S1949" s="1"/>
      <c r="T1949" s="1"/>
    </row>
    <row r="1950" spans="18:20">
      <c r="R1950" s="1"/>
      <c r="S1950" s="1"/>
      <c r="T1950" s="1"/>
    </row>
    <row r="1951" spans="18:20">
      <c r="R1951" s="1"/>
      <c r="S1951" s="1"/>
      <c r="T1951" s="1"/>
    </row>
    <row r="1952" spans="18:20">
      <c r="R1952" s="1"/>
      <c r="S1952" s="1"/>
      <c r="T1952" s="1"/>
    </row>
    <row r="1953" spans="18:20">
      <c r="R1953" s="1"/>
      <c r="S1953" s="1"/>
      <c r="T1953" s="1"/>
    </row>
    <row r="1954" spans="18:20">
      <c r="R1954" s="1"/>
      <c r="S1954" s="1"/>
      <c r="T1954" s="1"/>
    </row>
    <row r="1955" spans="18:20">
      <c r="R1955" s="1"/>
      <c r="S1955" s="1"/>
      <c r="T1955" s="1"/>
    </row>
    <row r="1956" spans="18:20">
      <c r="R1956" s="1"/>
      <c r="S1956" s="1"/>
      <c r="T1956" s="1"/>
    </row>
    <row r="1957" spans="18:20">
      <c r="R1957" s="1"/>
      <c r="S1957" s="1"/>
      <c r="T1957" s="1"/>
    </row>
    <row r="1958" spans="18:20">
      <c r="R1958" s="1"/>
      <c r="S1958" s="1"/>
      <c r="T1958" s="1"/>
    </row>
    <row r="1959" spans="18:20">
      <c r="R1959" s="1"/>
      <c r="S1959" s="1"/>
      <c r="T1959" s="1"/>
    </row>
    <row r="1960" spans="18:20">
      <c r="R1960" s="1"/>
      <c r="S1960" s="1"/>
      <c r="T1960" s="1"/>
    </row>
    <row r="1961" spans="18:20">
      <c r="R1961" s="1"/>
      <c r="S1961" s="1"/>
      <c r="T1961" s="1"/>
    </row>
    <row r="1962" spans="18:20">
      <c r="R1962" s="1"/>
      <c r="S1962" s="1"/>
      <c r="T1962" s="1"/>
    </row>
    <row r="1963" spans="18:20">
      <c r="R1963" s="1"/>
      <c r="S1963" s="1"/>
      <c r="T1963" s="1"/>
    </row>
    <row r="1964" spans="18:20">
      <c r="R1964" s="1"/>
      <c r="S1964" s="1"/>
      <c r="T1964" s="1"/>
    </row>
    <row r="1965" spans="18:20">
      <c r="R1965" s="1"/>
      <c r="S1965" s="1"/>
      <c r="T1965" s="1"/>
    </row>
    <row r="1966" spans="18:20">
      <c r="R1966" s="1"/>
      <c r="S1966" s="1"/>
      <c r="T1966" s="1"/>
    </row>
    <row r="1967" spans="18:20">
      <c r="R1967" s="1"/>
      <c r="S1967" s="1"/>
      <c r="T1967" s="1"/>
    </row>
    <row r="1968" spans="18:20">
      <c r="R1968" s="1"/>
      <c r="S1968" s="1"/>
      <c r="T1968" s="1"/>
    </row>
    <row r="1969" spans="18:20">
      <c r="R1969" s="1"/>
      <c r="S1969" s="1"/>
      <c r="T1969" s="1"/>
    </row>
    <row r="1970" spans="18:20">
      <c r="R1970" s="1"/>
      <c r="S1970" s="1"/>
      <c r="T1970" s="1"/>
    </row>
    <row r="1971" spans="18:20">
      <c r="R1971" s="1"/>
      <c r="S1971" s="1"/>
      <c r="T1971" s="1"/>
    </row>
    <row r="1972" spans="18:20">
      <c r="R1972" s="1"/>
      <c r="S1972" s="1"/>
      <c r="T1972" s="1"/>
    </row>
    <row r="1973" spans="18:20">
      <c r="R1973" s="1"/>
      <c r="S1973" s="1"/>
      <c r="T1973" s="1"/>
    </row>
    <row r="1974" spans="18:20">
      <c r="R1974" s="1"/>
      <c r="S1974" s="1"/>
      <c r="T1974" s="1"/>
    </row>
    <row r="1975" spans="18:20">
      <c r="R1975" s="1"/>
      <c r="S1975" s="1"/>
      <c r="T1975" s="1"/>
    </row>
    <row r="1976" spans="18:20">
      <c r="R1976" s="1"/>
      <c r="S1976" s="1"/>
      <c r="T1976" s="1"/>
    </row>
    <row r="1977" spans="18:20">
      <c r="R1977" s="1"/>
      <c r="S1977" s="1"/>
      <c r="T1977" s="1"/>
    </row>
    <row r="1978" spans="18:20">
      <c r="R1978" s="1"/>
      <c r="S1978" s="1"/>
      <c r="T1978" s="1"/>
    </row>
    <row r="1979" spans="18:20">
      <c r="R1979" s="1"/>
      <c r="S1979" s="1"/>
      <c r="T1979" s="1"/>
    </row>
    <row r="1980" spans="18:20">
      <c r="R1980" s="1"/>
      <c r="S1980" s="1"/>
      <c r="T1980" s="1"/>
    </row>
    <row r="1981" spans="18:20">
      <c r="R1981" s="1"/>
      <c r="S1981" s="1"/>
      <c r="T1981" s="1"/>
    </row>
    <row r="1982" spans="18:20">
      <c r="R1982" s="1"/>
      <c r="S1982" s="1"/>
      <c r="T1982" s="1"/>
    </row>
    <row r="1983" spans="18:20">
      <c r="R1983" s="1"/>
      <c r="S1983" s="1"/>
      <c r="T1983" s="1"/>
    </row>
    <row r="1984" spans="18:20">
      <c r="R1984" s="1"/>
      <c r="S1984" s="1"/>
      <c r="T1984" s="1"/>
    </row>
    <row r="1985" spans="18:20">
      <c r="R1985" s="1"/>
      <c r="S1985" s="1"/>
      <c r="T1985" s="1"/>
    </row>
    <row r="1986" spans="18:20">
      <c r="R1986" s="1"/>
      <c r="S1986" s="1"/>
      <c r="T1986" s="1"/>
    </row>
    <row r="1987" spans="18:20">
      <c r="R1987" s="1"/>
      <c r="S1987" s="1"/>
      <c r="T1987" s="1"/>
    </row>
    <row r="1988" spans="18:20">
      <c r="R1988" s="1"/>
      <c r="S1988" s="1"/>
      <c r="T1988" s="1"/>
    </row>
    <row r="1989" spans="18:20">
      <c r="R1989" s="1"/>
      <c r="S1989" s="1"/>
      <c r="T1989" s="1"/>
    </row>
    <row r="1990" spans="18:20">
      <c r="R1990" s="1"/>
      <c r="S1990" s="1"/>
      <c r="T1990" s="1"/>
    </row>
    <row r="1991" spans="18:20">
      <c r="R1991" s="1"/>
      <c r="S1991" s="1"/>
      <c r="T1991" s="1"/>
    </row>
    <row r="1992" spans="18:20">
      <c r="R1992" s="1"/>
      <c r="S1992" s="1"/>
      <c r="T1992" s="1"/>
    </row>
    <row r="1993" spans="18:20">
      <c r="R1993" s="1"/>
      <c r="S1993" s="1"/>
      <c r="T1993" s="1"/>
    </row>
    <row r="1994" spans="18:20">
      <c r="R1994" s="1"/>
      <c r="S1994" s="1"/>
      <c r="T1994" s="1"/>
    </row>
    <row r="1995" spans="18:20">
      <c r="R1995" s="1"/>
      <c r="S1995" s="1"/>
      <c r="T1995" s="1"/>
    </row>
    <row r="1996" spans="18:20">
      <c r="R1996" s="1"/>
      <c r="S1996" s="1"/>
      <c r="T1996" s="1"/>
    </row>
    <row r="1997" spans="18:20">
      <c r="R1997" s="1"/>
      <c r="S1997" s="1"/>
      <c r="T1997" s="1"/>
    </row>
    <row r="1998" spans="18:20">
      <c r="R1998" s="1"/>
      <c r="S1998" s="1"/>
      <c r="T1998" s="1"/>
    </row>
    <row r="1999" spans="18:20">
      <c r="R1999" s="1"/>
      <c r="S1999" s="1"/>
      <c r="T1999" s="1"/>
    </row>
    <row r="2000" spans="18:20">
      <c r="R2000" s="1"/>
      <c r="S2000" s="1"/>
      <c r="T2000" s="1"/>
    </row>
    <row r="2001" spans="18:20">
      <c r="R2001" s="1"/>
      <c r="S2001" s="1"/>
      <c r="T2001" s="1"/>
    </row>
    <row r="2002" spans="18:20">
      <c r="R2002" s="1"/>
      <c r="S2002" s="1"/>
      <c r="T2002" s="1"/>
    </row>
    <row r="2003" spans="18:20">
      <c r="R2003" s="1"/>
      <c r="S2003" s="1"/>
      <c r="T2003" s="1"/>
    </row>
    <row r="2004" spans="18:20">
      <c r="R2004" s="1"/>
      <c r="S2004" s="1"/>
      <c r="T2004" s="1"/>
    </row>
    <row r="2005" spans="18:20">
      <c r="R2005" s="1"/>
      <c r="S2005" s="1"/>
      <c r="T2005" s="1"/>
    </row>
    <row r="2006" spans="18:20">
      <c r="R2006" s="1"/>
      <c r="S2006" s="1"/>
      <c r="T2006" s="1"/>
    </row>
    <row r="2007" spans="18:20">
      <c r="R2007" s="1"/>
      <c r="S2007" s="1"/>
      <c r="T2007" s="1"/>
    </row>
    <row r="2008" spans="18:20">
      <c r="R2008" s="1"/>
      <c r="S2008" s="1"/>
      <c r="T2008" s="1"/>
    </row>
    <row r="2009" spans="18:20">
      <c r="R2009" s="1"/>
      <c r="S2009" s="1"/>
      <c r="T2009" s="1"/>
    </row>
    <row r="2010" spans="18:20">
      <c r="R2010" s="1"/>
      <c r="S2010" s="1"/>
      <c r="T2010" s="1"/>
    </row>
    <row r="2011" spans="18:20">
      <c r="R2011" s="1"/>
      <c r="S2011" s="1"/>
      <c r="T2011" s="1"/>
    </row>
    <row r="2012" spans="18:20">
      <c r="R2012" s="1"/>
      <c r="S2012" s="1"/>
      <c r="T2012" s="1"/>
    </row>
    <row r="2013" spans="18:20">
      <c r="R2013" s="1"/>
      <c r="S2013" s="1"/>
      <c r="T2013" s="1"/>
    </row>
    <row r="2014" spans="18:20">
      <c r="R2014" s="1"/>
      <c r="S2014" s="1"/>
      <c r="T2014" s="1"/>
    </row>
    <row r="2015" spans="18:20">
      <c r="R2015" s="1"/>
      <c r="S2015" s="1"/>
      <c r="T2015" s="1"/>
    </row>
    <row r="2016" spans="18:20">
      <c r="R2016" s="1"/>
      <c r="S2016" s="1"/>
      <c r="T2016" s="1"/>
    </row>
    <row r="2017" spans="18:20">
      <c r="R2017" s="1"/>
      <c r="S2017" s="1"/>
      <c r="T2017" s="1"/>
    </row>
    <row r="2018" spans="18:20">
      <c r="R2018" s="1"/>
      <c r="S2018" s="1"/>
      <c r="T2018" s="1"/>
    </row>
    <row r="2019" spans="18:20">
      <c r="R2019" s="1"/>
      <c r="S2019" s="1"/>
      <c r="T2019" s="1"/>
    </row>
    <row r="2020" spans="18:20">
      <c r="R2020" s="1"/>
      <c r="S2020" s="1"/>
      <c r="T2020" s="1"/>
    </row>
    <row r="2021" spans="18:20">
      <c r="R2021" s="1"/>
      <c r="S2021" s="1"/>
      <c r="T2021" s="1"/>
    </row>
    <row r="2022" spans="18:20">
      <c r="R2022" s="1"/>
      <c r="S2022" s="1"/>
      <c r="T2022" s="1"/>
    </row>
    <row r="2023" spans="18:20">
      <c r="R2023" s="1"/>
      <c r="S2023" s="1"/>
      <c r="T2023" s="1"/>
    </row>
    <row r="2024" spans="18:20">
      <c r="R2024" s="1"/>
      <c r="S2024" s="1"/>
      <c r="T2024" s="1"/>
    </row>
    <row r="2025" spans="18:20">
      <c r="R2025" s="1"/>
      <c r="S2025" s="1"/>
      <c r="T2025" s="1"/>
    </row>
    <row r="2026" spans="18:20">
      <c r="R2026" s="1"/>
      <c r="S2026" s="1"/>
      <c r="T2026" s="1"/>
    </row>
    <row r="2027" spans="18:20">
      <c r="R2027" s="1"/>
      <c r="S2027" s="1"/>
      <c r="T2027" s="1"/>
    </row>
    <row r="2028" spans="18:20">
      <c r="R2028" s="1"/>
      <c r="S2028" s="1"/>
      <c r="T2028" s="1"/>
    </row>
    <row r="2029" spans="18:20">
      <c r="R2029" s="1"/>
      <c r="S2029" s="1"/>
      <c r="T2029" s="1"/>
    </row>
    <row r="2030" spans="18:20">
      <c r="R2030" s="1"/>
      <c r="S2030" s="1"/>
      <c r="T2030" s="1"/>
    </row>
    <row r="2031" spans="18:20">
      <c r="R2031" s="1"/>
      <c r="S2031" s="1"/>
      <c r="T2031" s="1"/>
    </row>
    <row r="2032" spans="18:20">
      <c r="R2032" s="1"/>
      <c r="S2032" s="1"/>
      <c r="T2032" s="1"/>
    </row>
    <row r="2033" spans="18:20">
      <c r="R2033" s="1"/>
      <c r="S2033" s="1"/>
      <c r="T2033" s="1"/>
    </row>
    <row r="2034" spans="18:20">
      <c r="R2034" s="1"/>
      <c r="S2034" s="1"/>
      <c r="T2034" s="1"/>
    </row>
    <row r="2035" spans="18:20">
      <c r="R2035" s="1"/>
      <c r="S2035" s="1"/>
      <c r="T2035" s="1"/>
    </row>
    <row r="2036" spans="18:20">
      <c r="R2036" s="1"/>
      <c r="S2036" s="1"/>
      <c r="T2036" s="1"/>
    </row>
    <row r="2037" spans="18:20">
      <c r="R2037" s="1"/>
      <c r="S2037" s="1"/>
      <c r="T2037" s="1"/>
    </row>
    <row r="2038" spans="18:20">
      <c r="R2038" s="1"/>
      <c r="S2038" s="1"/>
      <c r="T2038" s="1"/>
    </row>
    <row r="2039" spans="18:20">
      <c r="R2039" s="1"/>
      <c r="S2039" s="1"/>
      <c r="T2039" s="1"/>
    </row>
    <row r="2040" spans="18:20">
      <c r="R2040" s="1"/>
      <c r="S2040" s="1"/>
      <c r="T2040" s="1"/>
    </row>
    <row r="2041" spans="18:20">
      <c r="R2041" s="1"/>
      <c r="S2041" s="1"/>
      <c r="T2041" s="1"/>
    </row>
    <row r="2042" spans="18:20">
      <c r="R2042" s="1"/>
      <c r="S2042" s="1"/>
      <c r="T2042" s="1"/>
    </row>
    <row r="2043" spans="18:20">
      <c r="R2043" s="1"/>
      <c r="S2043" s="1"/>
      <c r="T2043" s="1"/>
    </row>
    <row r="2044" spans="18:20">
      <c r="R2044" s="1"/>
      <c r="S2044" s="1"/>
      <c r="T2044" s="1"/>
    </row>
    <row r="2045" spans="18:20">
      <c r="R2045" s="1"/>
      <c r="S2045" s="1"/>
      <c r="T2045" s="1"/>
    </row>
    <row r="2046" spans="18:20">
      <c r="R2046" s="1"/>
      <c r="S2046" s="1"/>
      <c r="T2046" s="1"/>
    </row>
    <row r="2047" spans="18:20">
      <c r="R2047" s="1"/>
      <c r="S2047" s="1"/>
      <c r="T2047" s="1"/>
    </row>
    <row r="2048" spans="18:20">
      <c r="R2048" s="1"/>
      <c r="S2048" s="1"/>
      <c r="T2048" s="1"/>
    </row>
    <row r="2049" spans="18:20">
      <c r="R2049" s="1"/>
      <c r="S2049" s="1"/>
      <c r="T2049" s="1"/>
    </row>
    <row r="2050" spans="18:20">
      <c r="R2050" s="1"/>
      <c r="S2050" s="1"/>
      <c r="T2050" s="1"/>
    </row>
    <row r="2051" spans="18:20">
      <c r="R2051" s="1"/>
      <c r="S2051" s="1"/>
      <c r="T2051" s="1"/>
    </row>
    <row r="2052" spans="18:20">
      <c r="R2052" s="1"/>
      <c r="S2052" s="1"/>
      <c r="T2052" s="1"/>
    </row>
    <row r="2053" spans="18:20">
      <c r="R2053" s="1"/>
      <c r="S2053" s="1"/>
      <c r="T2053" s="1"/>
    </row>
    <row r="2054" spans="18:20">
      <c r="R2054" s="1"/>
      <c r="S2054" s="1"/>
      <c r="T2054" s="1"/>
    </row>
    <row r="2055" spans="18:20">
      <c r="R2055" s="1"/>
      <c r="S2055" s="1"/>
      <c r="T2055" s="1"/>
    </row>
    <row r="2056" spans="18:20">
      <c r="R2056" s="1"/>
      <c r="S2056" s="1"/>
      <c r="T2056" s="1"/>
    </row>
    <row r="2057" spans="18:20">
      <c r="R2057" s="1"/>
      <c r="S2057" s="1"/>
      <c r="T2057" s="1"/>
    </row>
    <row r="2058" spans="18:20">
      <c r="R2058" s="1"/>
      <c r="S2058" s="1"/>
      <c r="T2058" s="1"/>
    </row>
    <row r="2059" spans="18:20">
      <c r="R2059" s="1"/>
      <c r="S2059" s="1"/>
      <c r="T2059" s="1"/>
    </row>
    <row r="2060" spans="18:20">
      <c r="R2060" s="1"/>
      <c r="S2060" s="1"/>
      <c r="T2060" s="1"/>
    </row>
    <row r="2061" spans="18:20">
      <c r="R2061" s="1"/>
      <c r="S2061" s="1"/>
      <c r="T2061" s="1"/>
    </row>
    <row r="2062" spans="18:20">
      <c r="R2062" s="1"/>
      <c r="S2062" s="1"/>
      <c r="T2062" s="1"/>
    </row>
    <row r="2063" spans="18:20">
      <c r="R2063" s="1"/>
      <c r="S2063" s="1"/>
      <c r="T2063" s="1"/>
    </row>
    <row r="2064" spans="18:20">
      <c r="R2064" s="1"/>
      <c r="S2064" s="1"/>
      <c r="T2064" s="1"/>
    </row>
    <row r="2065" spans="18:20">
      <c r="R2065" s="1"/>
      <c r="S2065" s="1"/>
      <c r="T2065" s="1"/>
    </row>
    <row r="2066" spans="18:20">
      <c r="R2066" s="1"/>
      <c r="S2066" s="1"/>
      <c r="T2066" s="1"/>
    </row>
    <row r="2067" spans="18:20">
      <c r="R2067" s="1"/>
      <c r="S2067" s="1"/>
      <c r="T2067" s="1"/>
    </row>
    <row r="2068" spans="18:20">
      <c r="R2068" s="1"/>
      <c r="S2068" s="1"/>
      <c r="T2068" s="1"/>
    </row>
    <row r="2069" spans="18:20">
      <c r="R2069" s="1"/>
      <c r="S2069" s="1"/>
      <c r="T2069" s="1"/>
    </row>
    <row r="2070" spans="18:20">
      <c r="R2070" s="1"/>
      <c r="S2070" s="1"/>
      <c r="T2070" s="1"/>
    </row>
    <row r="2071" spans="18:20">
      <c r="R2071" s="1"/>
      <c r="S2071" s="1"/>
      <c r="T2071" s="1"/>
    </row>
    <row r="2072" spans="18:20">
      <c r="R2072" s="1"/>
      <c r="S2072" s="1"/>
      <c r="T2072" s="1"/>
    </row>
    <row r="2073" spans="18:20">
      <c r="R2073" s="1"/>
      <c r="S2073" s="1"/>
      <c r="T2073" s="1"/>
    </row>
    <row r="2074" spans="18:20">
      <c r="R2074" s="1"/>
      <c r="S2074" s="1"/>
      <c r="T2074" s="1"/>
    </row>
    <row r="2075" spans="18:20">
      <c r="R2075" s="1"/>
      <c r="S2075" s="1"/>
      <c r="T2075" s="1"/>
    </row>
    <row r="2076" spans="18:20">
      <c r="R2076" s="1"/>
      <c r="S2076" s="1"/>
      <c r="T2076" s="1"/>
    </row>
    <row r="2077" spans="18:20">
      <c r="R2077" s="1"/>
      <c r="S2077" s="1"/>
      <c r="T2077" s="1"/>
    </row>
    <row r="2078" spans="18:20">
      <c r="R2078" s="1"/>
      <c r="S2078" s="1"/>
      <c r="T2078" s="1"/>
    </row>
    <row r="2079" spans="18:20">
      <c r="R2079" s="1"/>
      <c r="S2079" s="1"/>
      <c r="T2079" s="1"/>
    </row>
    <row r="2080" spans="18:20">
      <c r="R2080" s="1"/>
      <c r="S2080" s="1"/>
      <c r="T2080" s="1"/>
    </row>
    <row r="2081" spans="18:20">
      <c r="R2081" s="1"/>
      <c r="S2081" s="1"/>
      <c r="T2081" s="1"/>
    </row>
    <row r="2082" spans="18:20">
      <c r="R2082" s="1"/>
      <c r="S2082" s="1"/>
      <c r="T2082" s="1"/>
    </row>
    <row r="2083" spans="18:20">
      <c r="R2083" s="1"/>
      <c r="S2083" s="1"/>
      <c r="T2083" s="1"/>
    </row>
    <row r="2084" spans="18:20">
      <c r="R2084" s="1"/>
      <c r="S2084" s="1"/>
      <c r="T2084" s="1"/>
    </row>
    <row r="2085" spans="18:20">
      <c r="R2085" s="1"/>
      <c r="S2085" s="1"/>
      <c r="T2085" s="1"/>
    </row>
    <row r="2086" spans="18:20">
      <c r="R2086" s="1"/>
      <c r="S2086" s="1"/>
      <c r="T2086" s="1"/>
    </row>
    <row r="2087" spans="18:20">
      <c r="R2087" s="1"/>
      <c r="S2087" s="1"/>
      <c r="T2087" s="1"/>
    </row>
    <row r="2088" spans="18:20">
      <c r="R2088" s="1"/>
      <c r="S2088" s="1"/>
      <c r="T2088" s="1"/>
    </row>
    <row r="2089" spans="18:20">
      <c r="R2089" s="1"/>
      <c r="S2089" s="1"/>
      <c r="T2089" s="1"/>
    </row>
    <row r="2090" spans="18:20">
      <c r="R2090" s="1"/>
      <c r="S2090" s="1"/>
      <c r="T2090" s="1"/>
    </row>
    <row r="2091" spans="18:20">
      <c r="R2091" s="1"/>
      <c r="S2091" s="1"/>
      <c r="T2091" s="1"/>
    </row>
    <row r="2092" spans="18:20">
      <c r="R2092" s="1"/>
      <c r="S2092" s="1"/>
      <c r="T2092" s="1"/>
    </row>
    <row r="2093" spans="18:20">
      <c r="R2093" s="1"/>
      <c r="S2093" s="1"/>
      <c r="T2093" s="1"/>
    </row>
    <row r="2094" spans="18:20">
      <c r="R2094" s="1"/>
      <c r="S2094" s="1"/>
      <c r="T2094" s="1"/>
    </row>
    <row r="2095" spans="18:20">
      <c r="R2095" s="1"/>
      <c r="S2095" s="1"/>
      <c r="T2095" s="1"/>
    </row>
    <row r="2096" spans="18:20">
      <c r="R2096" s="1"/>
      <c r="S2096" s="1"/>
      <c r="T2096" s="1"/>
    </row>
    <row r="2097" spans="18:20">
      <c r="R2097" s="1"/>
      <c r="S2097" s="1"/>
      <c r="T2097" s="1"/>
    </row>
    <row r="2098" spans="18:20">
      <c r="R2098" s="1"/>
      <c r="S2098" s="1"/>
      <c r="T2098" s="1"/>
    </row>
    <row r="2099" spans="18:20">
      <c r="R2099" s="1"/>
      <c r="S2099" s="1"/>
      <c r="T2099" s="1"/>
    </row>
    <row r="2100" spans="18:20">
      <c r="R2100" s="1"/>
      <c r="S2100" s="1"/>
      <c r="T2100" s="1"/>
    </row>
    <row r="2101" spans="18:20">
      <c r="R2101" s="1"/>
      <c r="S2101" s="1"/>
      <c r="T2101" s="1"/>
    </row>
    <row r="2102" spans="18:20">
      <c r="R2102" s="1"/>
      <c r="S2102" s="1"/>
      <c r="T2102" s="1"/>
    </row>
    <row r="2103" spans="18:20">
      <c r="R2103" s="1"/>
      <c r="S2103" s="1"/>
      <c r="T2103" s="1"/>
    </row>
    <row r="2104" spans="18:20">
      <c r="R2104" s="1"/>
      <c r="S2104" s="1"/>
      <c r="T2104" s="1"/>
    </row>
    <row r="2105" spans="18:20">
      <c r="R2105" s="1"/>
      <c r="S2105" s="1"/>
      <c r="T2105" s="1"/>
    </row>
    <row r="2106" spans="18:20">
      <c r="R2106" s="1"/>
      <c r="S2106" s="1"/>
      <c r="T2106" s="1"/>
    </row>
    <row r="2107" spans="18:20">
      <c r="R2107" s="1"/>
      <c r="S2107" s="1"/>
      <c r="T2107" s="1"/>
    </row>
    <row r="2108" spans="18:20">
      <c r="R2108" s="1"/>
      <c r="S2108" s="1"/>
      <c r="T2108" s="1"/>
    </row>
    <row r="2109" spans="18:20">
      <c r="R2109" s="1"/>
      <c r="S2109" s="1"/>
      <c r="T2109" s="1"/>
    </row>
    <row r="2110" spans="18:20">
      <c r="R2110" s="1"/>
      <c r="S2110" s="1"/>
      <c r="T2110" s="1"/>
    </row>
    <row r="2111" spans="18:20">
      <c r="R2111" s="1"/>
      <c r="S2111" s="1"/>
      <c r="T2111" s="1"/>
    </row>
    <row r="2112" spans="18:20">
      <c r="R2112" s="1"/>
      <c r="S2112" s="1"/>
      <c r="T2112" s="1"/>
    </row>
    <row r="2113" spans="18:20">
      <c r="R2113" s="1"/>
      <c r="S2113" s="1"/>
      <c r="T2113" s="1"/>
    </row>
    <row r="2114" spans="18:20">
      <c r="R2114" s="1"/>
      <c r="S2114" s="1"/>
      <c r="T2114" s="1"/>
    </row>
    <row r="2115" spans="18:20">
      <c r="R2115" s="1"/>
      <c r="S2115" s="1"/>
      <c r="T2115" s="1"/>
    </row>
    <row r="2116" spans="18:20">
      <c r="R2116" s="1"/>
      <c r="S2116" s="1"/>
      <c r="T2116" s="1"/>
    </row>
    <row r="2117" spans="18:20">
      <c r="R2117" s="1"/>
      <c r="S2117" s="1"/>
      <c r="T2117" s="1"/>
    </row>
    <row r="2118" spans="18:20">
      <c r="R2118" s="1"/>
      <c r="S2118" s="1"/>
      <c r="T2118" s="1"/>
    </row>
    <row r="2119" spans="18:20">
      <c r="R2119" s="1"/>
      <c r="S2119" s="1"/>
      <c r="T2119" s="1"/>
    </row>
    <row r="2120" spans="18:20">
      <c r="R2120" s="1"/>
      <c r="S2120" s="1"/>
      <c r="T2120" s="1"/>
    </row>
    <row r="2121" spans="18:20">
      <c r="R2121" s="1"/>
      <c r="S2121" s="1"/>
      <c r="T2121" s="1"/>
    </row>
    <row r="2122" spans="18:20">
      <c r="R2122" s="1"/>
      <c r="S2122" s="1"/>
      <c r="T2122" s="1"/>
    </row>
    <row r="2123" spans="18:20">
      <c r="R2123" s="1"/>
      <c r="S2123" s="1"/>
      <c r="T2123" s="1"/>
    </row>
    <row r="2124" spans="18:20">
      <c r="R2124" s="1"/>
      <c r="S2124" s="1"/>
      <c r="T2124" s="1"/>
    </row>
    <row r="2125" spans="18:20">
      <c r="R2125" s="1"/>
      <c r="S2125" s="1"/>
      <c r="T2125" s="1"/>
    </row>
    <row r="2126" spans="18:20">
      <c r="R2126" s="1"/>
      <c r="S2126" s="1"/>
      <c r="T2126" s="1"/>
    </row>
    <row r="2127" spans="18:20">
      <c r="R2127" s="1"/>
      <c r="S2127" s="1"/>
      <c r="T2127" s="1"/>
    </row>
    <row r="2128" spans="18:20">
      <c r="R2128" s="1"/>
      <c r="S2128" s="1"/>
      <c r="T2128" s="1"/>
    </row>
    <row r="2129" spans="18:20">
      <c r="R2129" s="1"/>
      <c r="S2129" s="1"/>
      <c r="T2129" s="1"/>
    </row>
    <row r="2130" spans="18:20">
      <c r="R2130" s="1"/>
      <c r="S2130" s="1"/>
      <c r="T2130" s="1"/>
    </row>
    <row r="2131" spans="18:20">
      <c r="R2131" s="1"/>
      <c r="S2131" s="1"/>
      <c r="T2131" s="1"/>
    </row>
    <row r="2132" spans="18:20">
      <c r="R2132" s="1"/>
      <c r="S2132" s="1"/>
      <c r="T2132" s="1"/>
    </row>
    <row r="2133" spans="18:20">
      <c r="R2133" s="1"/>
      <c r="S2133" s="1"/>
      <c r="T2133" s="1"/>
    </row>
    <row r="2134" spans="18:20">
      <c r="R2134" s="1"/>
      <c r="S2134" s="1"/>
      <c r="T2134" s="1"/>
    </row>
    <row r="2135" spans="18:20">
      <c r="R2135" s="1"/>
      <c r="S2135" s="1"/>
      <c r="T2135" s="1"/>
    </row>
    <row r="2136" spans="18:20">
      <c r="R2136" s="1"/>
      <c r="S2136" s="1"/>
      <c r="T2136" s="1"/>
    </row>
    <row r="2137" spans="18:20">
      <c r="R2137" s="1"/>
      <c r="S2137" s="1"/>
      <c r="T2137" s="1"/>
    </row>
    <row r="2138" spans="18:20">
      <c r="R2138" s="1"/>
      <c r="S2138" s="1"/>
      <c r="T2138" s="1"/>
    </row>
    <row r="2139" spans="18:20">
      <c r="R2139" s="1"/>
      <c r="S2139" s="1"/>
      <c r="T2139" s="1"/>
    </row>
    <row r="2140" spans="18:20">
      <c r="R2140" s="1"/>
      <c r="S2140" s="1"/>
      <c r="T2140" s="1"/>
    </row>
    <row r="2141" spans="18:20">
      <c r="R2141" s="1"/>
      <c r="S2141" s="1"/>
      <c r="T2141" s="1"/>
    </row>
    <row r="2142" spans="18:20">
      <c r="R2142" s="1"/>
      <c r="S2142" s="1"/>
      <c r="T2142" s="1"/>
    </row>
    <row r="2143" spans="18:20">
      <c r="R2143" s="1"/>
      <c r="S2143" s="1"/>
      <c r="T2143" s="1"/>
    </row>
    <row r="2144" spans="18:20">
      <c r="R2144" s="1"/>
      <c r="S2144" s="1"/>
      <c r="T2144" s="1"/>
    </row>
    <row r="2145" spans="18:20">
      <c r="R2145" s="1"/>
      <c r="S2145" s="1"/>
      <c r="T2145" s="1"/>
    </row>
    <row r="2146" spans="18:20">
      <c r="R2146" s="1"/>
      <c r="S2146" s="1"/>
      <c r="T2146" s="1"/>
    </row>
    <row r="2147" spans="18:20">
      <c r="R2147" s="1"/>
      <c r="S2147" s="1"/>
      <c r="T2147" s="1"/>
    </row>
    <row r="2148" spans="18:20">
      <c r="R2148" s="1"/>
      <c r="S2148" s="1"/>
      <c r="T2148" s="1"/>
    </row>
    <row r="2149" spans="18:20">
      <c r="R2149" s="1"/>
      <c r="S2149" s="1"/>
      <c r="T2149" s="1"/>
    </row>
    <row r="2150" spans="18:20">
      <c r="R2150" s="1"/>
      <c r="S2150" s="1"/>
      <c r="T2150" s="1"/>
    </row>
    <row r="2151" spans="18:20">
      <c r="R2151" s="1"/>
      <c r="S2151" s="1"/>
      <c r="T2151" s="1"/>
    </row>
    <row r="2152" spans="18:20">
      <c r="R2152" s="1"/>
      <c r="S2152" s="1"/>
      <c r="T2152" s="1"/>
    </row>
    <row r="2153" spans="18:20">
      <c r="R2153" s="1"/>
      <c r="S2153" s="1"/>
      <c r="T2153" s="1"/>
    </row>
    <row r="2154" spans="18:20">
      <c r="R2154" s="1"/>
      <c r="S2154" s="1"/>
      <c r="T2154" s="1"/>
    </row>
    <row r="2155" spans="18:20">
      <c r="R2155" s="1"/>
      <c r="S2155" s="1"/>
      <c r="T2155" s="1"/>
    </row>
    <row r="2156" spans="18:20">
      <c r="R2156" s="1"/>
      <c r="S2156" s="1"/>
      <c r="T2156" s="1"/>
    </row>
    <row r="2157" spans="18:20">
      <c r="R2157" s="1"/>
      <c r="S2157" s="1"/>
      <c r="T2157" s="1"/>
    </row>
    <row r="2158" spans="18:20">
      <c r="R2158" s="1"/>
      <c r="S2158" s="1"/>
      <c r="T2158" s="1"/>
    </row>
    <row r="2159" spans="18:20">
      <c r="R2159" s="1"/>
      <c r="S2159" s="1"/>
      <c r="T2159" s="1"/>
    </row>
    <row r="2160" spans="18:20">
      <c r="R2160" s="1"/>
      <c r="S2160" s="1"/>
      <c r="T2160" s="1"/>
    </row>
    <row r="2161" spans="18:20">
      <c r="R2161" s="1"/>
      <c r="S2161" s="1"/>
      <c r="T2161" s="1"/>
    </row>
    <row r="2162" spans="18:20">
      <c r="R2162" s="1"/>
      <c r="S2162" s="1"/>
      <c r="T2162" s="1"/>
    </row>
    <row r="2163" spans="18:20">
      <c r="R2163" s="1"/>
      <c r="S2163" s="1"/>
      <c r="T2163" s="1"/>
    </row>
    <row r="2164" spans="18:20">
      <c r="R2164" s="1"/>
      <c r="S2164" s="1"/>
      <c r="T2164" s="1"/>
    </row>
    <row r="2165" spans="18:20">
      <c r="R2165" s="1"/>
      <c r="S2165" s="1"/>
      <c r="T2165" s="1"/>
    </row>
    <row r="2166" spans="18:20">
      <c r="R2166" s="1"/>
      <c r="S2166" s="1"/>
      <c r="T2166" s="1"/>
    </row>
    <row r="2167" spans="18:20">
      <c r="R2167" s="1"/>
      <c r="S2167" s="1"/>
      <c r="T2167" s="1"/>
    </row>
    <row r="2168" spans="18:20">
      <c r="R2168" s="1"/>
      <c r="S2168" s="1"/>
      <c r="T2168" s="1"/>
    </row>
    <row r="2169" spans="18:20">
      <c r="R2169" s="1"/>
      <c r="S2169" s="1"/>
      <c r="T2169" s="1"/>
    </row>
    <row r="2170" spans="18:20">
      <c r="R2170" s="1"/>
      <c r="S2170" s="1"/>
      <c r="T2170" s="1"/>
    </row>
    <row r="2171" spans="18:20">
      <c r="R2171" s="1"/>
      <c r="S2171" s="1"/>
      <c r="T2171" s="1"/>
    </row>
    <row r="2172" spans="18:20">
      <c r="R2172" s="1"/>
      <c r="S2172" s="1"/>
      <c r="T2172" s="1"/>
    </row>
    <row r="2173" spans="18:20">
      <c r="R2173" s="1"/>
      <c r="S2173" s="1"/>
      <c r="T2173" s="1"/>
    </row>
    <row r="2174" spans="18:20">
      <c r="R2174" s="1"/>
      <c r="S2174" s="1"/>
      <c r="T2174" s="1"/>
    </row>
    <row r="2175" spans="18:20">
      <c r="R2175" s="1"/>
      <c r="S2175" s="1"/>
      <c r="T2175" s="1"/>
    </row>
    <row r="2176" spans="18:20">
      <c r="R2176" s="1"/>
      <c r="S2176" s="1"/>
      <c r="T2176" s="1"/>
    </row>
    <row r="2177" spans="18:20">
      <c r="R2177" s="1"/>
      <c r="S2177" s="1"/>
      <c r="T2177" s="1"/>
    </row>
    <row r="2178" spans="18:20">
      <c r="R2178" s="1"/>
      <c r="S2178" s="1"/>
      <c r="T2178" s="1"/>
    </row>
    <row r="2179" spans="18:20">
      <c r="R2179" s="1"/>
      <c r="S2179" s="1"/>
      <c r="T2179" s="1"/>
    </row>
    <row r="2180" spans="18:20">
      <c r="R2180" s="1"/>
      <c r="S2180" s="1"/>
      <c r="T2180" s="1"/>
    </row>
    <row r="2181" spans="18:20">
      <c r="R2181" s="1"/>
      <c r="S2181" s="1"/>
      <c r="T2181" s="1"/>
    </row>
    <row r="2182" spans="18:20">
      <c r="R2182" s="1"/>
      <c r="S2182" s="1"/>
      <c r="T2182" s="1"/>
    </row>
    <row r="2183" spans="18:20">
      <c r="R2183" s="1"/>
      <c r="S2183" s="1"/>
      <c r="T2183" s="1"/>
    </row>
    <row r="2184" spans="18:20">
      <c r="R2184" s="1"/>
      <c r="S2184" s="1"/>
      <c r="T2184" s="1"/>
    </row>
    <row r="2185" spans="18:20">
      <c r="R2185" s="1"/>
      <c r="S2185" s="1"/>
      <c r="T2185" s="1"/>
    </row>
    <row r="2186" spans="18:20">
      <c r="R2186" s="1"/>
      <c r="S2186" s="1"/>
      <c r="T2186" s="1"/>
    </row>
    <row r="2187" spans="18:20">
      <c r="R2187" s="1"/>
      <c r="S2187" s="1"/>
      <c r="T2187" s="1"/>
    </row>
    <row r="2188" spans="18:20">
      <c r="R2188" s="1"/>
      <c r="S2188" s="1"/>
      <c r="T2188" s="1"/>
    </row>
    <row r="2189" spans="18:20">
      <c r="R2189" s="1"/>
      <c r="S2189" s="1"/>
      <c r="T2189" s="1"/>
    </row>
    <row r="2190" spans="18:20">
      <c r="R2190" s="1"/>
      <c r="S2190" s="1"/>
      <c r="T2190" s="1"/>
    </row>
    <row r="2191" spans="18:20">
      <c r="R2191" s="1"/>
      <c r="S2191" s="1"/>
      <c r="T2191" s="1"/>
    </row>
    <row r="2192" spans="18:20">
      <c r="R2192" s="1"/>
      <c r="S2192" s="1"/>
      <c r="T2192" s="1"/>
    </row>
    <row r="2193" spans="18:20">
      <c r="R2193" s="1"/>
      <c r="S2193" s="1"/>
      <c r="T2193" s="1"/>
    </row>
    <row r="2194" spans="18:20">
      <c r="R2194" s="1"/>
      <c r="S2194" s="1"/>
      <c r="T2194" s="1"/>
    </row>
    <row r="2195" spans="18:20">
      <c r="R2195" s="1"/>
      <c r="S2195" s="1"/>
      <c r="T2195" s="1"/>
    </row>
    <row r="2196" spans="18:20">
      <c r="R2196" s="1"/>
      <c r="S2196" s="1"/>
      <c r="T2196" s="1"/>
    </row>
    <row r="2197" spans="18:20">
      <c r="R2197" s="1"/>
      <c r="S2197" s="1"/>
      <c r="T2197" s="1"/>
    </row>
    <row r="2198" spans="18:20">
      <c r="R2198" s="1"/>
      <c r="S2198" s="1"/>
      <c r="T2198" s="1"/>
    </row>
    <row r="2199" spans="18:20">
      <c r="R2199" s="1"/>
      <c r="S2199" s="1"/>
      <c r="T2199" s="1"/>
    </row>
    <row r="2200" spans="18:20">
      <c r="R2200" s="1"/>
      <c r="S2200" s="1"/>
      <c r="T2200" s="1"/>
    </row>
    <row r="2201" spans="18:20">
      <c r="R2201" s="1"/>
      <c r="S2201" s="1"/>
      <c r="T2201" s="1"/>
    </row>
    <row r="2202" spans="18:20">
      <c r="R2202" s="1"/>
      <c r="S2202" s="1"/>
      <c r="T2202" s="1"/>
    </row>
    <row r="2203" spans="18:20">
      <c r="R2203" s="1"/>
      <c r="S2203" s="1"/>
      <c r="T2203" s="1"/>
    </row>
    <row r="2204" spans="18:20">
      <c r="R2204" s="1"/>
      <c r="S2204" s="1"/>
      <c r="T2204" s="1"/>
    </row>
    <row r="2205" spans="18:20">
      <c r="R2205" s="1"/>
      <c r="S2205" s="1"/>
      <c r="T2205" s="1"/>
    </row>
    <row r="2206" spans="18:20">
      <c r="R2206" s="1"/>
      <c r="S2206" s="1"/>
      <c r="T2206" s="1"/>
    </row>
    <row r="2207" spans="18:20">
      <c r="R2207" s="1"/>
      <c r="S2207" s="1"/>
      <c r="T2207" s="1"/>
    </row>
    <row r="2208" spans="18:20">
      <c r="R2208" s="1"/>
      <c r="S2208" s="1"/>
      <c r="T2208" s="1"/>
    </row>
    <row r="2209" spans="18:20">
      <c r="R2209" s="1"/>
      <c r="S2209" s="1"/>
      <c r="T2209" s="1"/>
    </row>
    <row r="2210" spans="18:20">
      <c r="R2210" s="1"/>
      <c r="S2210" s="1"/>
      <c r="T2210" s="1"/>
    </row>
    <row r="2211" spans="18:20">
      <c r="R2211" s="1"/>
      <c r="S2211" s="1"/>
      <c r="T2211" s="1"/>
    </row>
    <row r="2212" spans="18:20">
      <c r="R2212" s="1"/>
      <c r="S2212" s="1"/>
      <c r="T2212" s="1"/>
    </row>
    <row r="2213" spans="18:20">
      <c r="R2213" s="1"/>
      <c r="S2213" s="1"/>
      <c r="T2213" s="1"/>
    </row>
    <row r="2214" spans="18:20">
      <c r="R2214" s="1"/>
      <c r="S2214" s="1"/>
      <c r="T2214" s="1"/>
    </row>
    <row r="2215" spans="18:20">
      <c r="R2215" s="1"/>
      <c r="S2215" s="1"/>
      <c r="T2215" s="1"/>
    </row>
    <row r="2216" spans="18:20">
      <c r="R2216" s="1"/>
      <c r="S2216" s="1"/>
      <c r="T2216" s="1"/>
    </row>
    <row r="2217" spans="18:20">
      <c r="R2217" s="1"/>
      <c r="S2217" s="1"/>
      <c r="T2217" s="1"/>
    </row>
    <row r="2218" spans="18:20">
      <c r="R2218" s="1"/>
      <c r="S2218" s="1"/>
      <c r="T2218" s="1"/>
    </row>
    <row r="2219" spans="18:20">
      <c r="R2219" s="1"/>
      <c r="S2219" s="1"/>
      <c r="T2219" s="1"/>
    </row>
    <row r="2220" spans="18:20">
      <c r="R2220" s="1"/>
      <c r="S2220" s="1"/>
      <c r="T2220" s="1"/>
    </row>
    <row r="2221" spans="18:20">
      <c r="R2221" s="1"/>
      <c r="S2221" s="1"/>
      <c r="T2221" s="1"/>
    </row>
    <row r="2222" spans="18:20">
      <c r="R2222" s="1"/>
      <c r="S2222" s="1"/>
      <c r="T2222" s="1"/>
    </row>
    <row r="2223" spans="18:20">
      <c r="R2223" s="1"/>
      <c r="S2223" s="1"/>
      <c r="T2223" s="1"/>
    </row>
    <row r="2224" spans="18:20">
      <c r="R2224" s="1"/>
      <c r="S2224" s="1"/>
      <c r="T2224" s="1"/>
    </row>
    <row r="2225" spans="18:20">
      <c r="R2225" s="1"/>
      <c r="S2225" s="1"/>
      <c r="T2225" s="1"/>
    </row>
    <row r="2226" spans="18:20">
      <c r="R2226" s="1"/>
      <c r="S2226" s="1"/>
      <c r="T2226" s="1"/>
    </row>
    <row r="2227" spans="18:20">
      <c r="R2227" s="1"/>
      <c r="S2227" s="1"/>
      <c r="T2227" s="1"/>
    </row>
    <row r="2228" spans="18:20">
      <c r="R2228" s="1"/>
      <c r="S2228" s="1"/>
      <c r="T2228" s="1"/>
    </row>
    <row r="2229" spans="18:20">
      <c r="R2229" s="1"/>
      <c r="S2229" s="1"/>
      <c r="T2229" s="1"/>
    </row>
    <row r="2230" spans="18:20">
      <c r="R2230" s="1"/>
      <c r="S2230" s="1"/>
      <c r="T2230" s="1"/>
    </row>
    <row r="2231" spans="18:20">
      <c r="R2231" s="1"/>
      <c r="S2231" s="1"/>
      <c r="T2231" s="1"/>
    </row>
    <row r="2232" spans="18:20">
      <c r="R2232" s="1"/>
      <c r="S2232" s="1"/>
      <c r="T2232" s="1"/>
    </row>
    <row r="2233" spans="18:20">
      <c r="R2233" s="1"/>
      <c r="S2233" s="1"/>
      <c r="T2233" s="1"/>
    </row>
    <row r="2234" spans="18:20">
      <c r="R2234" s="1"/>
      <c r="S2234" s="1"/>
      <c r="T2234" s="1"/>
    </row>
    <row r="2235" spans="18:20">
      <c r="R2235" s="1"/>
      <c r="S2235" s="1"/>
      <c r="T2235" s="1"/>
    </row>
    <row r="2236" spans="18:20">
      <c r="R2236" s="1"/>
      <c r="S2236" s="1"/>
      <c r="T2236" s="1"/>
    </row>
    <row r="2237" spans="18:20">
      <c r="R2237" s="1"/>
      <c r="S2237" s="1"/>
      <c r="T2237" s="1"/>
    </row>
    <row r="2238" spans="18:20">
      <c r="R2238" s="1"/>
      <c r="S2238" s="1"/>
      <c r="T2238" s="1"/>
    </row>
    <row r="2239" spans="18:20">
      <c r="R2239" s="1"/>
      <c r="S2239" s="1"/>
      <c r="T2239" s="1"/>
    </row>
    <row r="2240" spans="18:20">
      <c r="R2240" s="1"/>
      <c r="S2240" s="1"/>
      <c r="T2240" s="1"/>
    </row>
    <row r="2241" spans="18:20">
      <c r="R2241" s="1"/>
      <c r="S2241" s="1"/>
      <c r="T2241" s="1"/>
    </row>
    <row r="2242" spans="18:20">
      <c r="R2242" s="1"/>
      <c r="S2242" s="1"/>
      <c r="T2242" s="1"/>
    </row>
    <row r="2243" spans="18:20">
      <c r="R2243" s="1"/>
      <c r="S2243" s="1"/>
      <c r="T2243" s="1"/>
    </row>
    <row r="2244" spans="18:20">
      <c r="R2244" s="1"/>
      <c r="S2244" s="1"/>
      <c r="T2244" s="1"/>
    </row>
    <row r="2245" spans="18:20">
      <c r="R2245" s="1"/>
      <c r="S2245" s="1"/>
      <c r="T2245" s="1"/>
    </row>
    <row r="2246" spans="18:20">
      <c r="R2246" s="1"/>
      <c r="S2246" s="1"/>
      <c r="T2246" s="1"/>
    </row>
    <row r="2247" spans="18:20">
      <c r="R2247" s="1"/>
      <c r="S2247" s="1"/>
      <c r="T2247" s="1"/>
    </row>
    <row r="2248" spans="18:20">
      <c r="R2248" s="1"/>
      <c r="S2248" s="1"/>
      <c r="T2248" s="1"/>
    </row>
    <row r="2249" spans="18:20">
      <c r="R2249" s="1"/>
      <c r="S2249" s="1"/>
      <c r="T2249" s="1"/>
    </row>
    <row r="2250" spans="18:20">
      <c r="R2250" s="1"/>
      <c r="S2250" s="1"/>
      <c r="T2250" s="1"/>
    </row>
    <row r="2251" spans="18:20">
      <c r="R2251" s="1"/>
      <c r="S2251" s="1"/>
      <c r="T2251" s="1"/>
    </row>
    <row r="2252" spans="18:20">
      <c r="R2252" s="1"/>
      <c r="S2252" s="1"/>
      <c r="T2252" s="1"/>
    </row>
    <row r="2253" spans="18:20">
      <c r="R2253" s="1"/>
      <c r="S2253" s="1"/>
      <c r="T2253" s="1"/>
    </row>
    <row r="2254" spans="18:20">
      <c r="R2254" s="1"/>
      <c r="S2254" s="1"/>
      <c r="T2254" s="1"/>
    </row>
    <row r="2255" spans="18:20">
      <c r="R2255" s="1"/>
      <c r="S2255" s="1"/>
      <c r="T2255" s="1"/>
    </row>
    <row r="2256" spans="18:20">
      <c r="R2256" s="1"/>
      <c r="S2256" s="1"/>
      <c r="T2256" s="1"/>
    </row>
    <row r="2257" spans="18:20">
      <c r="R2257" s="1"/>
      <c r="S2257" s="1"/>
      <c r="T2257" s="1"/>
    </row>
    <row r="2258" spans="18:20">
      <c r="R2258" s="1"/>
      <c r="S2258" s="1"/>
      <c r="T2258" s="1"/>
    </row>
    <row r="2259" spans="18:20">
      <c r="R2259" s="1"/>
      <c r="S2259" s="1"/>
      <c r="T2259" s="1"/>
    </row>
    <row r="2260" spans="18:20">
      <c r="R2260" s="1"/>
      <c r="S2260" s="1"/>
      <c r="T2260" s="1"/>
    </row>
    <row r="2261" spans="18:20">
      <c r="R2261" s="1"/>
      <c r="S2261" s="1"/>
      <c r="T2261" s="1"/>
    </row>
    <row r="2262" spans="18:20">
      <c r="R2262" s="1"/>
      <c r="S2262" s="1"/>
      <c r="T2262" s="1"/>
    </row>
    <row r="2263" spans="18:20">
      <c r="R2263" s="1"/>
      <c r="S2263" s="1"/>
      <c r="T2263" s="1"/>
    </row>
    <row r="2264" spans="18:20">
      <c r="R2264" s="1"/>
      <c r="S2264" s="1"/>
      <c r="T2264" s="1"/>
    </row>
    <row r="2265" spans="18:20">
      <c r="R2265" s="1"/>
      <c r="S2265" s="1"/>
      <c r="T2265" s="1"/>
    </row>
    <row r="2266" spans="18:20">
      <c r="R2266" s="1"/>
      <c r="S2266" s="1"/>
      <c r="T2266" s="1"/>
    </row>
    <row r="2267" spans="18:20">
      <c r="R2267" s="1"/>
      <c r="S2267" s="1"/>
      <c r="T2267" s="1"/>
    </row>
    <row r="2268" spans="18:20">
      <c r="R2268" s="1"/>
      <c r="S2268" s="1"/>
      <c r="T2268" s="1"/>
    </row>
    <row r="2269" spans="18:20">
      <c r="R2269" s="1"/>
      <c r="S2269" s="1"/>
      <c r="T2269" s="1"/>
    </row>
    <row r="2270" spans="18:20">
      <c r="R2270" s="1"/>
      <c r="S2270" s="1"/>
      <c r="T2270" s="1"/>
    </row>
    <row r="2271" spans="18:20">
      <c r="R2271" s="1"/>
      <c r="S2271" s="1"/>
      <c r="T2271" s="1"/>
    </row>
    <row r="2272" spans="18:20">
      <c r="R2272" s="1"/>
      <c r="S2272" s="1"/>
      <c r="T2272" s="1"/>
    </row>
    <row r="2273" spans="18:20">
      <c r="R2273" s="1"/>
      <c r="S2273" s="1"/>
      <c r="T2273" s="1"/>
    </row>
    <row r="2274" spans="18:20">
      <c r="R2274" s="1"/>
      <c r="S2274" s="1"/>
      <c r="T2274" s="1"/>
    </row>
    <row r="2275" spans="18:20">
      <c r="R2275" s="1"/>
      <c r="S2275" s="1"/>
      <c r="T2275" s="1"/>
    </row>
    <row r="2276" spans="18:20">
      <c r="R2276" s="1"/>
      <c r="S2276" s="1"/>
      <c r="T2276" s="1"/>
    </row>
    <row r="2277" spans="18:20">
      <c r="R2277" s="1"/>
      <c r="S2277" s="1"/>
      <c r="T2277" s="1"/>
    </row>
    <row r="2278" spans="18:20">
      <c r="R2278" s="1"/>
      <c r="S2278" s="1"/>
      <c r="T2278" s="1"/>
    </row>
    <row r="2279" spans="18:20">
      <c r="R2279" s="1"/>
      <c r="S2279" s="1"/>
      <c r="T2279" s="1"/>
    </row>
    <row r="2280" spans="18:20">
      <c r="R2280" s="1"/>
      <c r="S2280" s="1"/>
      <c r="T2280" s="1"/>
    </row>
    <row r="2281" spans="18:20">
      <c r="R2281" s="1"/>
      <c r="S2281" s="1"/>
      <c r="T2281" s="1"/>
    </row>
    <row r="2282" spans="18:20">
      <c r="R2282" s="1"/>
      <c r="S2282" s="1"/>
      <c r="T2282" s="1"/>
    </row>
    <row r="2283" spans="18:20">
      <c r="R2283" s="1"/>
      <c r="S2283" s="1"/>
      <c r="T2283" s="1"/>
    </row>
    <row r="2284" spans="18:20">
      <c r="R2284" s="1"/>
      <c r="S2284" s="1"/>
      <c r="T2284" s="1"/>
    </row>
    <row r="2285" spans="18:20">
      <c r="R2285" s="1"/>
      <c r="S2285" s="1"/>
      <c r="T2285" s="1"/>
    </row>
    <row r="2286" spans="18:20">
      <c r="R2286" s="1"/>
      <c r="S2286" s="1"/>
      <c r="T2286" s="1"/>
    </row>
    <row r="2287" spans="18:20">
      <c r="R2287" s="1"/>
      <c r="S2287" s="1"/>
      <c r="T2287" s="1"/>
    </row>
    <row r="2288" spans="18:20">
      <c r="R2288" s="1"/>
      <c r="S2288" s="1"/>
      <c r="T2288" s="1"/>
    </row>
    <row r="2289" spans="18:20">
      <c r="R2289" s="1"/>
      <c r="S2289" s="1"/>
      <c r="T2289" s="1"/>
    </row>
    <row r="2290" spans="18:20">
      <c r="R2290" s="1"/>
      <c r="S2290" s="1"/>
      <c r="T2290" s="1"/>
    </row>
    <row r="2291" spans="18:20">
      <c r="R2291" s="1"/>
      <c r="S2291" s="1"/>
      <c r="T2291" s="1"/>
    </row>
    <row r="2292" spans="18:20">
      <c r="R2292" s="1"/>
      <c r="S2292" s="1"/>
      <c r="T2292" s="1"/>
    </row>
    <row r="2293" spans="18:20">
      <c r="R2293" s="1"/>
      <c r="S2293" s="1"/>
      <c r="T2293" s="1"/>
    </row>
    <row r="2294" spans="18:20">
      <c r="R2294" s="1"/>
      <c r="S2294" s="1"/>
      <c r="T2294" s="1"/>
    </row>
    <row r="2295" spans="18:20">
      <c r="R2295" s="1"/>
      <c r="S2295" s="1"/>
      <c r="T2295" s="1"/>
    </row>
    <row r="2296" spans="18:20">
      <c r="R2296" s="1"/>
      <c r="S2296" s="1"/>
      <c r="T2296" s="1"/>
    </row>
    <row r="2297" spans="18:20">
      <c r="R2297" s="1"/>
      <c r="S2297" s="1"/>
      <c r="T2297" s="1"/>
    </row>
    <row r="2298" spans="18:20">
      <c r="R2298" s="1"/>
      <c r="S2298" s="1"/>
      <c r="T2298" s="1"/>
    </row>
    <row r="2299" spans="18:20">
      <c r="R2299" s="1"/>
      <c r="S2299" s="1"/>
      <c r="T2299" s="1"/>
    </row>
    <row r="2300" spans="18:20">
      <c r="R2300" s="1"/>
      <c r="S2300" s="1"/>
      <c r="T2300" s="1"/>
    </row>
    <row r="2301" spans="18:20">
      <c r="R2301" s="1"/>
      <c r="S2301" s="1"/>
      <c r="T2301" s="1"/>
    </row>
    <row r="2302" spans="18:20">
      <c r="R2302" s="1"/>
      <c r="S2302" s="1"/>
      <c r="T2302" s="1"/>
    </row>
    <row r="2303" spans="18:20">
      <c r="R2303" s="1"/>
      <c r="S2303" s="1"/>
      <c r="T2303" s="1"/>
    </row>
    <row r="2304" spans="18:20">
      <c r="R2304" s="1"/>
      <c r="S2304" s="1"/>
      <c r="T2304" s="1"/>
    </row>
    <row r="2305" spans="18:20">
      <c r="R2305" s="1"/>
      <c r="S2305" s="1"/>
      <c r="T2305" s="1"/>
    </row>
    <row r="2306" spans="18:20">
      <c r="R2306" s="1"/>
      <c r="S2306" s="1"/>
      <c r="T2306" s="1"/>
    </row>
    <row r="2307" spans="18:20">
      <c r="R2307" s="1"/>
      <c r="S2307" s="1"/>
      <c r="T2307" s="1"/>
    </row>
    <row r="2308" spans="18:20">
      <c r="R2308" s="1"/>
      <c r="S2308" s="1"/>
      <c r="T2308" s="1"/>
    </row>
    <row r="2309" spans="18:20">
      <c r="R2309" s="1"/>
      <c r="S2309" s="1"/>
      <c r="T2309" s="1"/>
    </row>
    <row r="2310" spans="18:20">
      <c r="R2310" s="1"/>
      <c r="S2310" s="1"/>
      <c r="T2310" s="1"/>
    </row>
    <row r="2311" spans="18:20">
      <c r="R2311" s="1"/>
      <c r="S2311" s="1"/>
      <c r="T2311" s="1"/>
    </row>
    <row r="2312" spans="18:20">
      <c r="R2312" s="1"/>
      <c r="S2312" s="1"/>
      <c r="T2312" s="1"/>
    </row>
    <row r="2313" spans="18:20">
      <c r="R2313" s="1"/>
      <c r="S2313" s="1"/>
      <c r="T2313" s="1"/>
    </row>
    <row r="2314" spans="18:20">
      <c r="R2314" s="1"/>
      <c r="S2314" s="1"/>
      <c r="T2314" s="1"/>
    </row>
    <row r="2315" spans="18:20">
      <c r="R2315" s="1"/>
      <c r="S2315" s="1"/>
      <c r="T2315" s="1"/>
    </row>
    <row r="2316" spans="18:20">
      <c r="R2316" s="1"/>
      <c r="S2316" s="1"/>
      <c r="T2316" s="1"/>
    </row>
    <row r="2317" spans="18:20">
      <c r="R2317" s="1"/>
      <c r="S2317" s="1"/>
      <c r="T2317" s="1"/>
    </row>
    <row r="2318" spans="18:20">
      <c r="R2318" s="1"/>
      <c r="S2318" s="1"/>
      <c r="T2318" s="1"/>
    </row>
    <row r="2319" spans="18:20">
      <c r="R2319" s="1"/>
      <c r="S2319" s="1"/>
      <c r="T2319" s="1"/>
    </row>
    <row r="2320" spans="18:20">
      <c r="R2320" s="1"/>
      <c r="S2320" s="1"/>
      <c r="T2320" s="1"/>
    </row>
    <row r="2321" spans="18:20">
      <c r="R2321" s="1"/>
      <c r="S2321" s="1"/>
      <c r="T2321" s="1"/>
    </row>
    <row r="2322" spans="18:20">
      <c r="R2322" s="1"/>
      <c r="S2322" s="1"/>
      <c r="T2322" s="1"/>
    </row>
    <row r="2323" spans="18:20">
      <c r="R2323" s="1"/>
      <c r="S2323" s="1"/>
      <c r="T2323" s="1"/>
    </row>
    <row r="2324" spans="18:20">
      <c r="R2324" s="1"/>
      <c r="S2324" s="1"/>
      <c r="T2324" s="1"/>
    </row>
    <row r="2325" spans="18:20">
      <c r="R2325" s="1"/>
      <c r="S2325" s="1"/>
      <c r="T2325" s="1"/>
    </row>
    <row r="2326" spans="18:20">
      <c r="R2326" s="1"/>
      <c r="S2326" s="1"/>
      <c r="T2326" s="1"/>
    </row>
    <row r="2327" spans="18:20">
      <c r="R2327" s="1"/>
      <c r="S2327" s="1"/>
      <c r="T2327" s="1"/>
    </row>
    <row r="2328" spans="18:20">
      <c r="R2328" s="1"/>
      <c r="S2328" s="1"/>
      <c r="T2328" s="1"/>
    </row>
    <row r="2329" spans="18:20">
      <c r="R2329" s="1"/>
      <c r="S2329" s="1"/>
      <c r="T2329" s="1"/>
    </row>
    <row r="2330" spans="18:20">
      <c r="R2330" s="1"/>
      <c r="S2330" s="1"/>
      <c r="T2330" s="1"/>
    </row>
    <row r="2331" spans="18:20">
      <c r="R2331" s="1"/>
      <c r="S2331" s="1"/>
      <c r="T2331" s="1"/>
    </row>
    <row r="2332" spans="18:20">
      <c r="R2332" s="1"/>
      <c r="S2332" s="1"/>
      <c r="T2332" s="1"/>
    </row>
    <row r="2333" spans="18:20">
      <c r="R2333" s="1"/>
      <c r="S2333" s="1"/>
      <c r="T2333" s="1"/>
    </row>
    <row r="2334" spans="18:20">
      <c r="R2334" s="1"/>
      <c r="S2334" s="1"/>
      <c r="T2334" s="1"/>
    </row>
    <row r="2335" spans="18:20">
      <c r="R2335" s="1"/>
      <c r="S2335" s="1"/>
      <c r="T2335" s="1"/>
    </row>
    <row r="2336" spans="18:20">
      <c r="R2336" s="1"/>
      <c r="S2336" s="1"/>
      <c r="T2336" s="1"/>
    </row>
    <row r="2337" spans="18:20">
      <c r="R2337" s="1"/>
      <c r="S2337" s="1"/>
      <c r="T2337" s="1"/>
    </row>
    <row r="2338" spans="18:20">
      <c r="R2338" s="1"/>
      <c r="S2338" s="1"/>
      <c r="T2338" s="1"/>
    </row>
    <row r="2339" spans="18:20">
      <c r="R2339" s="1"/>
      <c r="S2339" s="1"/>
      <c r="T2339" s="1"/>
    </row>
    <row r="2340" spans="18:20">
      <c r="R2340" s="1"/>
      <c r="S2340" s="1"/>
      <c r="T2340" s="1"/>
    </row>
    <row r="2341" spans="18:20">
      <c r="R2341" s="1"/>
      <c r="S2341" s="1"/>
      <c r="T2341" s="1"/>
    </row>
    <row r="2342" spans="18:20">
      <c r="R2342" s="1"/>
      <c r="S2342" s="1"/>
      <c r="T2342" s="1"/>
    </row>
    <row r="2343" spans="18:20">
      <c r="R2343" s="1"/>
      <c r="S2343" s="1"/>
      <c r="T2343" s="1"/>
    </row>
    <row r="2344" spans="18:20">
      <c r="R2344" s="1"/>
      <c r="S2344" s="1"/>
      <c r="T2344" s="1"/>
    </row>
    <row r="2345" spans="18:20">
      <c r="R2345" s="1"/>
      <c r="S2345" s="1"/>
      <c r="T2345" s="1"/>
    </row>
    <row r="2346" spans="18:20">
      <c r="R2346" s="1"/>
      <c r="S2346" s="1"/>
      <c r="T2346" s="1"/>
    </row>
    <row r="2347" spans="18:20">
      <c r="R2347" s="1"/>
      <c r="S2347" s="1"/>
      <c r="T2347" s="1"/>
    </row>
    <row r="2348" spans="18:20">
      <c r="R2348" s="1"/>
      <c r="S2348" s="1"/>
      <c r="T2348" s="1"/>
    </row>
    <row r="2349" spans="18:20">
      <c r="R2349" s="1"/>
      <c r="S2349" s="1"/>
      <c r="T2349" s="1"/>
    </row>
    <row r="2350" spans="18:20">
      <c r="R2350" s="1"/>
      <c r="S2350" s="1"/>
      <c r="T2350" s="1"/>
    </row>
    <row r="2351" spans="18:20">
      <c r="R2351" s="1"/>
      <c r="S2351" s="1"/>
      <c r="T2351" s="1"/>
    </row>
    <row r="2352" spans="18:20">
      <c r="R2352" s="1"/>
      <c r="S2352" s="1"/>
      <c r="T2352" s="1"/>
    </row>
    <row r="2353" spans="18:20">
      <c r="R2353" s="1"/>
      <c r="S2353" s="1"/>
      <c r="T2353" s="1"/>
    </row>
    <row r="2354" spans="18:20">
      <c r="R2354" s="1"/>
      <c r="S2354" s="1"/>
      <c r="T2354" s="1"/>
    </row>
    <row r="2355" spans="18:20">
      <c r="R2355" s="1"/>
      <c r="S2355" s="1"/>
      <c r="T2355" s="1"/>
    </row>
    <row r="2356" spans="18:20">
      <c r="R2356" s="1"/>
      <c r="S2356" s="1"/>
      <c r="T2356" s="1"/>
    </row>
    <row r="2357" spans="18:20">
      <c r="R2357" s="1"/>
      <c r="S2357" s="1"/>
      <c r="T2357" s="1"/>
    </row>
    <row r="2358" spans="18:20">
      <c r="R2358" s="1"/>
      <c r="S2358" s="1"/>
      <c r="T2358" s="1"/>
    </row>
    <row r="2359" spans="18:20">
      <c r="R2359" s="1"/>
      <c r="S2359" s="1"/>
      <c r="T2359" s="1"/>
    </row>
    <row r="2360" spans="18:20">
      <c r="R2360" s="1"/>
      <c r="S2360" s="1"/>
      <c r="T2360" s="1"/>
    </row>
    <row r="2361" spans="18:20">
      <c r="R2361" s="1"/>
      <c r="S2361" s="1"/>
      <c r="T2361" s="1"/>
    </row>
    <row r="2362" spans="18:20">
      <c r="R2362" s="1"/>
      <c r="S2362" s="1"/>
      <c r="T2362" s="1"/>
    </row>
    <row r="2363" spans="18:20">
      <c r="R2363" s="1"/>
      <c r="S2363" s="1"/>
      <c r="T2363" s="1"/>
    </row>
    <row r="2364" spans="18:20">
      <c r="R2364" s="1"/>
      <c r="S2364" s="1"/>
      <c r="T2364" s="1"/>
    </row>
    <row r="2365" spans="18:20">
      <c r="R2365" s="1"/>
      <c r="S2365" s="1"/>
      <c r="T2365" s="1"/>
    </row>
    <row r="2366" spans="18:20">
      <c r="R2366" s="1"/>
      <c r="S2366" s="1"/>
      <c r="T2366" s="1"/>
    </row>
    <row r="2367" spans="18:20">
      <c r="R2367" s="1"/>
      <c r="S2367" s="1"/>
      <c r="T2367" s="1"/>
    </row>
    <row r="2368" spans="18:20">
      <c r="R2368" s="1"/>
      <c r="S2368" s="1"/>
      <c r="T2368" s="1"/>
    </row>
    <row r="2369" spans="18:20">
      <c r="R2369" s="1"/>
      <c r="S2369" s="1"/>
      <c r="T2369" s="1"/>
    </row>
    <row r="2370" spans="18:20">
      <c r="R2370" s="1"/>
      <c r="S2370" s="1"/>
      <c r="T2370" s="1"/>
    </row>
    <row r="2371" spans="18:20">
      <c r="R2371" s="1"/>
      <c r="S2371" s="1"/>
      <c r="T2371" s="1"/>
    </row>
    <row r="2372" spans="18:20">
      <c r="R2372" s="1"/>
      <c r="S2372" s="1"/>
      <c r="T2372" s="1"/>
    </row>
    <row r="2373" spans="18:20">
      <c r="R2373" s="1"/>
      <c r="S2373" s="1"/>
      <c r="T2373" s="1"/>
    </row>
    <row r="2374" spans="18:20">
      <c r="R2374" s="1"/>
      <c r="S2374" s="1"/>
      <c r="T2374" s="1"/>
    </row>
    <row r="2375" spans="18:20">
      <c r="R2375" s="1"/>
      <c r="S2375" s="1"/>
      <c r="T2375" s="1"/>
    </row>
    <row r="2376" spans="18:20">
      <c r="R2376" s="1"/>
      <c r="S2376" s="1"/>
      <c r="T2376" s="1"/>
    </row>
    <row r="2377" spans="18:20">
      <c r="R2377" s="1"/>
      <c r="S2377" s="1"/>
      <c r="T2377" s="1"/>
    </row>
    <row r="2378" spans="18:20">
      <c r="R2378" s="1"/>
      <c r="S2378" s="1"/>
      <c r="T2378" s="1"/>
    </row>
    <row r="2379" spans="18:20">
      <c r="R2379" s="1"/>
      <c r="S2379" s="1"/>
      <c r="T2379" s="1"/>
    </row>
    <row r="2380" spans="18:20">
      <c r="R2380" s="1"/>
      <c r="S2380" s="1"/>
      <c r="T2380" s="1"/>
    </row>
    <row r="2381" spans="18:20">
      <c r="R2381" s="1"/>
      <c r="S2381" s="1"/>
      <c r="T2381" s="1"/>
    </row>
    <row r="2382" spans="18:20">
      <c r="R2382" s="1"/>
      <c r="S2382" s="1"/>
      <c r="T2382" s="1"/>
    </row>
    <row r="2383" spans="18:20">
      <c r="R2383" s="1"/>
      <c r="S2383" s="1"/>
      <c r="T2383" s="1"/>
    </row>
    <row r="2384" spans="18:20">
      <c r="R2384" s="1"/>
      <c r="S2384" s="1"/>
      <c r="T2384" s="1"/>
    </row>
    <row r="2385" spans="18:20">
      <c r="R2385" s="1"/>
      <c r="S2385" s="1"/>
      <c r="T2385" s="1"/>
    </row>
    <row r="2386" spans="18:20">
      <c r="R2386" s="1"/>
      <c r="S2386" s="1"/>
      <c r="T2386" s="1"/>
    </row>
    <row r="2387" spans="18:20">
      <c r="R2387" s="1"/>
      <c r="S2387" s="1"/>
      <c r="T2387" s="1"/>
    </row>
    <row r="2388" spans="18:20">
      <c r="R2388" s="1"/>
      <c r="S2388" s="1"/>
      <c r="T2388" s="1"/>
    </row>
    <row r="2389" spans="18:20">
      <c r="R2389" s="1"/>
      <c r="S2389" s="1"/>
      <c r="T2389" s="1"/>
    </row>
    <row r="2390" spans="18:20">
      <c r="R2390" s="1"/>
      <c r="S2390" s="1"/>
      <c r="T2390" s="1"/>
    </row>
    <row r="2391" spans="18:20">
      <c r="R2391" s="1"/>
      <c r="S2391" s="1"/>
      <c r="T2391" s="1"/>
    </row>
    <row r="2392" spans="18:20">
      <c r="R2392" s="1"/>
      <c r="S2392" s="1"/>
      <c r="T2392" s="1"/>
    </row>
    <row r="2393" spans="18:20">
      <c r="R2393" s="1"/>
      <c r="S2393" s="1"/>
      <c r="T2393" s="1"/>
    </row>
    <row r="2394" spans="18:20">
      <c r="R2394" s="1"/>
      <c r="S2394" s="1"/>
      <c r="T2394" s="1"/>
    </row>
    <row r="2395" spans="18:20">
      <c r="R2395" s="1"/>
      <c r="S2395" s="1"/>
      <c r="T2395" s="1"/>
    </row>
    <row r="2396" spans="18:20">
      <c r="R2396" s="1"/>
      <c r="S2396" s="1"/>
      <c r="T2396" s="1"/>
    </row>
    <row r="2397" spans="18:20">
      <c r="R2397" s="1"/>
      <c r="S2397" s="1"/>
      <c r="T2397" s="1"/>
    </row>
    <row r="2398" spans="18:20">
      <c r="R2398" s="1"/>
      <c r="S2398" s="1"/>
      <c r="T2398" s="1"/>
    </row>
    <row r="2399" spans="18:20">
      <c r="R2399" s="1"/>
      <c r="S2399" s="1"/>
      <c r="T2399" s="1"/>
    </row>
    <row r="2400" spans="18:20">
      <c r="R2400" s="1"/>
      <c r="S2400" s="1"/>
      <c r="T2400" s="1"/>
    </row>
    <row r="2401" spans="18:20">
      <c r="R2401" s="1"/>
      <c r="S2401" s="1"/>
      <c r="T2401" s="1"/>
    </row>
    <row r="2402" spans="18:20">
      <c r="R2402" s="1"/>
      <c r="S2402" s="1"/>
      <c r="T2402" s="1"/>
    </row>
    <row r="2403" spans="18:20">
      <c r="R2403" s="1"/>
      <c r="S2403" s="1"/>
      <c r="T2403" s="1"/>
    </row>
    <row r="2404" spans="18:20">
      <c r="R2404" s="1"/>
      <c r="S2404" s="1"/>
      <c r="T2404" s="1"/>
    </row>
    <row r="2405" spans="18:20">
      <c r="R2405" s="1"/>
      <c r="S2405" s="1"/>
      <c r="T2405" s="1"/>
    </row>
    <row r="2406" spans="18:20">
      <c r="R2406" s="1"/>
      <c r="S2406" s="1"/>
      <c r="T2406" s="1"/>
    </row>
    <row r="2407" spans="18:20">
      <c r="R2407" s="1"/>
      <c r="S2407" s="1"/>
      <c r="T2407" s="1"/>
    </row>
    <row r="2408" spans="18:20">
      <c r="R2408" s="1"/>
      <c r="S2408" s="1"/>
      <c r="T2408" s="1"/>
    </row>
    <row r="2409" spans="18:20">
      <c r="R2409" s="1"/>
      <c r="S2409" s="1"/>
      <c r="T2409" s="1"/>
    </row>
    <row r="2410" spans="18:20">
      <c r="R2410" s="1"/>
      <c r="S2410" s="1"/>
      <c r="T2410" s="1"/>
    </row>
    <row r="2411" spans="18:20">
      <c r="R2411" s="1"/>
      <c r="S2411" s="1"/>
      <c r="T2411" s="1"/>
    </row>
    <row r="2412" spans="18:20">
      <c r="R2412" s="1"/>
      <c r="S2412" s="1"/>
      <c r="T2412" s="1"/>
    </row>
    <row r="2413" spans="18:20">
      <c r="R2413" s="1"/>
      <c r="S2413" s="1"/>
      <c r="T2413" s="1"/>
    </row>
    <row r="2414" spans="18:20">
      <c r="R2414" s="1"/>
      <c r="S2414" s="1"/>
      <c r="T2414" s="1"/>
    </row>
    <row r="2415" spans="18:20">
      <c r="R2415" s="1"/>
      <c r="S2415" s="1"/>
      <c r="T2415" s="1"/>
    </row>
    <row r="2416" spans="18:20">
      <c r="R2416" s="1"/>
      <c r="S2416" s="1"/>
      <c r="T2416" s="1"/>
    </row>
    <row r="2417" spans="18:20">
      <c r="R2417" s="1"/>
      <c r="S2417" s="1"/>
      <c r="T2417" s="1"/>
    </row>
    <row r="2418" spans="18:20">
      <c r="R2418" s="1"/>
      <c r="S2418" s="1"/>
      <c r="T2418" s="1"/>
    </row>
    <row r="2419" spans="18:20">
      <c r="R2419" s="1"/>
      <c r="S2419" s="1"/>
      <c r="T2419" s="1"/>
    </row>
    <row r="2420" spans="18:20">
      <c r="R2420" s="1"/>
      <c r="S2420" s="1"/>
      <c r="T2420" s="1"/>
    </row>
    <row r="2421" spans="18:20">
      <c r="R2421" s="1"/>
      <c r="S2421" s="1"/>
      <c r="T2421" s="1"/>
    </row>
    <row r="2422" spans="18:20">
      <c r="R2422" s="1"/>
      <c r="S2422" s="1"/>
      <c r="T2422" s="1"/>
    </row>
    <row r="2423" spans="18:20">
      <c r="R2423" s="1"/>
      <c r="S2423" s="1"/>
      <c r="T2423" s="1"/>
    </row>
    <row r="2424" spans="18:20">
      <c r="R2424" s="1"/>
      <c r="S2424" s="1"/>
      <c r="T2424" s="1"/>
    </row>
    <row r="2425" spans="18:20">
      <c r="R2425" s="1"/>
      <c r="S2425" s="1"/>
      <c r="T2425" s="1"/>
    </row>
    <row r="2426" spans="18:20">
      <c r="R2426" s="1"/>
      <c r="S2426" s="1"/>
      <c r="T2426" s="1"/>
    </row>
    <row r="2427" spans="18:20">
      <c r="R2427" s="1"/>
      <c r="S2427" s="1"/>
      <c r="T2427" s="1"/>
    </row>
    <row r="2428" spans="18:20">
      <c r="R2428" s="1"/>
      <c r="S2428" s="1"/>
      <c r="T2428" s="1"/>
    </row>
    <row r="2429" spans="18:20">
      <c r="R2429" s="1"/>
      <c r="S2429" s="1"/>
      <c r="T2429" s="1"/>
    </row>
    <row r="2430" spans="18:20">
      <c r="R2430" s="1"/>
      <c r="S2430" s="1"/>
      <c r="T2430" s="1"/>
    </row>
    <row r="2431" spans="18:20">
      <c r="R2431" s="1"/>
      <c r="S2431" s="1"/>
      <c r="T2431" s="1"/>
    </row>
    <row r="2432" spans="18:20">
      <c r="R2432" s="1"/>
      <c r="S2432" s="1"/>
      <c r="T2432" s="1"/>
    </row>
    <row r="2433" spans="18:20">
      <c r="R2433" s="1"/>
      <c r="S2433" s="1"/>
      <c r="T2433" s="1"/>
    </row>
    <row r="2434" spans="18:20">
      <c r="R2434" s="1"/>
      <c r="S2434" s="1"/>
      <c r="T2434" s="1"/>
    </row>
    <row r="2435" spans="18:20">
      <c r="R2435" s="1"/>
      <c r="S2435" s="1"/>
      <c r="T2435" s="1"/>
    </row>
    <row r="2436" spans="18:20">
      <c r="R2436" s="1"/>
      <c r="S2436" s="1"/>
      <c r="T2436" s="1"/>
    </row>
    <row r="2437" spans="18:20">
      <c r="R2437" s="1"/>
      <c r="S2437" s="1"/>
      <c r="T2437" s="1"/>
    </row>
    <row r="2438" spans="18:20">
      <c r="R2438" s="1"/>
      <c r="S2438" s="1"/>
      <c r="T2438" s="1"/>
    </row>
    <row r="2439" spans="18:20">
      <c r="R2439" s="1"/>
      <c r="S2439" s="1"/>
      <c r="T2439" s="1"/>
    </row>
    <row r="2440" spans="18:20">
      <c r="R2440" s="1"/>
      <c r="S2440" s="1"/>
      <c r="T2440" s="1"/>
    </row>
    <row r="2441" spans="18:20">
      <c r="R2441" s="1"/>
      <c r="S2441" s="1"/>
      <c r="T2441" s="1"/>
    </row>
    <row r="2442" spans="18:20">
      <c r="R2442" s="1"/>
      <c r="S2442" s="1"/>
      <c r="T2442" s="1"/>
    </row>
    <row r="2443" spans="18:20">
      <c r="R2443" s="1"/>
      <c r="S2443" s="1"/>
      <c r="T2443" s="1"/>
    </row>
    <row r="2444" spans="18:20">
      <c r="R2444" s="1"/>
      <c r="S2444" s="1"/>
      <c r="T2444" s="1"/>
    </row>
    <row r="2445" spans="18:20">
      <c r="R2445" s="1"/>
      <c r="S2445" s="1"/>
      <c r="T2445" s="1"/>
    </row>
    <row r="2446" spans="18:20">
      <c r="R2446" s="1"/>
      <c r="S2446" s="1"/>
      <c r="T2446" s="1"/>
    </row>
    <row r="2447" spans="18:20">
      <c r="R2447" s="1"/>
      <c r="S2447" s="1"/>
      <c r="T2447" s="1"/>
    </row>
    <row r="2448" spans="18:20">
      <c r="R2448" s="1"/>
      <c r="S2448" s="1"/>
      <c r="T2448" s="1"/>
    </row>
    <row r="2449" spans="18:20">
      <c r="R2449" s="1"/>
      <c r="S2449" s="1"/>
      <c r="T2449" s="1"/>
    </row>
    <row r="2450" spans="18:20">
      <c r="R2450" s="1"/>
      <c r="S2450" s="1"/>
      <c r="T2450" s="1"/>
    </row>
    <row r="2451" spans="18:20">
      <c r="R2451" s="1"/>
      <c r="S2451" s="1"/>
      <c r="T2451" s="1"/>
    </row>
    <row r="2452" spans="18:20">
      <c r="R2452" s="1"/>
      <c r="S2452" s="1"/>
      <c r="T2452" s="1"/>
    </row>
    <row r="2453" spans="18:20">
      <c r="R2453" s="1"/>
      <c r="S2453" s="1"/>
      <c r="T2453" s="1"/>
    </row>
    <row r="2454" spans="18:20">
      <c r="R2454" s="1"/>
      <c r="S2454" s="1"/>
      <c r="T2454" s="1"/>
    </row>
    <row r="2455" spans="18:20">
      <c r="R2455" s="1"/>
      <c r="S2455" s="1"/>
      <c r="T2455" s="1"/>
    </row>
    <row r="2456" spans="18:20">
      <c r="R2456" s="1"/>
      <c r="S2456" s="1"/>
      <c r="T2456" s="1"/>
    </row>
    <row r="2457" spans="18:20">
      <c r="R2457" s="1"/>
      <c r="S2457" s="1"/>
      <c r="T2457" s="1"/>
    </row>
    <row r="2458" spans="18:20">
      <c r="R2458" s="1"/>
      <c r="S2458" s="1"/>
      <c r="T2458" s="1"/>
    </row>
    <row r="2459" spans="18:20">
      <c r="R2459" s="1"/>
      <c r="S2459" s="1"/>
      <c r="T2459" s="1"/>
    </row>
    <row r="2460" spans="18:20">
      <c r="R2460" s="1"/>
      <c r="S2460" s="1"/>
      <c r="T2460" s="1"/>
    </row>
    <row r="2461" spans="18:20">
      <c r="R2461" s="1"/>
      <c r="S2461" s="1"/>
      <c r="T2461" s="1"/>
    </row>
    <row r="2462" spans="18:20">
      <c r="R2462" s="1"/>
      <c r="S2462" s="1"/>
      <c r="T2462" s="1"/>
    </row>
    <row r="2463" spans="18:20">
      <c r="R2463" s="1"/>
      <c r="S2463" s="1"/>
      <c r="T2463" s="1"/>
    </row>
    <row r="2464" spans="18:20">
      <c r="R2464" s="1"/>
      <c r="S2464" s="1"/>
      <c r="T2464" s="1"/>
    </row>
    <row r="2465" spans="18:20">
      <c r="R2465" s="1"/>
      <c r="S2465" s="1"/>
      <c r="T2465" s="1"/>
    </row>
    <row r="2466" spans="18:20">
      <c r="R2466" s="1"/>
      <c r="S2466" s="1"/>
      <c r="T2466" s="1"/>
    </row>
    <row r="2467" spans="18:20">
      <c r="R2467" s="1"/>
      <c r="S2467" s="1"/>
      <c r="T2467" s="1"/>
    </row>
    <row r="2468" spans="18:20">
      <c r="R2468" s="1"/>
      <c r="S2468" s="1"/>
      <c r="T2468" s="1"/>
    </row>
    <row r="2469" spans="18:20">
      <c r="R2469" s="1"/>
      <c r="S2469" s="1"/>
      <c r="T2469" s="1"/>
    </row>
    <row r="2470" spans="18:20">
      <c r="R2470" s="1"/>
      <c r="S2470" s="1"/>
      <c r="T2470" s="1"/>
    </row>
    <row r="2471" spans="18:20">
      <c r="R2471" s="1"/>
      <c r="S2471" s="1"/>
      <c r="T2471" s="1"/>
    </row>
    <row r="2472" spans="18:20">
      <c r="R2472" s="1"/>
      <c r="S2472" s="1"/>
      <c r="T2472" s="1"/>
    </row>
    <row r="2473" spans="18:20">
      <c r="R2473" s="1"/>
      <c r="S2473" s="1"/>
      <c r="T2473" s="1"/>
    </row>
    <row r="2474" spans="18:20">
      <c r="R2474" s="1"/>
      <c r="S2474" s="1"/>
      <c r="T2474" s="1"/>
    </row>
    <row r="2475" spans="18:20">
      <c r="R2475" s="1"/>
      <c r="S2475" s="1"/>
      <c r="T2475" s="1"/>
    </row>
    <row r="2476" spans="18:20">
      <c r="R2476" s="1"/>
      <c r="S2476" s="1"/>
      <c r="T2476" s="1"/>
    </row>
    <row r="2477" spans="18:20">
      <c r="R2477" s="1"/>
      <c r="S2477" s="1"/>
      <c r="T2477" s="1"/>
    </row>
    <row r="2478" spans="18:20">
      <c r="R2478" s="1"/>
      <c r="S2478" s="1"/>
      <c r="T2478" s="1"/>
    </row>
    <row r="2479" spans="18:20">
      <c r="R2479" s="1"/>
      <c r="S2479" s="1"/>
      <c r="T2479" s="1"/>
    </row>
    <row r="2480" spans="18:20">
      <c r="R2480" s="1"/>
      <c r="S2480" s="1"/>
      <c r="T2480" s="1"/>
    </row>
    <row r="2481" spans="18:20">
      <c r="R2481" s="1"/>
      <c r="S2481" s="1"/>
      <c r="T2481" s="1"/>
    </row>
    <row r="2482" spans="18:20">
      <c r="R2482" s="1"/>
      <c r="S2482" s="1"/>
      <c r="T2482" s="1"/>
    </row>
    <row r="2483" spans="18:20">
      <c r="R2483" s="1"/>
      <c r="S2483" s="1"/>
      <c r="T2483" s="1"/>
    </row>
    <row r="2484" spans="18:20">
      <c r="R2484" s="1"/>
      <c r="S2484" s="1"/>
      <c r="T2484" s="1"/>
    </row>
    <row r="2485" spans="18:20">
      <c r="R2485" s="1"/>
      <c r="S2485" s="1"/>
      <c r="T2485" s="1"/>
    </row>
    <row r="2486" spans="18:20">
      <c r="R2486" s="1"/>
      <c r="S2486" s="1"/>
      <c r="T2486" s="1"/>
    </row>
    <row r="2487" spans="18:20">
      <c r="R2487" s="1"/>
      <c r="S2487" s="1"/>
      <c r="T2487" s="1"/>
    </row>
    <row r="2488" spans="18:20">
      <c r="R2488" s="1"/>
      <c r="S2488" s="1"/>
      <c r="T2488" s="1"/>
    </row>
    <row r="2489" spans="18:20">
      <c r="R2489" s="1"/>
      <c r="S2489" s="1"/>
      <c r="T2489" s="1"/>
    </row>
    <row r="2490" spans="18:20">
      <c r="R2490" s="1"/>
      <c r="S2490" s="1"/>
      <c r="T2490" s="1"/>
    </row>
    <row r="2491" spans="18:20">
      <c r="R2491" s="1"/>
      <c r="S2491" s="1"/>
      <c r="T2491" s="1"/>
    </row>
    <row r="2492" spans="18:20">
      <c r="R2492" s="1"/>
      <c r="S2492" s="1"/>
      <c r="T2492" s="1"/>
    </row>
    <row r="2493" spans="18:20">
      <c r="R2493" s="1"/>
      <c r="S2493" s="1"/>
      <c r="T2493" s="1"/>
    </row>
    <row r="2494" spans="18:20">
      <c r="R2494" s="1"/>
      <c r="S2494" s="1"/>
      <c r="T2494" s="1"/>
    </row>
    <row r="2495" spans="18:20">
      <c r="R2495" s="1"/>
      <c r="S2495" s="1"/>
      <c r="T2495" s="1"/>
    </row>
    <row r="2496" spans="18:20">
      <c r="R2496" s="1"/>
      <c r="S2496" s="1"/>
      <c r="T2496" s="1"/>
    </row>
    <row r="2497" spans="18:20">
      <c r="R2497" s="1"/>
      <c r="S2497" s="1"/>
      <c r="T2497" s="1"/>
    </row>
    <row r="2498" spans="18:20">
      <c r="R2498" s="1"/>
      <c r="S2498" s="1"/>
      <c r="T2498" s="1"/>
    </row>
    <row r="2499" spans="18:20">
      <c r="R2499" s="1"/>
      <c r="S2499" s="1"/>
      <c r="T2499" s="1"/>
    </row>
    <row r="2500" spans="18:20">
      <c r="R2500" s="1"/>
      <c r="S2500" s="1"/>
      <c r="T2500" s="1"/>
    </row>
    <row r="2501" spans="18:20">
      <c r="R2501" s="1"/>
      <c r="S2501" s="1"/>
      <c r="T2501" s="1"/>
    </row>
    <row r="2502" spans="18:20">
      <c r="R2502" s="1"/>
      <c r="S2502" s="1"/>
      <c r="T2502" s="1"/>
    </row>
    <row r="2503" spans="18:20">
      <c r="R2503" s="1"/>
      <c r="S2503" s="1"/>
      <c r="T2503" s="1"/>
    </row>
    <row r="2504" spans="18:20">
      <c r="R2504" s="1"/>
      <c r="S2504" s="1"/>
      <c r="T2504" s="1"/>
    </row>
    <row r="2505" spans="18:20">
      <c r="R2505" s="1"/>
      <c r="S2505" s="1"/>
      <c r="T2505" s="1"/>
    </row>
    <row r="2506" spans="18:20">
      <c r="R2506" s="1"/>
      <c r="S2506" s="1"/>
      <c r="T2506" s="1"/>
    </row>
    <row r="2507" spans="18:20">
      <c r="R2507" s="1"/>
      <c r="S2507" s="1"/>
      <c r="T2507" s="1"/>
    </row>
    <row r="2508" spans="18:20">
      <c r="R2508" s="1"/>
      <c r="S2508" s="1"/>
      <c r="T2508" s="1"/>
    </row>
    <row r="2509" spans="18:20">
      <c r="R2509" s="1"/>
      <c r="S2509" s="1"/>
      <c r="T2509" s="1"/>
    </row>
    <row r="2510" spans="18:20">
      <c r="R2510" s="1"/>
      <c r="S2510" s="1"/>
      <c r="T2510" s="1"/>
    </row>
    <row r="2511" spans="18:20">
      <c r="R2511" s="1"/>
      <c r="S2511" s="1"/>
      <c r="T2511" s="1"/>
    </row>
    <row r="2512" spans="18:20">
      <c r="R2512" s="1"/>
      <c r="S2512" s="1"/>
      <c r="T2512" s="1"/>
    </row>
    <row r="2513" spans="18:20">
      <c r="R2513" s="1"/>
      <c r="S2513" s="1"/>
      <c r="T2513" s="1"/>
    </row>
    <row r="2514" spans="18:20">
      <c r="R2514" s="1"/>
      <c r="S2514" s="1"/>
      <c r="T2514" s="1"/>
    </row>
    <row r="2515" spans="18:20">
      <c r="R2515" s="1"/>
      <c r="S2515" s="1"/>
      <c r="T2515" s="1"/>
    </row>
    <row r="2516" spans="18:20">
      <c r="R2516" s="1"/>
      <c r="S2516" s="1"/>
      <c r="T2516" s="1"/>
    </row>
    <row r="2517" spans="18:20">
      <c r="R2517" s="1"/>
      <c r="S2517" s="1"/>
      <c r="T2517" s="1"/>
    </row>
    <row r="2518" spans="18:20">
      <c r="R2518" s="1"/>
      <c r="S2518" s="1"/>
      <c r="T2518" s="1"/>
    </row>
    <row r="2519" spans="18:20">
      <c r="R2519" s="1"/>
      <c r="S2519" s="1"/>
      <c r="T2519" s="1"/>
    </row>
    <row r="2520" spans="18:20">
      <c r="R2520" s="1"/>
      <c r="S2520" s="1"/>
      <c r="T2520" s="1"/>
    </row>
    <row r="2521" spans="18:20">
      <c r="R2521" s="1"/>
      <c r="S2521" s="1"/>
      <c r="T2521" s="1"/>
    </row>
    <row r="2522" spans="18:20">
      <c r="R2522" s="1"/>
      <c r="S2522" s="1"/>
      <c r="T2522" s="1"/>
    </row>
    <row r="2523" spans="18:20">
      <c r="R2523" s="1"/>
      <c r="S2523" s="1"/>
      <c r="T2523" s="1"/>
    </row>
    <row r="2524" spans="18:20">
      <c r="R2524" s="1"/>
      <c r="S2524" s="1"/>
      <c r="T2524" s="1"/>
    </row>
    <row r="2525" spans="18:20">
      <c r="R2525" s="1"/>
      <c r="S2525" s="1"/>
      <c r="T2525" s="1"/>
    </row>
    <row r="2526" spans="18:20">
      <c r="R2526" s="1"/>
      <c r="S2526" s="1"/>
      <c r="T2526" s="1"/>
    </row>
    <row r="2527" spans="18:20">
      <c r="R2527" s="1"/>
      <c r="S2527" s="1"/>
      <c r="T2527" s="1"/>
    </row>
    <row r="2528" spans="18:20">
      <c r="R2528" s="1"/>
      <c r="S2528" s="1"/>
      <c r="T2528" s="1"/>
    </row>
    <row r="2529" spans="18:20">
      <c r="R2529" s="1"/>
      <c r="S2529" s="1"/>
      <c r="T2529" s="1"/>
    </row>
    <row r="2530" spans="18:20">
      <c r="R2530" s="1"/>
      <c r="S2530" s="1"/>
      <c r="T2530" s="1"/>
    </row>
    <row r="2531" spans="18:20">
      <c r="R2531" s="1"/>
      <c r="S2531" s="1"/>
      <c r="T2531" s="1"/>
    </row>
    <row r="2532" spans="18:20">
      <c r="R2532" s="1"/>
      <c r="S2532" s="1"/>
      <c r="T2532" s="1"/>
    </row>
    <row r="2533" spans="18:20">
      <c r="R2533" s="1"/>
      <c r="S2533" s="1"/>
      <c r="T2533" s="1"/>
    </row>
    <row r="2534" spans="18:20">
      <c r="R2534" s="1"/>
      <c r="S2534" s="1"/>
      <c r="T2534" s="1"/>
    </row>
    <row r="2535" spans="18:20">
      <c r="R2535" s="1"/>
      <c r="S2535" s="1"/>
      <c r="T2535" s="1"/>
    </row>
    <row r="2536" spans="18:20">
      <c r="R2536" s="1"/>
      <c r="S2536" s="1"/>
      <c r="T2536" s="1"/>
    </row>
    <row r="2537" spans="18:20">
      <c r="R2537" s="1"/>
      <c r="S2537" s="1"/>
      <c r="T2537" s="1"/>
    </row>
    <row r="2538" spans="18:20">
      <c r="R2538" s="1"/>
      <c r="S2538" s="1"/>
      <c r="T2538" s="1"/>
    </row>
    <row r="2539" spans="18:20">
      <c r="R2539" s="1"/>
      <c r="S2539" s="1"/>
      <c r="T2539" s="1"/>
    </row>
    <row r="2540" spans="18:20">
      <c r="R2540" s="1"/>
      <c r="S2540" s="1"/>
      <c r="T2540" s="1"/>
    </row>
    <row r="2541" spans="18:20">
      <c r="R2541" s="1"/>
      <c r="S2541" s="1"/>
      <c r="T2541" s="1"/>
    </row>
    <row r="2542" spans="18:20">
      <c r="R2542" s="1"/>
      <c r="S2542" s="1"/>
      <c r="T2542" s="1"/>
    </row>
    <row r="2543" spans="18:20">
      <c r="R2543" s="1"/>
      <c r="S2543" s="1"/>
      <c r="T2543" s="1"/>
    </row>
    <row r="2544" spans="18:20">
      <c r="R2544" s="1"/>
      <c r="S2544" s="1"/>
      <c r="T2544" s="1"/>
    </row>
    <row r="2545" spans="18:20">
      <c r="R2545" s="1"/>
      <c r="S2545" s="1"/>
      <c r="T2545" s="1"/>
    </row>
    <row r="2546" spans="18:20">
      <c r="R2546" s="1"/>
      <c r="S2546" s="1"/>
      <c r="T2546" s="1"/>
    </row>
    <row r="2547" spans="18:20">
      <c r="R2547" s="1"/>
      <c r="S2547" s="1"/>
      <c r="T2547" s="1"/>
    </row>
    <row r="2548" spans="18:20">
      <c r="R2548" s="1"/>
      <c r="S2548" s="1"/>
      <c r="T2548" s="1"/>
    </row>
    <row r="2549" spans="18:20">
      <c r="R2549" s="1"/>
      <c r="S2549" s="1"/>
      <c r="T2549" s="1"/>
    </row>
    <row r="2550" spans="18:20">
      <c r="R2550" s="1"/>
      <c r="S2550" s="1"/>
      <c r="T2550" s="1"/>
    </row>
    <row r="2551" spans="18:20">
      <c r="R2551" s="1"/>
      <c r="S2551" s="1"/>
      <c r="T2551" s="1"/>
    </row>
    <row r="2552" spans="18:20">
      <c r="R2552" s="1"/>
      <c r="S2552" s="1"/>
      <c r="T2552" s="1"/>
    </row>
    <row r="2553" spans="18:20">
      <c r="R2553" s="1"/>
      <c r="S2553" s="1"/>
      <c r="T2553" s="1"/>
    </row>
    <row r="2554" spans="18:20">
      <c r="R2554" s="1"/>
      <c r="S2554" s="1"/>
      <c r="T2554" s="1"/>
    </row>
    <row r="2555" spans="18:20">
      <c r="R2555" s="1"/>
      <c r="S2555" s="1"/>
      <c r="T2555" s="1"/>
    </row>
    <row r="2556" spans="18:20">
      <c r="R2556" s="1"/>
      <c r="S2556" s="1"/>
      <c r="T2556" s="1"/>
    </row>
    <row r="2557" spans="18:20">
      <c r="R2557" s="1"/>
      <c r="S2557" s="1"/>
      <c r="T2557" s="1"/>
    </row>
    <row r="2558" spans="18:20">
      <c r="R2558" s="1"/>
      <c r="S2558" s="1"/>
      <c r="T2558" s="1"/>
    </row>
    <row r="2559" spans="18:20">
      <c r="R2559" s="1"/>
      <c r="S2559" s="1"/>
      <c r="T2559" s="1"/>
    </row>
    <row r="2560" spans="18:20">
      <c r="R2560" s="1"/>
      <c r="S2560" s="1"/>
      <c r="T2560" s="1"/>
    </row>
    <row r="2561" spans="18:20">
      <c r="R2561" s="1"/>
      <c r="S2561" s="1"/>
      <c r="T2561" s="1"/>
    </row>
    <row r="2562" spans="18:20">
      <c r="R2562" s="1"/>
      <c r="S2562" s="1"/>
      <c r="T2562" s="1"/>
    </row>
    <row r="2563" spans="18:20">
      <c r="R2563" s="1"/>
      <c r="S2563" s="1"/>
      <c r="T2563" s="1"/>
    </row>
    <row r="2564" spans="18:20">
      <c r="R2564" s="1"/>
      <c r="S2564" s="1"/>
      <c r="T2564" s="1"/>
    </row>
    <row r="2565" spans="18:20">
      <c r="R2565" s="1"/>
      <c r="S2565" s="1"/>
      <c r="T2565" s="1"/>
    </row>
    <row r="2566" spans="18:20">
      <c r="R2566" s="1"/>
      <c r="S2566" s="1"/>
      <c r="T2566" s="1"/>
    </row>
    <row r="2567" spans="18:20">
      <c r="R2567" s="1"/>
      <c r="S2567" s="1"/>
      <c r="T2567" s="1"/>
    </row>
    <row r="2568" spans="18:20">
      <c r="R2568" s="1"/>
      <c r="S2568" s="1"/>
      <c r="T2568" s="1"/>
    </row>
    <row r="2569" spans="18:20">
      <c r="R2569" s="1"/>
      <c r="S2569" s="1"/>
      <c r="T2569" s="1"/>
    </row>
    <row r="2570" spans="18:20">
      <c r="R2570" s="1"/>
      <c r="S2570" s="1"/>
      <c r="T2570" s="1"/>
    </row>
    <row r="2571" spans="18:20">
      <c r="R2571" s="1"/>
      <c r="S2571" s="1"/>
      <c r="T2571" s="1"/>
    </row>
    <row r="2572" spans="18:20">
      <c r="R2572" s="1"/>
      <c r="S2572" s="1"/>
      <c r="T2572" s="1"/>
    </row>
    <row r="2573" spans="18:20">
      <c r="R2573" s="1"/>
      <c r="S2573" s="1"/>
      <c r="T2573" s="1"/>
    </row>
    <row r="2574" spans="18:20">
      <c r="R2574" s="1"/>
      <c r="S2574" s="1"/>
      <c r="T2574" s="1"/>
    </row>
    <row r="2575" spans="18:20">
      <c r="R2575" s="1"/>
      <c r="S2575" s="1"/>
      <c r="T2575" s="1"/>
    </row>
    <row r="2576" spans="18:20">
      <c r="R2576" s="1"/>
      <c r="S2576" s="1"/>
      <c r="T2576" s="1"/>
    </row>
    <row r="2577" spans="18:20">
      <c r="R2577" s="1"/>
      <c r="S2577" s="1"/>
      <c r="T2577" s="1"/>
    </row>
    <row r="2578" spans="18:20">
      <c r="R2578" s="1"/>
      <c r="S2578" s="1"/>
      <c r="T2578" s="1"/>
    </row>
    <row r="2579" spans="18:20">
      <c r="R2579" s="1"/>
      <c r="S2579" s="1"/>
      <c r="T2579" s="1"/>
    </row>
    <row r="2580" spans="18:20">
      <c r="R2580" s="1"/>
      <c r="S2580" s="1"/>
      <c r="T2580" s="1"/>
    </row>
    <row r="2581" spans="18:20">
      <c r="R2581" s="1"/>
      <c r="S2581" s="1"/>
      <c r="T2581" s="1"/>
    </row>
    <row r="2582" spans="18:20">
      <c r="R2582" s="1"/>
      <c r="S2582" s="1"/>
      <c r="T2582" s="1"/>
    </row>
    <row r="2583" spans="18:20">
      <c r="R2583" s="1"/>
      <c r="S2583" s="1"/>
      <c r="T2583" s="1"/>
    </row>
    <row r="2584" spans="18:20">
      <c r="R2584" s="1"/>
      <c r="S2584" s="1"/>
      <c r="T2584" s="1"/>
    </row>
    <row r="2585" spans="18:20">
      <c r="R2585" s="1"/>
      <c r="S2585" s="1"/>
      <c r="T2585" s="1"/>
    </row>
    <row r="2586" spans="18:20">
      <c r="R2586" s="1"/>
      <c r="S2586" s="1"/>
      <c r="T2586" s="1"/>
    </row>
    <row r="2587" spans="18:20">
      <c r="R2587" s="1"/>
      <c r="S2587" s="1"/>
      <c r="T2587" s="1"/>
    </row>
    <row r="2588" spans="18:20">
      <c r="R2588" s="1"/>
      <c r="S2588" s="1"/>
      <c r="T2588" s="1"/>
    </row>
    <row r="2589" spans="18:20">
      <c r="R2589" s="1"/>
      <c r="S2589" s="1"/>
      <c r="T2589" s="1"/>
    </row>
    <row r="2590" spans="18:20">
      <c r="R2590" s="1"/>
      <c r="S2590" s="1"/>
      <c r="T2590" s="1"/>
    </row>
    <row r="2591" spans="18:20">
      <c r="R2591" s="1"/>
      <c r="S2591" s="1"/>
      <c r="T2591" s="1"/>
    </row>
    <row r="2592" spans="18:20">
      <c r="R2592" s="1"/>
      <c r="S2592" s="1"/>
      <c r="T2592" s="1"/>
    </row>
    <row r="2593" spans="18:20">
      <c r="R2593" s="1"/>
      <c r="S2593" s="1"/>
      <c r="T2593" s="1"/>
    </row>
    <row r="2594" spans="18:20">
      <c r="R2594" s="1"/>
      <c r="S2594" s="1"/>
      <c r="T2594" s="1"/>
    </row>
    <row r="2595" spans="18:20">
      <c r="R2595" s="1"/>
      <c r="S2595" s="1"/>
      <c r="T2595" s="1"/>
    </row>
    <row r="2596" spans="18:20">
      <c r="R2596" s="1"/>
      <c r="S2596" s="1"/>
      <c r="T2596" s="1"/>
    </row>
    <row r="2597" spans="18:20">
      <c r="R2597" s="1"/>
      <c r="S2597" s="1"/>
      <c r="T2597" s="1"/>
    </row>
    <row r="2598" spans="18:20">
      <c r="R2598" s="1"/>
      <c r="S2598" s="1"/>
      <c r="T2598" s="1"/>
    </row>
    <row r="2599" spans="18:20">
      <c r="R2599" s="1"/>
      <c r="S2599" s="1"/>
      <c r="T2599" s="1"/>
    </row>
    <row r="2600" spans="18:20">
      <c r="R2600" s="1"/>
      <c r="S2600" s="1"/>
      <c r="T2600" s="1"/>
    </row>
    <row r="2601" spans="18:20">
      <c r="R2601" s="1"/>
      <c r="S2601" s="1"/>
      <c r="T2601" s="1"/>
    </row>
    <row r="2602" spans="18:20">
      <c r="R2602" s="1"/>
      <c r="S2602" s="1"/>
      <c r="T2602" s="1"/>
    </row>
    <row r="2603" spans="18:20">
      <c r="R2603" s="1"/>
      <c r="S2603" s="1"/>
      <c r="T2603" s="1"/>
    </row>
    <row r="2604" spans="18:20">
      <c r="R2604" s="1"/>
      <c r="S2604" s="1"/>
      <c r="T2604" s="1"/>
    </row>
    <row r="2605" spans="18:20">
      <c r="R2605" s="1"/>
      <c r="S2605" s="1"/>
      <c r="T2605" s="1"/>
    </row>
    <row r="2606" spans="18:20">
      <c r="R2606" s="1"/>
      <c r="S2606" s="1"/>
      <c r="T2606" s="1"/>
    </row>
    <row r="2607" spans="18:20">
      <c r="R2607" s="1"/>
      <c r="S2607" s="1"/>
      <c r="T2607" s="1"/>
    </row>
    <row r="2608" spans="18:20">
      <c r="R2608" s="1"/>
      <c r="S2608" s="1"/>
      <c r="T2608" s="1"/>
    </row>
  </sheetData>
  <mergeCells count="4">
    <mergeCell ref="G68:I68"/>
    <mergeCell ref="C72:H72"/>
    <mergeCell ref="C73:L73"/>
    <mergeCell ref="C74:I74"/>
  </mergeCells>
  <printOptions horizontalCentered="1"/>
  <pageMargins left="0.31" right="0.24" top="0.47" bottom="0.32" header="0.3" footer="0.3"/>
  <pageSetup paperSize="9" scale="55" orientation="landscape" r:id="rId1"/>
  <headerFooter>
    <oddFooter>&amp;C&amp;"Arial,Bold"&amp;14&amp;A&amp;R&amp;"Arial,Regular"&amp;12Page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A4644-41F7-4931-BA36-409602710841}">
  <sheetPr>
    <pageSetUpPr fitToPage="1"/>
  </sheetPr>
  <dimension ref="B2:V2631"/>
  <sheetViews>
    <sheetView showGridLines="0" zoomScaleSheetLayoutView="100" workbookViewId="0">
      <pane ySplit="3" topLeftCell="A74" activePane="bottomLeft" state="frozen"/>
      <selection pane="bottomLeft" activeCell="J83" sqref="J83"/>
    </sheetView>
  </sheetViews>
  <sheetFormatPr defaultColWidth="9.33203125" defaultRowHeight="13.2"/>
  <cols>
    <col min="1" max="1" width="9.33203125" style="70"/>
    <col min="2" max="2" width="6.77734375" style="70" customWidth="1"/>
    <col min="3" max="3" width="26.109375" style="70" customWidth="1"/>
    <col min="4" max="4" width="15.77734375" style="70" customWidth="1"/>
    <col min="5" max="5" width="10" style="70" customWidth="1"/>
    <col min="6" max="6" width="15" style="138" customWidth="1"/>
    <col min="7" max="7" width="13.77734375" style="138" customWidth="1"/>
    <col min="8" max="8" width="16.33203125" style="70" customWidth="1"/>
    <col min="9" max="9" width="16.109375" style="139" customWidth="1"/>
    <col min="10" max="10" width="15.44140625" style="70" customWidth="1"/>
    <col min="11" max="11" width="12.77734375" style="70" bestFit="1" customWidth="1"/>
    <col min="12" max="12" width="11.109375" style="70" customWidth="1"/>
    <col min="14" max="14" width="28.109375" style="70" customWidth="1"/>
    <col min="17" max="17" width="9.33203125" style="70"/>
    <col min="18" max="20" width="9.33203125" style="140"/>
    <col min="21" max="21" width="9.33203125" style="70"/>
    <col min="23" max="16384" width="9.33203125" style="70"/>
  </cols>
  <sheetData>
    <row r="2" spans="2:22" ht="13.8">
      <c r="C2" s="71" t="s">
        <v>69</v>
      </c>
      <c r="D2" s="72"/>
      <c r="E2" s="72"/>
      <c r="F2" s="72"/>
      <c r="G2" s="72"/>
      <c r="H2" s="72"/>
      <c r="I2" s="72"/>
      <c r="J2" s="72"/>
      <c r="K2"/>
      <c r="L2"/>
      <c r="N2"/>
      <c r="Q2"/>
      <c r="R2"/>
      <c r="S2"/>
      <c r="T2"/>
    </row>
    <row r="3" spans="2:22" s="75" customFormat="1" ht="66">
      <c r="B3" s="73" t="s">
        <v>0</v>
      </c>
      <c r="C3" s="4" t="s">
        <v>1</v>
      </c>
      <c r="D3" s="4" t="s">
        <v>2</v>
      </c>
      <c r="E3" s="4" t="s">
        <v>3</v>
      </c>
      <c r="F3" s="5" t="s">
        <v>4</v>
      </c>
      <c r="G3" s="5" t="s">
        <v>5</v>
      </c>
      <c r="H3" s="4" t="s">
        <v>6</v>
      </c>
      <c r="I3" s="6" t="s">
        <v>7</v>
      </c>
      <c r="J3" s="7" t="s">
        <v>8</v>
      </c>
      <c r="K3" s="7" t="s">
        <v>9</v>
      </c>
      <c r="L3" s="74" t="s">
        <v>70</v>
      </c>
      <c r="M3" s="9" t="s">
        <v>11</v>
      </c>
      <c r="N3" s="10"/>
      <c r="O3"/>
      <c r="P3"/>
      <c r="Q3"/>
      <c r="R3"/>
      <c r="S3"/>
      <c r="T3"/>
      <c r="V3"/>
    </row>
    <row r="4" spans="2:22" s="75" customFormat="1" ht="15">
      <c r="B4" s="100">
        <v>1</v>
      </c>
      <c r="C4" s="295" t="s">
        <v>279</v>
      </c>
      <c r="D4" s="100" t="s">
        <v>450</v>
      </c>
      <c r="E4" s="100" t="s">
        <v>159</v>
      </c>
      <c r="F4" s="339">
        <v>3927</v>
      </c>
      <c r="G4" s="340">
        <v>3956.2</v>
      </c>
      <c r="H4" s="341">
        <v>162001769</v>
      </c>
      <c r="I4" s="341" t="s">
        <v>451</v>
      </c>
      <c r="J4" s="97">
        <v>3850</v>
      </c>
      <c r="K4" s="15">
        <v>2228.8175782484982</v>
      </c>
      <c r="L4" s="74"/>
      <c r="M4" s="9"/>
      <c r="N4" s="10"/>
      <c r="O4"/>
      <c r="P4"/>
      <c r="Q4"/>
      <c r="R4"/>
      <c r="S4"/>
      <c r="T4"/>
      <c r="V4"/>
    </row>
    <row r="5" spans="2:22" s="75" customFormat="1" ht="15">
      <c r="B5" s="100">
        <v>2</v>
      </c>
      <c r="C5" s="295" t="s">
        <v>279</v>
      </c>
      <c r="D5" s="100" t="s">
        <v>450</v>
      </c>
      <c r="E5" s="100" t="s">
        <v>159</v>
      </c>
      <c r="F5" s="342">
        <v>3879</v>
      </c>
      <c r="G5" s="343">
        <v>3898.25</v>
      </c>
      <c r="H5" s="344">
        <v>162001771</v>
      </c>
      <c r="I5" s="344" t="s">
        <v>452</v>
      </c>
      <c r="J5" s="97">
        <v>3850</v>
      </c>
      <c r="K5" s="15">
        <v>1880.1966938690105</v>
      </c>
      <c r="L5" s="74"/>
      <c r="M5" s="9"/>
      <c r="N5" s="10"/>
      <c r="O5"/>
      <c r="P5"/>
      <c r="Q5"/>
      <c r="R5"/>
      <c r="S5"/>
      <c r="T5"/>
      <c r="V5"/>
    </row>
    <row r="6" spans="2:22" s="75" customFormat="1" ht="15">
      <c r="B6" s="100">
        <v>3</v>
      </c>
      <c r="C6" s="295" t="s">
        <v>279</v>
      </c>
      <c r="D6" s="100" t="s">
        <v>453</v>
      </c>
      <c r="E6" s="100" t="s">
        <v>159</v>
      </c>
      <c r="F6" s="345">
        <v>3810</v>
      </c>
      <c r="G6" s="346">
        <v>3836.31</v>
      </c>
      <c r="H6" s="344">
        <v>162001773</v>
      </c>
      <c r="I6" s="344" t="s">
        <v>452</v>
      </c>
      <c r="J6" s="97">
        <v>3850</v>
      </c>
      <c r="K6" s="15">
        <v>2696.5641931684331</v>
      </c>
      <c r="L6" s="74"/>
      <c r="M6" s="9"/>
      <c r="N6" s="10"/>
      <c r="O6"/>
      <c r="P6"/>
      <c r="Q6"/>
      <c r="R6"/>
      <c r="S6"/>
      <c r="T6"/>
      <c r="V6"/>
    </row>
    <row r="7" spans="2:22" s="75" customFormat="1" ht="15">
      <c r="B7" s="100">
        <v>4</v>
      </c>
      <c r="C7" s="295" t="s">
        <v>33</v>
      </c>
      <c r="D7" s="100" t="s">
        <v>25</v>
      </c>
      <c r="E7" s="100" t="s">
        <v>26</v>
      </c>
      <c r="F7" s="342">
        <v>2859.13</v>
      </c>
      <c r="G7" s="343">
        <v>2866.73</v>
      </c>
      <c r="H7" s="344">
        <v>161009388</v>
      </c>
      <c r="I7" s="344" t="s">
        <v>454</v>
      </c>
      <c r="J7" s="97">
        <v>4750</v>
      </c>
      <c r="K7" s="15">
        <v>3459.4385871305094</v>
      </c>
      <c r="L7" s="74"/>
      <c r="M7" s="9"/>
      <c r="N7" s="10"/>
      <c r="O7"/>
      <c r="P7"/>
      <c r="Q7"/>
      <c r="R7"/>
      <c r="S7"/>
      <c r="T7"/>
      <c r="V7"/>
    </row>
    <row r="8" spans="2:22" s="75" customFormat="1" ht="15">
      <c r="B8" s="97"/>
      <c r="C8" s="295" t="s">
        <v>20</v>
      </c>
      <c r="D8" s="100" t="s">
        <v>235</v>
      </c>
      <c r="E8" s="100" t="s">
        <v>18</v>
      </c>
      <c r="F8" s="343">
        <v>1063.8699999999999</v>
      </c>
      <c r="G8" s="343">
        <v>1066.68</v>
      </c>
      <c r="H8" s="344">
        <v>161009388</v>
      </c>
      <c r="I8" s="344" t="s">
        <v>454</v>
      </c>
      <c r="J8" s="97">
        <v>4150</v>
      </c>
      <c r="K8" s="15">
        <v>2723.4464617740346</v>
      </c>
      <c r="L8" s="74"/>
      <c r="M8" s="9"/>
      <c r="N8" s="10"/>
      <c r="O8"/>
      <c r="P8"/>
      <c r="Q8"/>
      <c r="R8"/>
      <c r="S8"/>
      <c r="T8"/>
      <c r="V8"/>
    </row>
    <row r="9" spans="2:22" s="75" customFormat="1" ht="15">
      <c r="B9" s="97">
        <v>5</v>
      </c>
      <c r="C9" s="295" t="s">
        <v>385</v>
      </c>
      <c r="D9" s="100" t="s">
        <v>366</v>
      </c>
      <c r="E9" s="100" t="s">
        <v>18</v>
      </c>
      <c r="F9" s="347">
        <v>3918</v>
      </c>
      <c r="G9" s="343">
        <v>4014.6</v>
      </c>
      <c r="H9" s="348">
        <v>162000032</v>
      </c>
      <c r="I9" s="100" t="s">
        <v>454</v>
      </c>
      <c r="J9" s="97">
        <v>4150</v>
      </c>
      <c r="K9" s="15">
        <v>2514.5158636897763</v>
      </c>
      <c r="L9" s="74"/>
      <c r="M9" s="9"/>
      <c r="N9" s="10"/>
      <c r="O9"/>
      <c r="P9"/>
      <c r="Q9"/>
      <c r="R9"/>
      <c r="S9"/>
      <c r="T9"/>
      <c r="V9"/>
    </row>
    <row r="10" spans="2:22" s="75" customFormat="1" ht="15">
      <c r="B10" s="97">
        <v>6</v>
      </c>
      <c r="C10" s="295" t="s">
        <v>455</v>
      </c>
      <c r="D10" s="100" t="s">
        <v>366</v>
      </c>
      <c r="E10" s="100" t="s">
        <v>18</v>
      </c>
      <c r="F10" s="347">
        <v>3982</v>
      </c>
      <c r="G10" s="343">
        <v>4007.8</v>
      </c>
      <c r="H10" s="348">
        <v>151000005</v>
      </c>
      <c r="I10" s="100" t="s">
        <v>454</v>
      </c>
      <c r="J10" s="97">
        <v>4150</v>
      </c>
      <c r="K10" s="15">
        <v>3633.7466565184295</v>
      </c>
      <c r="L10" s="74"/>
      <c r="M10" s="9"/>
      <c r="N10" s="10"/>
      <c r="O10"/>
      <c r="P10"/>
      <c r="Q10"/>
      <c r="R10"/>
      <c r="S10"/>
      <c r="T10"/>
      <c r="V10"/>
    </row>
    <row r="11" spans="2:22" s="75" customFormat="1" ht="15">
      <c r="B11" s="97">
        <v>7</v>
      </c>
      <c r="C11" s="295" t="s">
        <v>279</v>
      </c>
      <c r="D11" s="100" t="s">
        <v>453</v>
      </c>
      <c r="E11" s="100" t="s">
        <v>159</v>
      </c>
      <c r="F11" s="347">
        <v>3884</v>
      </c>
      <c r="G11" s="343">
        <v>3910.08</v>
      </c>
      <c r="H11" s="348">
        <v>142000168</v>
      </c>
      <c r="I11" s="100" t="s">
        <v>456</v>
      </c>
      <c r="J11" s="97">
        <v>3850</v>
      </c>
      <c r="K11" s="91">
        <v>1927.1363690776448</v>
      </c>
      <c r="L11" s="74"/>
      <c r="M11" s="9"/>
      <c r="N11" s="10"/>
      <c r="O11"/>
      <c r="P11"/>
      <c r="Q11"/>
      <c r="R11"/>
      <c r="S11"/>
      <c r="T11"/>
      <c r="V11"/>
    </row>
    <row r="12" spans="2:22" s="75" customFormat="1" ht="15">
      <c r="B12" s="97">
        <v>8</v>
      </c>
      <c r="C12" s="295" t="s">
        <v>33</v>
      </c>
      <c r="D12" s="100" t="s">
        <v>25</v>
      </c>
      <c r="E12" s="100" t="s">
        <v>26</v>
      </c>
      <c r="F12" s="347">
        <v>2925.46</v>
      </c>
      <c r="G12" s="343">
        <v>2929.83</v>
      </c>
      <c r="H12" s="348">
        <v>151000262</v>
      </c>
      <c r="I12" s="100" t="s">
        <v>456</v>
      </c>
      <c r="J12" s="97">
        <v>4750</v>
      </c>
      <c r="K12" s="15">
        <v>4148.8319088319085</v>
      </c>
      <c r="L12" s="74"/>
      <c r="M12" s="9"/>
      <c r="N12" s="10"/>
      <c r="O12"/>
      <c r="P12"/>
      <c r="Q12"/>
      <c r="R12"/>
      <c r="S12"/>
      <c r="T12"/>
      <c r="V12"/>
    </row>
    <row r="13" spans="2:22" s="75" customFormat="1" ht="15">
      <c r="B13" s="97"/>
      <c r="C13" s="295" t="s">
        <v>20</v>
      </c>
      <c r="D13" s="100" t="s">
        <v>235</v>
      </c>
      <c r="E13" s="100" t="s">
        <v>18</v>
      </c>
      <c r="F13" s="347">
        <v>1088.54</v>
      </c>
      <c r="G13" s="343">
        <v>1090.1500000000001</v>
      </c>
      <c r="H13" s="348">
        <v>151000262</v>
      </c>
      <c r="I13" s="100" t="s">
        <v>456</v>
      </c>
      <c r="J13" s="97">
        <v>4150</v>
      </c>
      <c r="K13" s="15">
        <v>4028.1337032201918</v>
      </c>
      <c r="L13" s="74"/>
      <c r="M13" s="9"/>
      <c r="N13" s="10"/>
      <c r="O13"/>
      <c r="P13"/>
      <c r="Q13"/>
      <c r="R13"/>
      <c r="S13"/>
      <c r="T13"/>
      <c r="V13"/>
    </row>
    <row r="14" spans="2:22" s="75" customFormat="1" ht="15.6">
      <c r="B14" s="97">
        <v>9</v>
      </c>
      <c r="C14" s="295" t="s">
        <v>33</v>
      </c>
      <c r="D14" s="100" t="s">
        <v>25</v>
      </c>
      <c r="E14" s="100" t="s">
        <v>26</v>
      </c>
      <c r="F14" s="347">
        <v>2832.9</v>
      </c>
      <c r="G14" s="343">
        <v>2842.81</v>
      </c>
      <c r="H14" s="295">
        <v>161009390</v>
      </c>
      <c r="I14" s="100" t="s">
        <v>454</v>
      </c>
      <c r="J14" s="97">
        <v>4750</v>
      </c>
      <c r="K14" s="349">
        <v>3630.3316106804486</v>
      </c>
      <c r="L14" s="74"/>
      <c r="M14" s="9"/>
      <c r="N14" s="10"/>
      <c r="O14"/>
      <c r="P14"/>
      <c r="Q14"/>
      <c r="R14"/>
      <c r="S14"/>
      <c r="T14"/>
      <c r="V14"/>
    </row>
    <row r="15" spans="2:22" s="75" customFormat="1" ht="15.6">
      <c r="B15" s="97"/>
      <c r="C15" s="295" t="s">
        <v>20</v>
      </c>
      <c r="D15" s="100" t="s">
        <v>235</v>
      </c>
      <c r="E15" s="100" t="s">
        <v>18</v>
      </c>
      <c r="F15" s="347">
        <v>1054.0999999999999</v>
      </c>
      <c r="G15" s="343">
        <v>1057.74</v>
      </c>
      <c r="H15" s="295">
        <v>161009390</v>
      </c>
      <c r="I15" s="100" t="s">
        <v>454</v>
      </c>
      <c r="J15" s="97">
        <v>4150</v>
      </c>
      <c r="K15" s="349">
        <v>3351.601387985253</v>
      </c>
      <c r="L15" s="74"/>
      <c r="M15" s="9"/>
      <c r="N15" s="10"/>
      <c r="O15"/>
      <c r="P15"/>
      <c r="Q15"/>
      <c r="R15"/>
      <c r="S15"/>
      <c r="T15"/>
      <c r="V15"/>
    </row>
    <row r="16" spans="2:22" s="75" customFormat="1" ht="15.6">
      <c r="B16" s="97">
        <v>10</v>
      </c>
      <c r="C16" s="295" t="s">
        <v>279</v>
      </c>
      <c r="D16" s="100" t="s">
        <v>453</v>
      </c>
      <c r="E16" s="100" t="s">
        <v>159</v>
      </c>
      <c r="F16" s="347">
        <v>3723</v>
      </c>
      <c r="G16" s="343">
        <v>3752.39</v>
      </c>
      <c r="H16" s="295">
        <v>162001776</v>
      </c>
      <c r="I16" s="100" t="s">
        <v>457</v>
      </c>
      <c r="J16" s="97">
        <v>3850</v>
      </c>
      <c r="K16" s="349">
        <v>2489.2082139446034</v>
      </c>
      <c r="L16" s="74"/>
      <c r="M16" s="9"/>
      <c r="N16" s="10"/>
      <c r="O16"/>
      <c r="P16"/>
      <c r="Q16"/>
      <c r="R16"/>
      <c r="S16"/>
      <c r="T16"/>
      <c r="V16"/>
    </row>
    <row r="17" spans="2:22" s="75" customFormat="1" ht="15.6">
      <c r="B17" s="97">
        <v>11</v>
      </c>
      <c r="C17" s="295" t="s">
        <v>116</v>
      </c>
      <c r="D17" s="100" t="s">
        <v>235</v>
      </c>
      <c r="E17" s="100" t="s">
        <v>18</v>
      </c>
      <c r="F17" s="347">
        <v>1958.24</v>
      </c>
      <c r="G17" s="343">
        <v>1961.81</v>
      </c>
      <c r="H17" s="295">
        <v>151000263</v>
      </c>
      <c r="I17" s="100" t="s">
        <v>458</v>
      </c>
      <c r="J17" s="97">
        <v>4150</v>
      </c>
      <c r="K17" s="349">
        <v>3389.146547006676</v>
      </c>
      <c r="L17" s="74"/>
      <c r="M17" s="9"/>
      <c r="N17" s="10"/>
      <c r="O17"/>
      <c r="P17"/>
      <c r="Q17"/>
      <c r="R17"/>
      <c r="S17"/>
      <c r="T17"/>
      <c r="V17"/>
    </row>
    <row r="18" spans="2:22" s="75" customFormat="1" ht="15.6">
      <c r="B18" s="97"/>
      <c r="C18" s="295" t="s">
        <v>459</v>
      </c>
      <c r="D18" s="100" t="s">
        <v>235</v>
      </c>
      <c r="E18" s="100" t="s">
        <v>18</v>
      </c>
      <c r="F18" s="347">
        <v>2025.76</v>
      </c>
      <c r="G18" s="343">
        <v>2029.47</v>
      </c>
      <c r="H18" s="295">
        <v>151000263</v>
      </c>
      <c r="I18" s="100" t="s">
        <v>458</v>
      </c>
      <c r="J18" s="97">
        <v>4150</v>
      </c>
      <c r="K18" s="349">
        <v>3075.0074926702141</v>
      </c>
      <c r="L18" s="74"/>
      <c r="M18" s="9"/>
      <c r="N18" s="10"/>
      <c r="O18"/>
      <c r="P18"/>
      <c r="Q18"/>
      <c r="R18"/>
      <c r="S18"/>
      <c r="T18"/>
      <c r="V18"/>
    </row>
    <row r="19" spans="2:22" s="75" customFormat="1" ht="15.6">
      <c r="B19" s="97">
        <v>12</v>
      </c>
      <c r="C19" s="295" t="s">
        <v>33</v>
      </c>
      <c r="D19" s="100" t="s">
        <v>25</v>
      </c>
      <c r="E19" s="100" t="s">
        <v>26</v>
      </c>
      <c r="F19" s="347">
        <v>2681.38</v>
      </c>
      <c r="G19" s="343">
        <v>2690.58</v>
      </c>
      <c r="H19" s="100">
        <v>151000266</v>
      </c>
      <c r="I19" s="100" t="s">
        <v>460</v>
      </c>
      <c r="J19" s="97">
        <v>4750</v>
      </c>
      <c r="K19" s="349">
        <v>3890.7670405521999</v>
      </c>
      <c r="L19" s="74"/>
      <c r="M19" s="9"/>
      <c r="N19" s="10"/>
      <c r="O19"/>
      <c r="P19"/>
      <c r="Q19"/>
      <c r="R19"/>
      <c r="S19"/>
      <c r="T19"/>
      <c r="V19"/>
    </row>
    <row r="20" spans="2:22" s="75" customFormat="1" ht="15.6">
      <c r="B20" s="97"/>
      <c r="C20" s="295" t="s">
        <v>20</v>
      </c>
      <c r="D20" s="100" t="s">
        <v>235</v>
      </c>
      <c r="E20" s="100" t="s">
        <v>18</v>
      </c>
      <c r="F20" s="347">
        <v>1206.6199999999999</v>
      </c>
      <c r="G20" s="343">
        <v>1210.75</v>
      </c>
      <c r="H20" s="100">
        <v>151000266</v>
      </c>
      <c r="I20" s="100" t="s">
        <v>460</v>
      </c>
      <c r="J20" s="97">
        <v>4150</v>
      </c>
      <c r="K20" s="349">
        <v>4110.7931034482763</v>
      </c>
      <c r="L20" s="74"/>
      <c r="M20" s="9"/>
      <c r="N20" s="10"/>
      <c r="O20"/>
      <c r="P20"/>
      <c r="Q20"/>
      <c r="R20"/>
      <c r="S20"/>
      <c r="T20"/>
      <c r="V20"/>
    </row>
    <row r="21" spans="2:22" s="75" customFormat="1" ht="15.6">
      <c r="B21" s="97">
        <v>13</v>
      </c>
      <c r="C21" s="295" t="s">
        <v>33</v>
      </c>
      <c r="D21" s="100" t="s">
        <v>25</v>
      </c>
      <c r="E21" s="100" t="s">
        <v>26</v>
      </c>
      <c r="F21" s="347">
        <v>2761.66</v>
      </c>
      <c r="G21" s="343">
        <v>2764.14</v>
      </c>
      <c r="H21" s="100">
        <v>151000268</v>
      </c>
      <c r="I21" s="100" t="s">
        <v>461</v>
      </c>
      <c r="J21" s="97">
        <v>4750</v>
      </c>
      <c r="K21" s="349">
        <v>4817.8714537057404</v>
      </c>
      <c r="L21" s="74"/>
      <c r="M21" s="9"/>
      <c r="N21" s="10"/>
      <c r="O21"/>
      <c r="P21"/>
      <c r="Q21"/>
      <c r="R21"/>
      <c r="S21"/>
      <c r="T21"/>
      <c r="V21"/>
    </row>
    <row r="22" spans="2:22" s="75" customFormat="1" ht="15.6">
      <c r="B22" s="97"/>
      <c r="C22" s="295" t="s">
        <v>20</v>
      </c>
      <c r="D22" s="100" t="s">
        <v>235</v>
      </c>
      <c r="E22" s="100" t="s">
        <v>18</v>
      </c>
      <c r="F22" s="347">
        <v>1242.74</v>
      </c>
      <c r="G22" s="343">
        <v>1243.8599999999999</v>
      </c>
      <c r="H22" s="100">
        <v>151000268</v>
      </c>
      <c r="I22" s="100" t="s">
        <v>461</v>
      </c>
      <c r="J22" s="97">
        <v>4150</v>
      </c>
      <c r="K22" s="349">
        <v>3789.6483771251928</v>
      </c>
      <c r="L22" s="74"/>
      <c r="M22" s="9"/>
      <c r="N22" s="10"/>
      <c r="O22"/>
      <c r="P22"/>
      <c r="Q22"/>
      <c r="R22"/>
      <c r="S22"/>
      <c r="T22"/>
      <c r="V22"/>
    </row>
    <row r="23" spans="2:22" s="75" customFormat="1" ht="15.6">
      <c r="B23" s="97">
        <v>14</v>
      </c>
      <c r="C23" s="295" t="s">
        <v>33</v>
      </c>
      <c r="D23" s="100" t="s">
        <v>25</v>
      </c>
      <c r="E23" s="100" t="s">
        <v>26</v>
      </c>
      <c r="F23" s="347">
        <v>2663.53</v>
      </c>
      <c r="G23" s="343">
        <v>2669.88</v>
      </c>
      <c r="H23" s="295">
        <v>161009393</v>
      </c>
      <c r="I23" s="100" t="s">
        <v>460</v>
      </c>
      <c r="J23" s="97">
        <v>4750</v>
      </c>
      <c r="K23" s="349">
        <v>4348.7647961420435</v>
      </c>
      <c r="L23" s="74"/>
      <c r="M23" s="9"/>
      <c r="N23" s="10"/>
      <c r="O23"/>
      <c r="P23"/>
      <c r="Q23"/>
      <c r="R23"/>
      <c r="S23"/>
      <c r="T23"/>
      <c r="V23"/>
    </row>
    <row r="24" spans="2:22" s="75" customFormat="1" ht="15.6">
      <c r="B24" s="97"/>
      <c r="C24" s="295" t="s">
        <v>20</v>
      </c>
      <c r="D24" s="100" t="s">
        <v>235</v>
      </c>
      <c r="E24" s="100" t="s">
        <v>18</v>
      </c>
      <c r="F24" s="347">
        <v>732.47</v>
      </c>
      <c r="G24" s="294">
        <v>734.21</v>
      </c>
      <c r="H24" s="295">
        <v>161009393</v>
      </c>
      <c r="I24" s="100" t="s">
        <v>460</v>
      </c>
      <c r="J24" s="97">
        <v>4150</v>
      </c>
      <c r="K24" s="349">
        <v>3443.6850334267847</v>
      </c>
      <c r="L24" s="74"/>
      <c r="M24" s="9"/>
      <c r="N24" s="10"/>
      <c r="O24"/>
      <c r="P24"/>
      <c r="Q24"/>
      <c r="R24"/>
      <c r="S24"/>
      <c r="T24"/>
      <c r="V24"/>
    </row>
    <row r="25" spans="2:22" s="75" customFormat="1" ht="15.6">
      <c r="B25" s="97">
        <v>15</v>
      </c>
      <c r="C25" s="350" t="s">
        <v>462</v>
      </c>
      <c r="D25" s="100"/>
      <c r="E25" s="100"/>
      <c r="F25" s="347"/>
      <c r="G25" s="294"/>
      <c r="H25" s="100"/>
      <c r="I25" s="100"/>
      <c r="J25" s="97"/>
      <c r="K25" s="351"/>
      <c r="L25" s="74"/>
      <c r="M25" s="9"/>
      <c r="N25" s="10"/>
      <c r="O25"/>
      <c r="P25"/>
      <c r="Q25"/>
      <c r="R25"/>
      <c r="S25"/>
      <c r="T25"/>
      <c r="V25"/>
    </row>
    <row r="26" spans="2:22" s="75" customFormat="1" ht="15.6">
      <c r="B26" s="97">
        <v>16</v>
      </c>
      <c r="C26" s="295" t="s">
        <v>279</v>
      </c>
      <c r="D26" s="100" t="s">
        <v>453</v>
      </c>
      <c r="E26" s="100" t="s">
        <v>159</v>
      </c>
      <c r="F26" s="294">
        <v>3832</v>
      </c>
      <c r="G26" s="294">
        <v>3859.72</v>
      </c>
      <c r="H26" s="100">
        <v>1620001785</v>
      </c>
      <c r="I26" s="100" t="s">
        <v>463</v>
      </c>
      <c r="J26" s="97">
        <v>3850</v>
      </c>
      <c r="K26" s="349">
        <v>2289.2404701397713</v>
      </c>
      <c r="L26" s="74"/>
      <c r="M26" s="9"/>
      <c r="N26" s="10"/>
      <c r="O26"/>
      <c r="P26"/>
      <c r="Q26"/>
      <c r="R26"/>
      <c r="S26"/>
      <c r="T26"/>
      <c r="V26"/>
    </row>
    <row r="27" spans="2:22" s="75" customFormat="1" ht="15.6">
      <c r="B27" s="97">
        <v>17</v>
      </c>
      <c r="C27" s="295" t="s">
        <v>33</v>
      </c>
      <c r="D27" s="100" t="s">
        <v>25</v>
      </c>
      <c r="E27" s="100" t="s">
        <v>26</v>
      </c>
      <c r="F27" s="294">
        <v>2736.55</v>
      </c>
      <c r="G27" s="294">
        <v>2750.76</v>
      </c>
      <c r="H27" s="100">
        <v>161009397</v>
      </c>
      <c r="I27" s="100" t="s">
        <v>464</v>
      </c>
      <c r="J27" s="97">
        <v>4750</v>
      </c>
      <c r="K27" s="349">
        <v>4414.9601914291934</v>
      </c>
      <c r="L27" s="74"/>
      <c r="M27" s="9"/>
      <c r="N27" s="10"/>
      <c r="O27"/>
      <c r="P27"/>
      <c r="Q27"/>
      <c r="R27"/>
      <c r="S27"/>
      <c r="T27"/>
      <c r="V27"/>
    </row>
    <row r="28" spans="2:22" s="75" customFormat="1" ht="15.6">
      <c r="B28" s="97"/>
      <c r="C28" s="295" t="s">
        <v>20</v>
      </c>
      <c r="D28" s="100" t="s">
        <v>235</v>
      </c>
      <c r="E28" s="100" t="s">
        <v>18</v>
      </c>
      <c r="F28" s="294">
        <v>1231.45</v>
      </c>
      <c r="G28" s="294">
        <v>1237.8399999999999</v>
      </c>
      <c r="H28" s="100">
        <v>161009397</v>
      </c>
      <c r="I28" s="100" t="s">
        <v>464</v>
      </c>
      <c r="J28" s="97">
        <v>4150</v>
      </c>
      <c r="K28" s="349">
        <v>3465.1694414019721</v>
      </c>
      <c r="L28" s="74"/>
      <c r="M28" s="9"/>
      <c r="N28" s="10"/>
      <c r="O28"/>
      <c r="P28"/>
      <c r="Q28"/>
      <c r="R28"/>
      <c r="S28"/>
      <c r="T28"/>
      <c r="V28"/>
    </row>
    <row r="29" spans="2:22" s="75" customFormat="1" ht="15.6">
      <c r="B29" s="100">
        <v>18</v>
      </c>
      <c r="C29" s="295" t="s">
        <v>33</v>
      </c>
      <c r="D29" s="100" t="s">
        <v>25</v>
      </c>
      <c r="E29" s="100" t="s">
        <v>26</v>
      </c>
      <c r="F29" s="294">
        <v>2856</v>
      </c>
      <c r="G29" s="294">
        <v>2868.96</v>
      </c>
      <c r="H29" s="100">
        <v>151000269</v>
      </c>
      <c r="I29" s="100" t="s">
        <v>465</v>
      </c>
      <c r="J29" s="97">
        <v>4750</v>
      </c>
      <c r="K29" s="349">
        <v>4031.9954570037858</v>
      </c>
      <c r="L29" s="74"/>
      <c r="M29" s="9"/>
      <c r="N29" s="10"/>
      <c r="O29"/>
      <c r="P29"/>
      <c r="Q29"/>
      <c r="R29"/>
      <c r="S29"/>
      <c r="T29"/>
      <c r="V29"/>
    </row>
    <row r="30" spans="2:22" s="75" customFormat="1" ht="15.6">
      <c r="B30" s="97"/>
      <c r="C30" s="295" t="s">
        <v>20</v>
      </c>
      <c r="D30" s="100" t="s">
        <v>235</v>
      </c>
      <c r="E30" s="100" t="s">
        <v>18</v>
      </c>
      <c r="F30" s="294">
        <v>1020</v>
      </c>
      <c r="G30" s="294">
        <v>1024.68</v>
      </c>
      <c r="H30" s="100">
        <v>151000269</v>
      </c>
      <c r="I30" s="100" t="s">
        <v>465</v>
      </c>
      <c r="J30" s="97">
        <v>4150</v>
      </c>
      <c r="K30" s="349">
        <v>3065.0043365134429</v>
      </c>
      <c r="L30" s="74"/>
      <c r="M30" s="9"/>
      <c r="N30" s="10"/>
      <c r="O30"/>
      <c r="P30"/>
      <c r="Q30"/>
      <c r="R30"/>
      <c r="S30"/>
      <c r="T30"/>
      <c r="V30"/>
    </row>
    <row r="31" spans="2:22" s="75" customFormat="1" ht="15.6">
      <c r="B31" s="97">
        <v>19</v>
      </c>
      <c r="C31" s="295" t="s">
        <v>33</v>
      </c>
      <c r="D31" s="100" t="s">
        <v>25</v>
      </c>
      <c r="E31" s="100" t="s">
        <v>26</v>
      </c>
      <c r="F31" s="294">
        <v>3960</v>
      </c>
      <c r="G31" s="294">
        <v>3975.6</v>
      </c>
      <c r="H31" s="295">
        <v>161009402</v>
      </c>
      <c r="I31" s="100" t="s">
        <v>466</v>
      </c>
      <c r="J31" s="97">
        <v>4750</v>
      </c>
      <c r="K31" s="349">
        <v>4189.616252821671</v>
      </c>
      <c r="L31" s="74"/>
      <c r="M31" s="9"/>
      <c r="N31" s="10"/>
      <c r="O31"/>
      <c r="P31"/>
      <c r="Q31"/>
      <c r="R31"/>
      <c r="S31"/>
      <c r="T31"/>
      <c r="V31"/>
    </row>
    <row r="32" spans="2:22" s="75" customFormat="1" ht="15.6">
      <c r="B32" s="97">
        <v>20</v>
      </c>
      <c r="C32" s="352" t="s">
        <v>467</v>
      </c>
      <c r="D32" s="100"/>
      <c r="E32" s="100"/>
      <c r="F32" s="347">
        <v>63</v>
      </c>
      <c r="G32" s="294">
        <v>68.8</v>
      </c>
      <c r="H32" s="295"/>
      <c r="I32" s="100"/>
      <c r="J32" s="97"/>
      <c r="K32" s="351">
        <v>0</v>
      </c>
      <c r="L32" s="74"/>
      <c r="M32" s="9"/>
      <c r="N32" s="10"/>
      <c r="O32"/>
      <c r="P32"/>
      <c r="Q32"/>
      <c r="R32"/>
      <c r="S32"/>
      <c r="T32"/>
      <c r="V32"/>
    </row>
    <row r="33" spans="2:22" s="75" customFormat="1" ht="15.6">
      <c r="B33" s="97">
        <v>21</v>
      </c>
      <c r="C33" s="295" t="s">
        <v>33</v>
      </c>
      <c r="D33" s="100" t="s">
        <v>25</v>
      </c>
      <c r="E33" s="100" t="s">
        <v>26</v>
      </c>
      <c r="F33" s="347">
        <v>3093.24</v>
      </c>
      <c r="G33" s="294">
        <v>3114.93</v>
      </c>
      <c r="H33" s="295">
        <v>161009403</v>
      </c>
      <c r="I33" s="100" t="s">
        <v>468</v>
      </c>
      <c r="J33" s="97">
        <v>4750</v>
      </c>
      <c r="K33" s="349">
        <v>4200.9589632829375</v>
      </c>
      <c r="L33" s="74"/>
      <c r="M33" s="9"/>
      <c r="N33" s="10"/>
      <c r="O33"/>
      <c r="P33"/>
      <c r="Q33"/>
      <c r="R33"/>
      <c r="S33"/>
      <c r="T33"/>
      <c r="V33"/>
    </row>
    <row r="34" spans="2:22" s="75" customFormat="1" ht="15.6">
      <c r="B34" s="97"/>
      <c r="C34" s="295" t="s">
        <v>20</v>
      </c>
      <c r="D34" s="100" t="s">
        <v>235</v>
      </c>
      <c r="E34" s="100" t="s">
        <v>18</v>
      </c>
      <c r="F34" s="347">
        <v>789.76</v>
      </c>
      <c r="G34" s="294">
        <v>795.32</v>
      </c>
      <c r="H34" s="295">
        <v>161009403</v>
      </c>
      <c r="I34" s="100" t="s">
        <v>468</v>
      </c>
      <c r="J34" s="97">
        <v>4150</v>
      </c>
      <c r="K34" s="349">
        <v>2936.496060442525</v>
      </c>
      <c r="L34" s="74"/>
      <c r="M34" s="9"/>
      <c r="N34" s="10"/>
      <c r="O34"/>
      <c r="P34"/>
      <c r="Q34"/>
      <c r="R34"/>
      <c r="S34"/>
      <c r="T34"/>
      <c r="V34"/>
    </row>
    <row r="35" spans="2:22" s="75" customFormat="1" ht="15.6">
      <c r="B35" s="97">
        <v>22</v>
      </c>
      <c r="C35" s="295" t="s">
        <v>33</v>
      </c>
      <c r="D35" s="100" t="s">
        <v>25</v>
      </c>
      <c r="E35" s="100" t="s">
        <v>26</v>
      </c>
      <c r="F35" s="347">
        <v>2548.2199999999998</v>
      </c>
      <c r="G35" s="294">
        <v>2559.4</v>
      </c>
      <c r="H35" s="295">
        <v>141000212</v>
      </c>
      <c r="I35" s="100" t="s">
        <v>469</v>
      </c>
      <c r="J35" s="97">
        <v>4750</v>
      </c>
      <c r="K35" s="351">
        <v>4245.7856468753407</v>
      </c>
      <c r="L35" s="74"/>
      <c r="M35" s="9"/>
      <c r="N35" s="10"/>
      <c r="O35"/>
      <c r="P35"/>
      <c r="Q35"/>
      <c r="R35"/>
      <c r="S35"/>
      <c r="T35"/>
      <c r="V35"/>
    </row>
    <row r="36" spans="2:22" s="75" customFormat="1" ht="15.6">
      <c r="B36" s="97"/>
      <c r="C36" s="295" t="s">
        <v>20</v>
      </c>
      <c r="D36" s="100" t="s">
        <v>235</v>
      </c>
      <c r="E36" s="100" t="s">
        <v>18</v>
      </c>
      <c r="F36" s="347">
        <v>1306.78</v>
      </c>
      <c r="G36" s="294">
        <v>1312.52</v>
      </c>
      <c r="H36" s="295">
        <v>141000212</v>
      </c>
      <c r="I36" s="100" t="s">
        <v>469</v>
      </c>
      <c r="J36" s="97">
        <v>4150</v>
      </c>
      <c r="K36" s="351">
        <v>3472.2086538461535</v>
      </c>
      <c r="L36" s="74"/>
      <c r="M36" s="9"/>
      <c r="N36" s="10"/>
      <c r="O36"/>
      <c r="P36"/>
      <c r="Q36"/>
      <c r="R36"/>
      <c r="S36"/>
      <c r="T36"/>
      <c r="V36"/>
    </row>
    <row r="37" spans="2:22" s="75" customFormat="1" ht="15.6">
      <c r="B37" s="97">
        <v>23</v>
      </c>
      <c r="C37" s="295" t="s">
        <v>279</v>
      </c>
      <c r="D37" s="100" t="s">
        <v>453</v>
      </c>
      <c r="E37" s="100" t="s">
        <v>159</v>
      </c>
      <c r="F37" s="347">
        <v>3969</v>
      </c>
      <c r="G37" s="294">
        <v>3995.6</v>
      </c>
      <c r="H37" s="295">
        <v>151000007</v>
      </c>
      <c r="I37" s="100" t="s">
        <v>470</v>
      </c>
      <c r="J37" s="97">
        <v>3850</v>
      </c>
      <c r="K37" s="351">
        <v>2941.2666335371746</v>
      </c>
      <c r="L37" s="74"/>
      <c r="M37" s="9"/>
      <c r="N37" s="10"/>
      <c r="O37"/>
      <c r="P37"/>
      <c r="Q37"/>
      <c r="R37"/>
      <c r="S37"/>
      <c r="T37"/>
      <c r="V37"/>
    </row>
    <row r="38" spans="2:22" s="75" customFormat="1" ht="15.6">
      <c r="B38" s="97">
        <v>24</v>
      </c>
      <c r="C38" s="295" t="s">
        <v>33</v>
      </c>
      <c r="D38" s="100" t="s">
        <v>25</v>
      </c>
      <c r="E38" s="100" t="s">
        <v>26</v>
      </c>
      <c r="F38" s="347">
        <v>3097.05</v>
      </c>
      <c r="G38" s="347">
        <v>3107.61</v>
      </c>
      <c r="H38" s="295">
        <v>161009407</v>
      </c>
      <c r="I38" s="100" t="s">
        <v>468</v>
      </c>
      <c r="J38" s="97">
        <v>4750</v>
      </c>
      <c r="K38" s="349">
        <v>3747.5110174983797</v>
      </c>
      <c r="L38" s="74"/>
      <c r="M38" s="9"/>
      <c r="N38" s="10"/>
      <c r="O38"/>
      <c r="P38"/>
      <c r="Q38"/>
      <c r="R38"/>
      <c r="S38"/>
      <c r="T38"/>
      <c r="V38"/>
    </row>
    <row r="39" spans="2:22" s="75" customFormat="1" ht="15.6">
      <c r="B39" s="97"/>
      <c r="C39" s="295" t="s">
        <v>20</v>
      </c>
      <c r="D39" s="100" t="s">
        <v>235</v>
      </c>
      <c r="E39" s="100" t="s">
        <v>18</v>
      </c>
      <c r="F39" s="347">
        <v>658.95</v>
      </c>
      <c r="G39" s="347">
        <v>661.18</v>
      </c>
      <c r="H39" s="295">
        <v>161009407</v>
      </c>
      <c r="I39" s="100" t="s">
        <v>468</v>
      </c>
      <c r="J39" s="97">
        <v>4150</v>
      </c>
      <c r="K39" s="349">
        <v>3585.130453752181</v>
      </c>
      <c r="L39" s="74"/>
      <c r="M39" s="9"/>
      <c r="N39" s="10"/>
      <c r="O39"/>
      <c r="P39"/>
      <c r="Q39"/>
      <c r="R39"/>
      <c r="S39"/>
      <c r="T39"/>
      <c r="V39"/>
    </row>
    <row r="40" spans="2:22" s="75" customFormat="1" ht="15.6">
      <c r="B40" s="97">
        <v>25</v>
      </c>
      <c r="C40" s="295" t="s">
        <v>16</v>
      </c>
      <c r="D40" s="100" t="s">
        <v>235</v>
      </c>
      <c r="E40" s="100" t="s">
        <v>18</v>
      </c>
      <c r="F40" s="347">
        <v>1616.4</v>
      </c>
      <c r="G40" s="294">
        <v>1622.13</v>
      </c>
      <c r="H40" s="295">
        <v>161009408</v>
      </c>
      <c r="I40" s="100" t="s">
        <v>470</v>
      </c>
      <c r="J40" s="97">
        <v>4150</v>
      </c>
      <c r="K40" s="351">
        <v>3622.0662426984131</v>
      </c>
      <c r="L40" s="74"/>
      <c r="M40" s="9"/>
      <c r="N40" s="10"/>
      <c r="O40"/>
      <c r="P40"/>
      <c r="Q40"/>
      <c r="R40"/>
      <c r="S40"/>
      <c r="T40"/>
      <c r="V40"/>
    </row>
    <row r="41" spans="2:22" s="75" customFormat="1" ht="15.6">
      <c r="B41" s="97"/>
      <c r="C41" s="295" t="s">
        <v>165</v>
      </c>
      <c r="D41" s="100" t="s">
        <v>235</v>
      </c>
      <c r="E41" s="100" t="s">
        <v>18</v>
      </c>
      <c r="F41" s="347">
        <v>2459.75</v>
      </c>
      <c r="G41" s="294">
        <v>2468.4699999999998</v>
      </c>
      <c r="H41" s="295">
        <v>161009408</v>
      </c>
      <c r="I41" s="100" t="s">
        <v>470</v>
      </c>
      <c r="J41" s="97">
        <v>4150</v>
      </c>
      <c r="K41" s="351">
        <v>3030.8269311945965</v>
      </c>
      <c r="L41" s="74"/>
      <c r="M41" s="9"/>
      <c r="N41" s="10"/>
      <c r="O41"/>
      <c r="P41"/>
      <c r="Q41"/>
      <c r="R41"/>
      <c r="S41"/>
      <c r="T41"/>
      <c r="V41"/>
    </row>
    <row r="42" spans="2:22" s="75" customFormat="1" ht="15.6">
      <c r="B42" s="97">
        <v>26</v>
      </c>
      <c r="C42" s="295" t="s">
        <v>279</v>
      </c>
      <c r="D42" s="100" t="s">
        <v>453</v>
      </c>
      <c r="E42" s="100" t="s">
        <v>159</v>
      </c>
      <c r="F42" s="347">
        <v>3854</v>
      </c>
      <c r="G42" s="294">
        <v>3878.89</v>
      </c>
      <c r="H42" s="100">
        <v>162001803</v>
      </c>
      <c r="I42" s="100" t="s">
        <v>471</v>
      </c>
      <c r="J42" s="97">
        <v>3850</v>
      </c>
      <c r="K42" s="349">
        <v>2079.0712604322707</v>
      </c>
      <c r="L42" s="74"/>
      <c r="M42" s="9"/>
      <c r="N42" s="10"/>
      <c r="O42"/>
      <c r="P42"/>
      <c r="Q42"/>
      <c r="R42"/>
      <c r="S42"/>
      <c r="T42"/>
      <c r="V42"/>
    </row>
    <row r="43" spans="2:22" s="75" customFormat="1" ht="15.6">
      <c r="B43" s="97">
        <v>27</v>
      </c>
      <c r="C43" s="295" t="s">
        <v>16</v>
      </c>
      <c r="D43" s="100" t="s">
        <v>235</v>
      </c>
      <c r="E43" s="100" t="s">
        <v>18</v>
      </c>
      <c r="F43" s="347">
        <v>1906.9</v>
      </c>
      <c r="G43" s="294">
        <v>1916.06</v>
      </c>
      <c r="H43" s="100">
        <v>161009411</v>
      </c>
      <c r="I43" s="100" t="s">
        <v>472</v>
      </c>
      <c r="J43" s="97">
        <v>4150</v>
      </c>
      <c r="K43" s="349">
        <v>3052.6282745182943</v>
      </c>
      <c r="L43" s="74"/>
      <c r="M43" s="9"/>
      <c r="N43" s="10"/>
      <c r="O43"/>
      <c r="P43"/>
      <c r="Q43"/>
      <c r="R43"/>
      <c r="S43"/>
      <c r="T43"/>
      <c r="V43"/>
    </row>
    <row r="44" spans="2:22" s="75" customFormat="1" ht="15.6">
      <c r="B44" s="97"/>
      <c r="C44" s="295" t="s">
        <v>165</v>
      </c>
      <c r="D44" s="100" t="s">
        <v>235</v>
      </c>
      <c r="E44" s="100" t="s">
        <v>18</v>
      </c>
      <c r="F44" s="347">
        <v>2043.1</v>
      </c>
      <c r="G44" s="294">
        <v>2052.94</v>
      </c>
      <c r="H44" s="100">
        <v>161009411</v>
      </c>
      <c r="I44" s="100" t="s">
        <v>472</v>
      </c>
      <c r="J44" s="97">
        <v>4150</v>
      </c>
      <c r="K44" s="349">
        <v>3059.1922077922077</v>
      </c>
      <c r="L44" s="74"/>
      <c r="M44" s="9"/>
      <c r="N44" s="10"/>
      <c r="O44"/>
      <c r="P44"/>
      <c r="Q44"/>
      <c r="R44"/>
      <c r="S44"/>
      <c r="T44"/>
      <c r="V44"/>
    </row>
    <row r="45" spans="2:22" s="75" customFormat="1" ht="15.6">
      <c r="B45" s="97">
        <v>28</v>
      </c>
      <c r="C45" s="295" t="s">
        <v>16</v>
      </c>
      <c r="D45" s="100" t="s">
        <v>235</v>
      </c>
      <c r="E45" s="100" t="s">
        <v>18</v>
      </c>
      <c r="F45" s="347">
        <v>1271.07</v>
      </c>
      <c r="G45" s="294">
        <v>1275.58</v>
      </c>
      <c r="H45" s="100">
        <v>151000275</v>
      </c>
      <c r="I45" s="100" t="s">
        <v>473</v>
      </c>
      <c r="J45" s="97">
        <v>4150</v>
      </c>
      <c r="K45" s="351">
        <v>3196.045073064814</v>
      </c>
      <c r="L45" s="74"/>
      <c r="M45" s="9"/>
      <c r="N45" s="10"/>
      <c r="O45"/>
      <c r="P45"/>
      <c r="Q45"/>
      <c r="R45"/>
      <c r="S45"/>
      <c r="T45"/>
      <c r="V45"/>
    </row>
    <row r="46" spans="2:22" s="75" customFormat="1" ht="15.6">
      <c r="B46" s="97"/>
      <c r="C46" s="295" t="s">
        <v>165</v>
      </c>
      <c r="D46" s="100" t="s">
        <v>235</v>
      </c>
      <c r="E46" s="100" t="s">
        <v>18</v>
      </c>
      <c r="F46" s="347">
        <v>2675.93</v>
      </c>
      <c r="G46" s="294">
        <v>2685.97</v>
      </c>
      <c r="H46" s="100">
        <v>151000275</v>
      </c>
      <c r="I46" s="100" t="s">
        <v>473</v>
      </c>
      <c r="J46" s="97">
        <v>4150</v>
      </c>
      <c r="K46" s="351">
        <v>2439.7393885306947</v>
      </c>
      <c r="L46" s="74"/>
      <c r="M46" s="9"/>
      <c r="N46" s="10"/>
      <c r="O46"/>
      <c r="P46"/>
      <c r="Q46"/>
      <c r="R46"/>
      <c r="S46"/>
      <c r="T46"/>
      <c r="V46"/>
    </row>
    <row r="47" spans="2:22" s="75" customFormat="1" ht="15.6">
      <c r="B47" s="97">
        <v>29</v>
      </c>
      <c r="C47" s="295" t="s">
        <v>279</v>
      </c>
      <c r="D47" s="100" t="s">
        <v>453</v>
      </c>
      <c r="E47" s="100" t="s">
        <v>159</v>
      </c>
      <c r="F47" s="347">
        <v>3846</v>
      </c>
      <c r="G47" s="294">
        <v>3874.99</v>
      </c>
      <c r="H47" s="295">
        <v>162001811</v>
      </c>
      <c r="I47" s="100" t="s">
        <v>474</v>
      </c>
      <c r="J47" s="97">
        <v>3850</v>
      </c>
      <c r="K47" s="351">
        <v>1958.6368298034708</v>
      </c>
      <c r="L47" s="74"/>
      <c r="M47" s="9"/>
      <c r="N47" s="10"/>
      <c r="O47"/>
      <c r="P47"/>
      <c r="Q47"/>
      <c r="R47"/>
      <c r="S47"/>
      <c r="T47"/>
      <c r="V47"/>
    </row>
    <row r="48" spans="2:22" s="75" customFormat="1" ht="15.6">
      <c r="B48" s="97">
        <v>30</v>
      </c>
      <c r="C48" s="295" t="s">
        <v>279</v>
      </c>
      <c r="D48" s="100" t="s">
        <v>453</v>
      </c>
      <c r="E48" s="100" t="s">
        <v>159</v>
      </c>
      <c r="F48" s="347">
        <v>3899</v>
      </c>
      <c r="G48" s="294">
        <v>3906.24</v>
      </c>
      <c r="H48" s="295">
        <v>162001814</v>
      </c>
      <c r="I48" s="100" t="s">
        <v>475</v>
      </c>
      <c r="J48" s="97">
        <v>3850</v>
      </c>
      <c r="K48" s="351">
        <v>1623.2684431168832</v>
      </c>
      <c r="L48" s="74"/>
      <c r="M48" s="9"/>
      <c r="N48" s="10"/>
      <c r="O48"/>
      <c r="P48"/>
      <c r="Q48"/>
      <c r="R48"/>
      <c r="S48"/>
      <c r="T48"/>
      <c r="V48"/>
    </row>
    <row r="49" spans="2:22" s="75" customFormat="1" ht="15.6">
      <c r="B49" s="97">
        <v>31</v>
      </c>
      <c r="C49" s="295" t="s">
        <v>385</v>
      </c>
      <c r="D49" s="100" t="s">
        <v>366</v>
      </c>
      <c r="E49" s="100" t="s">
        <v>18</v>
      </c>
      <c r="F49" s="347">
        <v>3767</v>
      </c>
      <c r="G49" s="294">
        <v>4026</v>
      </c>
      <c r="H49" s="100">
        <v>162000042</v>
      </c>
      <c r="I49" s="100" t="s">
        <v>473</v>
      </c>
      <c r="J49" s="97">
        <v>4150</v>
      </c>
      <c r="K49" s="351">
        <v>2611.7460520575269</v>
      </c>
      <c r="L49" s="74"/>
      <c r="M49" s="9"/>
      <c r="N49" s="10"/>
      <c r="O49"/>
      <c r="P49"/>
      <c r="Q49"/>
      <c r="R49"/>
      <c r="S49"/>
      <c r="T49"/>
      <c r="V49"/>
    </row>
    <row r="50" spans="2:22" s="75" customFormat="1" ht="15.6">
      <c r="B50" s="97">
        <v>32</v>
      </c>
      <c r="C50" s="295" t="s">
        <v>279</v>
      </c>
      <c r="D50" s="100" t="s">
        <v>453</v>
      </c>
      <c r="E50" s="100" t="s">
        <v>159</v>
      </c>
      <c r="F50" s="347">
        <v>3974</v>
      </c>
      <c r="G50" s="294">
        <v>4005</v>
      </c>
      <c r="H50" s="100">
        <v>142000175</v>
      </c>
      <c r="I50" s="100" t="s">
        <v>473</v>
      </c>
      <c r="J50" s="97">
        <v>3850</v>
      </c>
      <c r="K50" s="351">
        <v>2072.0165322731523</v>
      </c>
      <c r="L50" s="74"/>
      <c r="M50" s="9"/>
      <c r="N50" s="10"/>
      <c r="O50"/>
      <c r="P50"/>
      <c r="Q50"/>
      <c r="R50"/>
      <c r="S50"/>
      <c r="T50"/>
      <c r="V50"/>
    </row>
    <row r="51" spans="2:22" s="75" customFormat="1" ht="15.6">
      <c r="B51" s="97">
        <v>33</v>
      </c>
      <c r="C51" s="295" t="s">
        <v>279</v>
      </c>
      <c r="D51" s="100" t="s">
        <v>453</v>
      </c>
      <c r="E51" s="100" t="s">
        <v>159</v>
      </c>
      <c r="F51" s="347">
        <v>3897</v>
      </c>
      <c r="G51" s="294">
        <v>3925.6</v>
      </c>
      <c r="H51" s="100">
        <v>162001802</v>
      </c>
      <c r="I51" s="100" t="s">
        <v>476</v>
      </c>
      <c r="J51" s="97">
        <v>3850</v>
      </c>
      <c r="K51" s="351">
        <v>1905.5113725514659</v>
      </c>
      <c r="L51" s="74"/>
      <c r="M51" s="9"/>
      <c r="N51" s="10"/>
      <c r="O51"/>
      <c r="P51"/>
      <c r="Q51"/>
      <c r="R51"/>
      <c r="S51"/>
      <c r="T51"/>
      <c r="V51"/>
    </row>
    <row r="52" spans="2:22" s="75" customFormat="1" ht="15.6">
      <c r="B52" s="97">
        <v>34</v>
      </c>
      <c r="C52" s="295" t="s">
        <v>33</v>
      </c>
      <c r="D52" s="100" t="s">
        <v>25</v>
      </c>
      <c r="E52" s="100" t="s">
        <v>26</v>
      </c>
      <c r="F52" s="347">
        <v>3923</v>
      </c>
      <c r="G52" s="294">
        <v>3939.67</v>
      </c>
      <c r="H52" s="100">
        <v>161009417</v>
      </c>
      <c r="I52" s="100" t="s">
        <v>476</v>
      </c>
      <c r="J52" s="97">
        <v>4750</v>
      </c>
      <c r="K52" s="351">
        <v>3694.738999926617</v>
      </c>
      <c r="L52" s="74"/>
      <c r="M52" s="9"/>
      <c r="N52" s="10"/>
      <c r="O52"/>
      <c r="P52"/>
      <c r="Q52"/>
      <c r="R52"/>
      <c r="S52"/>
      <c r="T52"/>
      <c r="V52"/>
    </row>
    <row r="53" spans="2:22" s="75" customFormat="1" ht="15.6">
      <c r="B53" s="97">
        <v>35</v>
      </c>
      <c r="C53" s="295" t="s">
        <v>33</v>
      </c>
      <c r="D53" s="100" t="s">
        <v>25</v>
      </c>
      <c r="E53" s="100" t="s">
        <v>26</v>
      </c>
      <c r="F53" s="347">
        <v>2498</v>
      </c>
      <c r="G53" s="294">
        <v>2505.33</v>
      </c>
      <c r="H53" s="100">
        <v>151000276</v>
      </c>
      <c r="I53" s="100" t="s">
        <v>477</v>
      </c>
      <c r="J53" s="97">
        <v>4750</v>
      </c>
      <c r="K53" s="351">
        <v>3657.9355971133809</v>
      </c>
      <c r="L53" s="74"/>
      <c r="M53" s="9"/>
      <c r="N53" s="10"/>
      <c r="O53"/>
      <c r="P53"/>
      <c r="Q53"/>
      <c r="R53"/>
      <c r="S53"/>
      <c r="T53"/>
      <c r="V53"/>
    </row>
    <row r="54" spans="2:22" s="75" customFormat="1" ht="15.6">
      <c r="B54" s="97">
        <v>35</v>
      </c>
      <c r="C54" s="295" t="s">
        <v>20</v>
      </c>
      <c r="D54" s="100" t="s">
        <v>235</v>
      </c>
      <c r="E54" s="100" t="s">
        <v>18</v>
      </c>
      <c r="F54" s="347">
        <v>1485</v>
      </c>
      <c r="G54" s="294">
        <v>1490</v>
      </c>
      <c r="H54" s="100">
        <v>151000276</v>
      </c>
      <c r="I54" s="100" t="s">
        <v>477</v>
      </c>
      <c r="J54" s="97">
        <v>4150</v>
      </c>
      <c r="K54" s="351">
        <v>2656.1947653603033</v>
      </c>
      <c r="L54" s="74"/>
      <c r="M54" s="9"/>
      <c r="N54" s="10"/>
      <c r="O54"/>
      <c r="P54"/>
      <c r="Q54"/>
      <c r="R54"/>
      <c r="S54"/>
      <c r="T54"/>
      <c r="V54"/>
    </row>
    <row r="55" spans="2:22" s="75" customFormat="1" ht="15.6">
      <c r="B55" s="97">
        <v>36</v>
      </c>
      <c r="C55" s="295" t="s">
        <v>279</v>
      </c>
      <c r="D55" s="100" t="s">
        <v>453</v>
      </c>
      <c r="E55" s="100" t="s">
        <v>159</v>
      </c>
      <c r="F55" s="347">
        <v>3995</v>
      </c>
      <c r="G55" s="294">
        <v>4026.4</v>
      </c>
      <c r="H55" s="100">
        <v>162001827</v>
      </c>
      <c r="I55" s="100" t="s">
        <v>478</v>
      </c>
      <c r="J55" s="97">
        <v>3850</v>
      </c>
      <c r="K55" s="351">
        <v>1586.7937116731516</v>
      </c>
      <c r="L55" s="74"/>
      <c r="M55" s="9"/>
      <c r="N55" s="10"/>
      <c r="O55"/>
      <c r="P55"/>
      <c r="Q55"/>
      <c r="R55"/>
      <c r="S55"/>
      <c r="T55"/>
      <c r="V55"/>
    </row>
    <row r="56" spans="2:22" s="75" customFormat="1" ht="15.6">
      <c r="B56" s="97">
        <v>37</v>
      </c>
      <c r="C56" s="350" t="s">
        <v>213</v>
      </c>
      <c r="D56" s="100"/>
      <c r="E56" s="100"/>
      <c r="F56" s="347"/>
      <c r="G56" s="294"/>
      <c r="H56" s="100"/>
      <c r="I56" s="100"/>
      <c r="J56" s="97"/>
      <c r="K56" s="351">
        <v>0</v>
      </c>
      <c r="L56" s="74"/>
      <c r="M56" s="9"/>
      <c r="N56" s="10"/>
      <c r="O56"/>
      <c r="P56"/>
      <c r="Q56"/>
      <c r="R56"/>
      <c r="S56"/>
      <c r="T56"/>
      <c r="V56"/>
    </row>
    <row r="57" spans="2:22" s="75" customFormat="1" ht="15.6">
      <c r="B57" s="97">
        <v>38</v>
      </c>
      <c r="C57" s="295" t="s">
        <v>16</v>
      </c>
      <c r="D57" s="100" t="s">
        <v>235</v>
      </c>
      <c r="E57" s="100" t="s">
        <v>18</v>
      </c>
      <c r="F57" s="347">
        <v>2272.63</v>
      </c>
      <c r="G57" s="294">
        <v>2285.88</v>
      </c>
      <c r="H57" s="100">
        <v>161009421</v>
      </c>
      <c r="I57" s="100" t="s">
        <v>479</v>
      </c>
      <c r="J57" s="97">
        <v>4150</v>
      </c>
      <c r="K57" s="351">
        <v>2837.2200573651676</v>
      </c>
      <c r="L57" s="74"/>
      <c r="M57" s="9"/>
      <c r="N57" s="10"/>
      <c r="O57"/>
      <c r="P57"/>
      <c r="Q57"/>
      <c r="R57"/>
      <c r="S57"/>
      <c r="T57"/>
      <c r="V57"/>
    </row>
    <row r="58" spans="2:22" s="75" customFormat="1" ht="15.6">
      <c r="B58" s="97"/>
      <c r="C58" s="295" t="s">
        <v>165</v>
      </c>
      <c r="D58" s="100" t="s">
        <v>235</v>
      </c>
      <c r="E58" s="100" t="s">
        <v>18</v>
      </c>
      <c r="F58" s="347">
        <v>1558.37</v>
      </c>
      <c r="G58" s="294">
        <v>1567.4</v>
      </c>
      <c r="H58" s="100">
        <v>161009421</v>
      </c>
      <c r="I58" s="100" t="s">
        <v>479</v>
      </c>
      <c r="J58" s="97">
        <v>4150</v>
      </c>
      <c r="K58" s="351">
        <v>3006.4382713249624</v>
      </c>
      <c r="L58" s="74"/>
      <c r="M58" s="9"/>
      <c r="N58" s="10"/>
      <c r="O58"/>
      <c r="P58"/>
      <c r="Q58"/>
      <c r="R58"/>
      <c r="S58"/>
      <c r="T58"/>
      <c r="V58"/>
    </row>
    <row r="59" spans="2:22" s="75" customFormat="1" ht="15.6">
      <c r="B59" s="97">
        <v>39</v>
      </c>
      <c r="C59" s="295" t="s">
        <v>33</v>
      </c>
      <c r="D59" s="100" t="s">
        <v>25</v>
      </c>
      <c r="E59" s="100" t="s">
        <v>26</v>
      </c>
      <c r="F59" s="294">
        <v>2962.17</v>
      </c>
      <c r="G59" s="294">
        <v>2970.51</v>
      </c>
      <c r="H59" s="100">
        <v>151000279</v>
      </c>
      <c r="I59" s="100" t="s">
        <v>479</v>
      </c>
      <c r="J59" s="97">
        <v>4750</v>
      </c>
      <c r="K59" s="351">
        <v>3355.1611139557581</v>
      </c>
      <c r="L59" s="74"/>
      <c r="M59" s="9"/>
      <c r="N59" s="10"/>
      <c r="O59"/>
      <c r="P59"/>
      <c r="Q59"/>
      <c r="R59"/>
      <c r="S59"/>
      <c r="T59"/>
      <c r="V59"/>
    </row>
    <row r="60" spans="2:22" s="75" customFormat="1" ht="15.6">
      <c r="B60" s="97"/>
      <c r="C60" s="295" t="s">
        <v>20</v>
      </c>
      <c r="D60" s="100" t="s">
        <v>235</v>
      </c>
      <c r="E60" s="100" t="s">
        <v>18</v>
      </c>
      <c r="F60" s="294">
        <v>1009.83</v>
      </c>
      <c r="G60" s="294">
        <v>1012.68</v>
      </c>
      <c r="H60" s="100">
        <v>151000279</v>
      </c>
      <c r="I60" s="100" t="s">
        <v>479</v>
      </c>
      <c r="J60" s="97">
        <v>4150</v>
      </c>
      <c r="K60" s="351">
        <v>3558.2717010534316</v>
      </c>
      <c r="L60" s="74"/>
      <c r="M60" s="9"/>
      <c r="N60" s="10"/>
      <c r="O60"/>
      <c r="P60"/>
      <c r="Q60"/>
      <c r="R60"/>
      <c r="S60"/>
      <c r="T60"/>
      <c r="V60"/>
    </row>
    <row r="61" spans="2:22" s="75" customFormat="1" ht="15.6">
      <c r="B61" s="97">
        <v>40</v>
      </c>
      <c r="C61" s="295" t="s">
        <v>385</v>
      </c>
      <c r="D61" s="100" t="s">
        <v>366</v>
      </c>
      <c r="E61" s="100" t="s">
        <v>18</v>
      </c>
      <c r="F61" s="294">
        <v>3955.5</v>
      </c>
      <c r="G61" s="294">
        <v>3983.8</v>
      </c>
      <c r="H61" s="100">
        <v>162000045</v>
      </c>
      <c r="I61" s="100" t="s">
        <v>480</v>
      </c>
      <c r="J61" s="97">
        <v>4150</v>
      </c>
      <c r="K61" s="351">
        <v>2498.9048063365508</v>
      </c>
      <c r="L61" s="74"/>
      <c r="M61" s="9"/>
      <c r="N61" s="10"/>
      <c r="O61"/>
      <c r="P61"/>
      <c r="Q61"/>
      <c r="R61"/>
      <c r="S61"/>
      <c r="T61"/>
      <c r="V61"/>
    </row>
    <row r="62" spans="2:22" s="75" customFormat="1" ht="15.6">
      <c r="B62" s="97">
        <v>41</v>
      </c>
      <c r="C62" s="295" t="s">
        <v>279</v>
      </c>
      <c r="D62" s="100" t="s">
        <v>453</v>
      </c>
      <c r="E62" s="100" t="s">
        <v>159</v>
      </c>
      <c r="F62" s="294">
        <v>3930</v>
      </c>
      <c r="G62" s="294">
        <v>3957.69</v>
      </c>
      <c r="H62" s="100">
        <v>162001839</v>
      </c>
      <c r="I62" s="100" t="s">
        <v>481</v>
      </c>
      <c r="J62" s="97">
        <v>3850</v>
      </c>
      <c r="K62" s="351">
        <v>2089.2780530035334</v>
      </c>
      <c r="L62" s="74"/>
      <c r="M62" s="9"/>
      <c r="N62" s="10"/>
      <c r="O62"/>
      <c r="P62"/>
      <c r="Q62"/>
      <c r="R62"/>
      <c r="S62"/>
      <c r="T62"/>
      <c r="V62"/>
    </row>
    <row r="63" spans="2:22" s="75" customFormat="1" ht="15.6">
      <c r="B63" s="97">
        <v>42</v>
      </c>
      <c r="C63" s="295" t="s">
        <v>279</v>
      </c>
      <c r="D63" s="100" t="s">
        <v>453</v>
      </c>
      <c r="E63" s="100" t="s">
        <v>159</v>
      </c>
      <c r="F63" s="294">
        <v>3946</v>
      </c>
      <c r="G63" s="294">
        <v>3975.2</v>
      </c>
      <c r="H63" s="100">
        <v>162001832</v>
      </c>
      <c r="I63" s="100" t="s">
        <v>482</v>
      </c>
      <c r="J63" s="97">
        <v>3850</v>
      </c>
      <c r="K63" s="83">
        <v>2287.3956385323982</v>
      </c>
      <c r="L63" s="74"/>
      <c r="M63" s="9"/>
      <c r="N63" s="10"/>
      <c r="O63"/>
      <c r="P63"/>
      <c r="Q63"/>
      <c r="R63"/>
      <c r="S63"/>
      <c r="T63"/>
      <c r="V63"/>
    </row>
    <row r="64" spans="2:22" s="75" customFormat="1" ht="15.6">
      <c r="B64" s="97">
        <v>43</v>
      </c>
      <c r="C64" s="295" t="s">
        <v>33</v>
      </c>
      <c r="D64" s="100" t="s">
        <v>25</v>
      </c>
      <c r="E64" s="100" t="s">
        <v>26</v>
      </c>
      <c r="F64" s="294">
        <v>2816.86</v>
      </c>
      <c r="G64" s="294">
        <v>2828.66</v>
      </c>
      <c r="H64" s="100">
        <v>151000281</v>
      </c>
      <c r="I64" s="100" t="s">
        <v>483</v>
      </c>
      <c r="J64" s="97">
        <v>4750</v>
      </c>
      <c r="K64" s="83">
        <v>3531.840600386764</v>
      </c>
      <c r="L64" s="74"/>
      <c r="M64" s="9"/>
      <c r="N64" s="10"/>
      <c r="O64"/>
      <c r="P64"/>
      <c r="Q64"/>
      <c r="R64"/>
      <c r="S64"/>
      <c r="T64"/>
      <c r="V64"/>
    </row>
    <row r="65" spans="2:22" s="75" customFormat="1" ht="15.6">
      <c r="B65" s="97"/>
      <c r="C65" s="295" t="s">
        <v>20</v>
      </c>
      <c r="D65" s="100" t="s">
        <v>235</v>
      </c>
      <c r="E65" s="100" t="s">
        <v>18</v>
      </c>
      <c r="F65" s="294">
        <v>1048.1400000000001</v>
      </c>
      <c r="G65" s="294">
        <v>1052.53</v>
      </c>
      <c r="H65" s="100">
        <v>151000281</v>
      </c>
      <c r="I65" s="100" t="s">
        <v>483</v>
      </c>
      <c r="J65" s="97">
        <v>4150</v>
      </c>
      <c r="K65" s="83">
        <v>2120.266002099655</v>
      </c>
      <c r="L65" s="74"/>
      <c r="M65" s="9"/>
      <c r="N65" s="10"/>
      <c r="O65"/>
      <c r="P65"/>
      <c r="Q65"/>
      <c r="R65"/>
      <c r="S65"/>
      <c r="T65"/>
      <c r="V65"/>
    </row>
    <row r="66" spans="2:22" s="75" customFormat="1" ht="15.6">
      <c r="B66" s="97">
        <v>44</v>
      </c>
      <c r="C66" s="295" t="s">
        <v>279</v>
      </c>
      <c r="D66" s="100" t="s">
        <v>453</v>
      </c>
      <c r="E66" s="100" t="s">
        <v>159</v>
      </c>
      <c r="F66" s="294">
        <v>3832</v>
      </c>
      <c r="G66" s="294">
        <v>3861.27</v>
      </c>
      <c r="H66" s="100">
        <v>162001836</v>
      </c>
      <c r="I66" s="100" t="s">
        <v>480</v>
      </c>
      <c r="J66" s="97">
        <v>3850</v>
      </c>
      <c r="K66" s="83">
        <v>1542.8307993037781</v>
      </c>
      <c r="L66" s="74"/>
      <c r="M66" s="9"/>
      <c r="N66" s="10"/>
      <c r="O66"/>
      <c r="P66"/>
      <c r="Q66"/>
      <c r="R66"/>
      <c r="S66"/>
      <c r="T66"/>
      <c r="V66"/>
    </row>
    <row r="67" spans="2:22" s="75" customFormat="1" ht="15.6">
      <c r="B67" s="97">
        <v>45</v>
      </c>
      <c r="C67" s="295" t="s">
        <v>33</v>
      </c>
      <c r="D67" s="100" t="s">
        <v>25</v>
      </c>
      <c r="E67" s="100" t="s">
        <v>26</v>
      </c>
      <c r="F67" s="294">
        <v>3319.54</v>
      </c>
      <c r="G67" s="294">
        <v>3339.56</v>
      </c>
      <c r="H67" s="100">
        <v>161009425</v>
      </c>
      <c r="I67" s="100" t="s">
        <v>484</v>
      </c>
      <c r="J67" s="97">
        <v>4750</v>
      </c>
      <c r="K67" s="83">
        <v>4152.4968606775492</v>
      </c>
      <c r="L67" s="74"/>
      <c r="M67" s="9"/>
      <c r="N67" s="10"/>
      <c r="O67"/>
      <c r="P67"/>
      <c r="Q67"/>
      <c r="R67"/>
      <c r="S67"/>
      <c r="T67"/>
      <c r="V67"/>
    </row>
    <row r="68" spans="2:22" s="75" customFormat="1" ht="15.6">
      <c r="B68" s="97"/>
      <c r="C68" s="295" t="s">
        <v>20</v>
      </c>
      <c r="D68" s="100" t="s">
        <v>235</v>
      </c>
      <c r="E68" s="100" t="s">
        <v>18</v>
      </c>
      <c r="F68" s="294">
        <v>677.46</v>
      </c>
      <c r="G68" s="294">
        <v>681.51</v>
      </c>
      <c r="H68" s="100">
        <v>161009425</v>
      </c>
      <c r="I68" s="100" t="s">
        <v>484</v>
      </c>
      <c r="J68" s="97">
        <v>4150</v>
      </c>
      <c r="K68" s="83">
        <v>3645.159748074866</v>
      </c>
      <c r="L68" s="74"/>
      <c r="M68" s="9"/>
      <c r="N68" s="10"/>
      <c r="O68"/>
      <c r="P68"/>
      <c r="Q68"/>
      <c r="R68"/>
      <c r="S68"/>
      <c r="T68"/>
      <c r="V68"/>
    </row>
    <row r="69" spans="2:22" s="75" customFormat="1" ht="15.6">
      <c r="B69" s="97">
        <v>46</v>
      </c>
      <c r="C69" s="295" t="s">
        <v>33</v>
      </c>
      <c r="D69" s="100" t="s">
        <v>25</v>
      </c>
      <c r="E69" s="100" t="s">
        <v>26</v>
      </c>
      <c r="F69" s="294">
        <v>3123.5084745762711</v>
      </c>
      <c r="G69" s="294">
        <v>3134.74</v>
      </c>
      <c r="H69" s="100">
        <v>151000283</v>
      </c>
      <c r="I69" s="100" t="s">
        <v>485</v>
      </c>
      <c r="J69" s="97">
        <v>4750</v>
      </c>
      <c r="K69" s="83">
        <v>3904.7371332022949</v>
      </c>
      <c r="L69" s="74"/>
      <c r="M69" s="9"/>
      <c r="N69" s="353">
        <v>39</v>
      </c>
      <c r="O69"/>
      <c r="P69"/>
      <c r="Q69"/>
      <c r="R69"/>
      <c r="S69"/>
      <c r="T69"/>
      <c r="V69"/>
    </row>
    <row r="70" spans="2:22" s="75" customFormat="1" ht="15.6">
      <c r="B70" s="97"/>
      <c r="C70" s="295" t="s">
        <v>20</v>
      </c>
      <c r="D70" s="100" t="s">
        <v>235</v>
      </c>
      <c r="E70" s="100" t="s">
        <v>18</v>
      </c>
      <c r="F70" s="294">
        <v>797.49152542372883</v>
      </c>
      <c r="G70" s="294">
        <v>800.37</v>
      </c>
      <c r="H70" s="100">
        <v>151000283</v>
      </c>
      <c r="I70" s="100" t="s">
        <v>485</v>
      </c>
      <c r="J70" s="97">
        <v>4150</v>
      </c>
      <c r="K70" s="83">
        <v>3268.702562222687</v>
      </c>
      <c r="L70" s="74"/>
      <c r="M70" s="9"/>
      <c r="N70" s="10"/>
      <c r="O70"/>
      <c r="P70"/>
      <c r="Q70"/>
      <c r="R70"/>
      <c r="S70"/>
      <c r="T70"/>
      <c r="V70"/>
    </row>
    <row r="71" spans="2:22" s="75" customFormat="1" ht="15.6">
      <c r="B71" s="97">
        <v>47</v>
      </c>
      <c r="C71" s="295" t="s">
        <v>385</v>
      </c>
      <c r="D71" s="100" t="s">
        <v>366</v>
      </c>
      <c r="E71" s="100" t="s">
        <v>18</v>
      </c>
      <c r="F71" s="294">
        <v>3850</v>
      </c>
      <c r="G71" s="294">
        <v>3868.85</v>
      </c>
      <c r="H71" s="100">
        <v>162000047</v>
      </c>
      <c r="I71" s="100" t="s">
        <v>483</v>
      </c>
      <c r="J71" s="97">
        <v>4150</v>
      </c>
      <c r="K71" s="83">
        <v>2991.1507975687105</v>
      </c>
      <c r="L71" s="74"/>
      <c r="M71" s="9"/>
      <c r="N71" s="353">
        <v>64</v>
      </c>
      <c r="O71"/>
      <c r="P71"/>
      <c r="Q71"/>
      <c r="R71"/>
      <c r="S71"/>
      <c r="T71"/>
      <c r="V71"/>
    </row>
    <row r="72" spans="2:22" s="75" customFormat="1" ht="13.8">
      <c r="B72" s="14"/>
      <c r="C72" s="73" t="s">
        <v>118</v>
      </c>
      <c r="D72" s="73"/>
      <c r="E72" s="73"/>
      <c r="F72" s="151">
        <f>SUM(F4:F71)</f>
        <v>171592.05</v>
      </c>
      <c r="G72" s="151">
        <f>SUM(G4:G71)</f>
        <v>172787.11000000002</v>
      </c>
      <c r="H72" s="152"/>
      <c r="I72" s="153"/>
      <c r="J72" s="278">
        <f>SUMPRODUCT(G4:G71,J4:J71)/G72</f>
        <v>4226.6512675627246</v>
      </c>
      <c r="K72" s="278">
        <f>SUMPRODUCT($F4:$F71,K4:K71)/$F72</f>
        <v>2991.2247800931777</v>
      </c>
      <c r="L72" s="228">
        <f t="shared" ref="L72:L74" si="0">+J72-600</f>
        <v>3626.6512675627246</v>
      </c>
      <c r="M72" s="17">
        <f>SUMPRODUCT($F4:$F71,M4:M71)/$F72</f>
        <v>0</v>
      </c>
      <c r="N72"/>
      <c r="O72"/>
      <c r="P72"/>
      <c r="Q72"/>
      <c r="R72"/>
      <c r="S72"/>
      <c r="T72"/>
      <c r="V72"/>
    </row>
    <row r="73" spans="2:22" s="102" customFormat="1" ht="33" customHeight="1">
      <c r="C73" s="45" t="s">
        <v>119</v>
      </c>
      <c r="D73" s="45"/>
      <c r="E73" s="45"/>
      <c r="F73" s="41">
        <f>+'[13]F12 (210)'!D13</f>
        <v>41679.390000000014</v>
      </c>
      <c r="G73" s="155" t="s">
        <v>62</v>
      </c>
      <c r="H73" s="354"/>
      <c r="I73" s="355"/>
      <c r="J73" s="166">
        <v>4161</v>
      </c>
      <c r="K73" s="166">
        <v>2399</v>
      </c>
      <c r="L73" s="356">
        <f t="shared" si="0"/>
        <v>3561</v>
      </c>
      <c r="M73" s="229">
        <f>+J73-K73</f>
        <v>1762</v>
      </c>
      <c r="N73" s="357">
        <f>N71-N69</f>
        <v>25</v>
      </c>
      <c r="O73"/>
      <c r="P73"/>
      <c r="Q73"/>
      <c r="R73"/>
      <c r="S73"/>
      <c r="T73"/>
      <c r="V73"/>
    </row>
    <row r="74" spans="2:22" s="102" customFormat="1" ht="36.75" customHeight="1">
      <c r="C74" s="73" t="s">
        <v>120</v>
      </c>
      <c r="D74" s="73"/>
      <c r="E74" s="73"/>
      <c r="F74" s="41">
        <f>SUM(F72:F73)</f>
        <v>213271.44</v>
      </c>
      <c r="G74" s="73"/>
      <c r="H74" s="73"/>
      <c r="I74" s="103"/>
      <c r="J74" s="104">
        <f>SUMPRODUCT($F72:$F73,J72:J73)/$F74</f>
        <v>4213.8211165366838</v>
      </c>
      <c r="K74" s="104">
        <f>SUMPRODUCT($F72:$F73,K72:K73)/$F74</f>
        <v>2875.4869786455588</v>
      </c>
      <c r="L74" s="228">
        <f t="shared" si="0"/>
        <v>3613.8211165366838</v>
      </c>
      <c r="M74" s="229">
        <f>+J74-K74</f>
        <v>1338.334137891125</v>
      </c>
      <c r="N74"/>
      <c r="O74"/>
      <c r="P74"/>
      <c r="Q74"/>
      <c r="R74"/>
      <c r="S74"/>
      <c r="T74"/>
      <c r="V74"/>
    </row>
    <row r="75" spans="2:22" s="102" customFormat="1">
      <c r="F75" s="110"/>
      <c r="G75" s="52"/>
      <c r="I75" s="111"/>
      <c r="K75" s="112"/>
      <c r="L75" s="112"/>
      <c r="M75"/>
      <c r="O75"/>
      <c r="P75"/>
      <c r="V75"/>
    </row>
    <row r="76" spans="2:22" s="121" customFormat="1" ht="13.8">
      <c r="C76" s="122"/>
      <c r="D76" s="122"/>
      <c r="E76" s="122"/>
      <c r="F76" s="122"/>
      <c r="G76" s="122"/>
      <c r="H76" s="122"/>
      <c r="I76" s="123"/>
      <c r="J76" s="123"/>
      <c r="K76" s="124"/>
      <c r="L76" s="125"/>
      <c r="M76" s="259"/>
      <c r="N76" s="260"/>
      <c r="O76" s="20"/>
      <c r="P76" s="20"/>
      <c r="V76" s="260"/>
    </row>
    <row r="77" spans="2:22" s="121" customFormat="1" ht="13.8">
      <c r="C77" s="122"/>
      <c r="D77" s="122"/>
      <c r="E77" s="122"/>
      <c r="F77" s="122"/>
      <c r="G77" s="122"/>
      <c r="H77" s="122"/>
      <c r="I77" s="123"/>
      <c r="J77" s="123"/>
      <c r="K77" s="124"/>
      <c r="L77" s="125"/>
      <c r="M77" s="259"/>
      <c r="N77" s="260"/>
      <c r="O77" s="20"/>
      <c r="P77" s="20"/>
      <c r="V77" s="260"/>
    </row>
    <row r="78" spans="2:22" s="121" customFormat="1" ht="13.8">
      <c r="C78" s="71" t="s">
        <v>121</v>
      </c>
      <c r="D78" s="122"/>
      <c r="E78" s="122"/>
      <c r="F78" s="122"/>
      <c r="G78" s="122"/>
      <c r="H78" s="122"/>
      <c r="I78" s="123"/>
      <c r="J78" s="123"/>
      <c r="K78" s="124"/>
      <c r="L78" s="125"/>
      <c r="M78" s="60"/>
      <c r="N78" s="61"/>
      <c r="O78"/>
      <c r="P78"/>
      <c r="V78" s="61"/>
    </row>
    <row r="79" spans="2:22" s="75" customFormat="1" ht="66">
      <c r="B79" s="73" t="s">
        <v>0</v>
      </c>
      <c r="C79" s="4" t="s">
        <v>1</v>
      </c>
      <c r="D79" s="4" t="s">
        <v>2</v>
      </c>
      <c r="E79" s="4" t="s">
        <v>3</v>
      </c>
      <c r="F79" s="5" t="s">
        <v>4</v>
      </c>
      <c r="G79" s="5" t="s">
        <v>5</v>
      </c>
      <c r="H79" s="4" t="s">
        <v>6</v>
      </c>
      <c r="I79" s="6" t="s">
        <v>7</v>
      </c>
      <c r="J79" s="7" t="s">
        <v>8</v>
      </c>
      <c r="K79" s="7" t="s">
        <v>9</v>
      </c>
      <c r="L79" s="74" t="s">
        <v>122</v>
      </c>
      <c r="M79" s="9" t="s">
        <v>11</v>
      </c>
      <c r="N79" s="10"/>
      <c r="O79"/>
      <c r="P79"/>
      <c r="Q79"/>
      <c r="R79"/>
      <c r="S79"/>
      <c r="T79"/>
      <c r="V79"/>
    </row>
    <row r="80" spans="2:22" s="75" customFormat="1" ht="34.5" customHeight="1">
      <c r="B80" s="358" t="s">
        <v>486</v>
      </c>
      <c r="C80" s="359" t="s">
        <v>121</v>
      </c>
      <c r="D80" s="261">
        <v>481000195</v>
      </c>
      <c r="E80" s="261" t="s">
        <v>463</v>
      </c>
      <c r="F80" s="279">
        <v>1730.95</v>
      </c>
      <c r="G80" s="279">
        <f>+F80</f>
        <v>1730.95</v>
      </c>
      <c r="H80" s="358">
        <v>481000195</v>
      </c>
      <c r="I80" s="358" t="s">
        <v>463</v>
      </c>
      <c r="J80" s="161">
        <v>4741</v>
      </c>
      <c r="K80" s="161">
        <v>4741</v>
      </c>
      <c r="L80" s="74"/>
      <c r="M80" s="360">
        <v>4741</v>
      </c>
      <c r="N80"/>
      <c r="O80"/>
      <c r="P80"/>
      <c r="Q80"/>
      <c r="R80"/>
      <c r="S80"/>
      <c r="T80"/>
      <c r="V80"/>
    </row>
    <row r="81" spans="2:22" s="102" customFormat="1" ht="25.5" customHeight="1">
      <c r="C81" s="73" t="s">
        <v>124</v>
      </c>
      <c r="D81" s="73"/>
      <c r="E81" s="73"/>
      <c r="F81" s="41">
        <f>SUM(F80:F80)</f>
        <v>1730.95</v>
      </c>
      <c r="G81" s="41">
        <f>SUM(G80:G80)</f>
        <v>1730.95</v>
      </c>
      <c r="H81" s="73"/>
      <c r="I81" s="103"/>
      <c r="J81" s="104">
        <v>4741</v>
      </c>
      <c r="K81" s="104">
        <f>SUMPRODUCT(F80:F80,K80:K80)/F81</f>
        <v>4741</v>
      </c>
      <c r="L81" s="228">
        <f t="shared" ref="L81" si="1">+J81-600</f>
        <v>4141</v>
      </c>
      <c r="M81" s="106">
        <f>+J81-K81</f>
        <v>0</v>
      </c>
      <c r="N81"/>
      <c r="O81"/>
      <c r="P81"/>
      <c r="Q81"/>
      <c r="R81"/>
      <c r="S81"/>
      <c r="T81"/>
      <c r="V81"/>
    </row>
    <row r="82" spans="2:22" s="102" customFormat="1" ht="33" customHeight="1">
      <c r="C82" s="45" t="s">
        <v>125</v>
      </c>
      <c r="D82" s="45"/>
      <c r="E82" s="45"/>
      <c r="F82" s="41">
        <f>'[13]F12 (210)'!D14</f>
        <v>33762.700000000012</v>
      </c>
      <c r="G82" s="46" t="s">
        <v>62</v>
      </c>
      <c r="H82" s="47"/>
      <c r="I82" s="48"/>
      <c r="J82" s="334">
        <v>4795</v>
      </c>
      <c r="K82" s="166">
        <v>4795</v>
      </c>
      <c r="L82" s="335"/>
      <c r="M82" s="106">
        <f>+J82-K82</f>
        <v>0</v>
      </c>
      <c r="N82"/>
      <c r="O82"/>
      <c r="P82"/>
      <c r="Q82"/>
      <c r="R82"/>
      <c r="S82"/>
      <c r="T82"/>
      <c r="V82"/>
    </row>
    <row r="83" spans="2:22" s="102" customFormat="1" ht="36.75" customHeight="1">
      <c r="C83" s="73" t="s">
        <v>126</v>
      </c>
      <c r="D83" s="73"/>
      <c r="E83" s="73"/>
      <c r="F83" s="41">
        <f>F81+F82</f>
        <v>35493.650000000009</v>
      </c>
      <c r="G83" s="73"/>
      <c r="H83" s="73"/>
      <c r="I83" s="103"/>
      <c r="J83" s="108">
        <f>(F81*J81+F82*J82)/F83</f>
        <v>4792.3665345773115</v>
      </c>
      <c r="K83" s="104">
        <f>SUMPRODUCT(F81:F82,K81:K82)/F83</f>
        <v>4792.3665345773115</v>
      </c>
      <c r="L83" s="228">
        <f>+J83-600</f>
        <v>4192.3665345773115</v>
      </c>
      <c r="M83" s="106">
        <f>+J83-K83</f>
        <v>0</v>
      </c>
      <c r="N83"/>
      <c r="O83"/>
      <c r="P83"/>
      <c r="Q83"/>
      <c r="R83"/>
      <c r="S83"/>
      <c r="T83"/>
      <c r="V83"/>
    </row>
    <row r="84" spans="2:22" s="75" customFormat="1" ht="15.6">
      <c r="B84" s="126"/>
      <c r="C84" s="127"/>
      <c r="D84" s="128"/>
      <c r="E84" s="128"/>
      <c r="F84" s="129"/>
      <c r="G84" s="129"/>
      <c r="H84" s="128"/>
      <c r="I84" s="130"/>
      <c r="J84" s="131"/>
      <c r="K84" s="131"/>
      <c r="L84" s="132"/>
      <c r="M84" s="17"/>
      <c r="N84"/>
      <c r="O84"/>
      <c r="P84"/>
      <c r="Q84"/>
      <c r="R84"/>
      <c r="S84"/>
      <c r="T84"/>
      <c r="V84"/>
    </row>
    <row r="85" spans="2:22" s="75" customFormat="1" ht="15.6">
      <c r="B85" s="126"/>
      <c r="C85" s="127"/>
      <c r="D85" s="128"/>
      <c r="E85" s="128"/>
      <c r="F85" s="129"/>
      <c r="G85" s="129"/>
      <c r="H85" s="128"/>
      <c r="I85" s="130"/>
      <c r="J85" s="131"/>
      <c r="K85" s="131"/>
      <c r="L85" s="132"/>
      <c r="M85" s="17"/>
      <c r="N85"/>
      <c r="O85"/>
      <c r="P85"/>
      <c r="Q85"/>
      <c r="R85"/>
      <c r="S85"/>
      <c r="T85"/>
      <c r="V85"/>
    </row>
    <row r="86" spans="2:22" s="75" customFormat="1" ht="27.6">
      <c r="B86" s="126"/>
      <c r="C86" s="71" t="s">
        <v>127</v>
      </c>
      <c r="D86" s="128"/>
      <c r="E86" s="128"/>
      <c r="F86" s="129"/>
      <c r="G86" s="129"/>
      <c r="H86" s="128"/>
      <c r="I86" s="130"/>
      <c r="J86" s="131"/>
      <c r="K86" s="131"/>
      <c r="L86" s="132"/>
      <c r="M86" s="17"/>
      <c r="N86"/>
      <c r="O86"/>
      <c r="P86"/>
      <c r="Q86"/>
      <c r="R86"/>
      <c r="S86"/>
      <c r="T86"/>
      <c r="V86"/>
    </row>
    <row r="87" spans="2:22" s="102" customFormat="1" ht="32.25" customHeight="1">
      <c r="C87" s="73" t="s">
        <v>128</v>
      </c>
      <c r="D87" s="73"/>
      <c r="E87" s="73"/>
      <c r="F87" s="41">
        <f>F81+F72</f>
        <v>173323</v>
      </c>
      <c r="G87" s="41">
        <f>G81+G72</f>
        <v>174518.06000000003</v>
      </c>
      <c r="H87" s="73"/>
      <c r="I87" s="103"/>
      <c r="J87" s="104">
        <f>SUMPRODUCT(G81*J81+G72*J72)/G87</f>
        <v>4231.7528137202526</v>
      </c>
      <c r="K87" s="104">
        <f>SUMPRODUCT(F81*K81+F72*K72)/F87</f>
        <v>3008.6995146459935</v>
      </c>
      <c r="L87" s="228">
        <f t="shared" ref="L87:L89" si="2">+J87-600</f>
        <v>3631.7528137202526</v>
      </c>
      <c r="M87" s="106">
        <f>+J87-K87</f>
        <v>1223.053299074259</v>
      </c>
      <c r="N87"/>
      <c r="O87"/>
      <c r="P87"/>
      <c r="Q87"/>
      <c r="R87"/>
      <c r="S87"/>
      <c r="T87"/>
      <c r="V87"/>
    </row>
    <row r="88" spans="2:22" s="102" customFormat="1" ht="33" customHeight="1">
      <c r="C88" s="45" t="s">
        <v>61</v>
      </c>
      <c r="D88" s="45"/>
      <c r="E88" s="45"/>
      <c r="F88" s="41">
        <f>+F82+F73</f>
        <v>75442.090000000026</v>
      </c>
      <c r="G88" s="46" t="s">
        <v>62</v>
      </c>
      <c r="H88" s="47"/>
      <c r="I88" s="48"/>
      <c r="J88" s="166">
        <f>+(F82*J82+F73*J73)/F88</f>
        <v>4444.7348726685586</v>
      </c>
      <c r="K88" s="107">
        <f>+(F82*K82+F73*K73)/F88</f>
        <v>3471.2851023878047</v>
      </c>
      <c r="L88" s="356">
        <f t="shared" si="2"/>
        <v>3844.7348726685586</v>
      </c>
      <c r="M88" s="336">
        <f>+J88-K88</f>
        <v>973.44977028075391</v>
      </c>
      <c r="N88"/>
      <c r="O88"/>
      <c r="P88"/>
      <c r="Q88"/>
      <c r="R88"/>
      <c r="S88"/>
      <c r="T88"/>
      <c r="V88"/>
    </row>
    <row r="89" spans="2:22" s="102" customFormat="1" ht="36.75" customHeight="1">
      <c r="C89" s="73" t="s">
        <v>63</v>
      </c>
      <c r="D89" s="73"/>
      <c r="E89" s="73"/>
      <c r="F89" s="41">
        <f>+F88+F87</f>
        <v>248765.09000000003</v>
      </c>
      <c r="G89" s="73"/>
      <c r="H89" s="73"/>
      <c r="I89" s="103"/>
      <c r="J89" s="108">
        <f>(F87*J87+F88*J88)/F89</f>
        <v>4296.3431131853567</v>
      </c>
      <c r="K89" s="104">
        <f>SUMPRODUCT(F87:F88,K87:K88)/F89</f>
        <v>3148.9861744145351</v>
      </c>
      <c r="L89" s="228">
        <f t="shared" si="2"/>
        <v>3696.3431131853567</v>
      </c>
      <c r="M89" s="106">
        <f>+J89-K89</f>
        <v>1147.3569387708217</v>
      </c>
      <c r="N89"/>
      <c r="O89"/>
      <c r="P89"/>
      <c r="Q89"/>
      <c r="R89"/>
      <c r="S89"/>
      <c r="T89"/>
      <c r="V89"/>
    </row>
    <row r="90" spans="2:22" s="75" customFormat="1" ht="15.6">
      <c r="B90" s="126"/>
      <c r="C90" s="127"/>
      <c r="D90" s="128"/>
      <c r="E90" s="128"/>
      <c r="F90" s="129"/>
      <c r="G90" s="129"/>
      <c r="H90" s="128"/>
      <c r="I90" s="130"/>
      <c r="J90" s="131"/>
      <c r="K90" s="131"/>
      <c r="L90" s="132"/>
      <c r="M90" s="17"/>
      <c r="N90"/>
      <c r="O90"/>
      <c r="P90"/>
      <c r="Q90"/>
      <c r="R90"/>
      <c r="S90"/>
      <c r="T90"/>
      <c r="V90"/>
    </row>
    <row r="91" spans="2:22" s="75" customFormat="1" ht="15.6">
      <c r="B91" s="126"/>
      <c r="C91" s="127"/>
      <c r="D91" s="128"/>
      <c r="E91" s="128"/>
      <c r="F91" s="129"/>
      <c r="G91" s="129"/>
      <c r="H91" s="128"/>
      <c r="I91" s="130"/>
      <c r="J91" s="131"/>
      <c r="K91" s="131"/>
      <c r="L91" s="132"/>
      <c r="M91" s="17"/>
      <c r="N91"/>
      <c r="O91"/>
      <c r="P91"/>
      <c r="Q91"/>
      <c r="R91"/>
      <c r="S91"/>
      <c r="T91"/>
      <c r="V91"/>
    </row>
    <row r="92" spans="2:22" s="75" customFormat="1" ht="15.6">
      <c r="B92" s="126"/>
      <c r="C92" s="127"/>
      <c r="D92" s="128"/>
      <c r="E92" s="128"/>
      <c r="F92" s="129"/>
      <c r="G92" s="129"/>
      <c r="H92" s="128"/>
      <c r="I92" s="130"/>
      <c r="J92" s="131"/>
      <c r="K92" s="131"/>
      <c r="L92" s="132"/>
      <c r="M92" s="17"/>
      <c r="N92"/>
      <c r="O92"/>
      <c r="P92"/>
      <c r="Q92"/>
      <c r="R92"/>
      <c r="S92"/>
      <c r="T92"/>
      <c r="V92"/>
    </row>
    <row r="93" spans="2:22" s="75" customFormat="1" ht="15.6">
      <c r="B93" s="126"/>
      <c r="C93" s="127"/>
      <c r="D93" s="128"/>
      <c r="E93" s="128"/>
      <c r="F93" s="129"/>
      <c r="G93" s="129"/>
      <c r="H93" s="128"/>
      <c r="I93" s="130"/>
      <c r="J93" s="131"/>
      <c r="K93" s="131"/>
      <c r="L93" s="132"/>
      <c r="M93" s="17"/>
      <c r="N93"/>
      <c r="O93"/>
      <c r="P93"/>
      <c r="Q93"/>
      <c r="R93"/>
      <c r="S93"/>
      <c r="T93"/>
      <c r="V93"/>
    </row>
    <row r="94" spans="2:22" s="121" customFormat="1" ht="12.75" customHeight="1">
      <c r="C94" s="133" t="s">
        <v>64</v>
      </c>
      <c r="D94" s="133"/>
      <c r="E94" s="133"/>
      <c r="F94" s="133"/>
      <c r="G94" s="133"/>
      <c r="H94" s="133"/>
      <c r="I94" s="70"/>
      <c r="J94" s="70"/>
      <c r="K94" s="70"/>
      <c r="L94" s="134"/>
      <c r="M94" s="64"/>
      <c r="N94"/>
      <c r="O94"/>
      <c r="P94"/>
      <c r="V94" s="61"/>
    </row>
    <row r="95" spans="2:22" s="121" customFormat="1" ht="12.75" customHeight="1">
      <c r="C95" s="135" t="s">
        <v>129</v>
      </c>
      <c r="D95" s="135"/>
      <c r="E95" s="135"/>
      <c r="F95" s="135"/>
      <c r="G95" s="135"/>
      <c r="H95" s="135"/>
      <c r="I95" s="135"/>
      <c r="J95" s="135"/>
      <c r="K95" s="135"/>
      <c r="L95" s="135"/>
      <c r="M95"/>
      <c r="N95"/>
      <c r="O95"/>
      <c r="P95"/>
      <c r="V95" s="61"/>
    </row>
    <row r="96" spans="2:22" s="102" customFormat="1">
      <c r="C96" s="133" t="s">
        <v>130</v>
      </c>
      <c r="D96" s="133"/>
      <c r="E96" s="133"/>
      <c r="F96" s="133"/>
      <c r="G96" s="133"/>
      <c r="H96" s="133"/>
      <c r="I96" s="133"/>
      <c r="L96" s="134"/>
      <c r="M96"/>
      <c r="N96"/>
      <c r="O96"/>
      <c r="P96"/>
      <c r="V96"/>
    </row>
    <row r="97" spans="3:22" s="102" customFormat="1" ht="12.75" customHeight="1">
      <c r="C97" s="133" t="s">
        <v>276</v>
      </c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/>
      <c r="P97"/>
      <c r="V97"/>
    </row>
    <row r="98" spans="3:22" ht="15.6">
      <c r="C98" s="136" t="s">
        <v>446</v>
      </c>
      <c r="D98" s="137"/>
      <c r="E98" s="128"/>
      <c r="F98" s="128"/>
      <c r="G98" s="130"/>
      <c r="H98" s="130"/>
      <c r="I98" s="130"/>
      <c r="J98" s="130"/>
      <c r="K98"/>
      <c r="L98"/>
      <c r="N98"/>
      <c r="R98" s="70"/>
      <c r="S98" s="70"/>
      <c r="T98" s="70"/>
    </row>
    <row r="99" spans="3:22" ht="15.6">
      <c r="C99" s="136" t="s">
        <v>447</v>
      </c>
      <c r="D99" s="137"/>
      <c r="E99" s="128"/>
      <c r="F99" s="128"/>
      <c r="G99" s="130"/>
      <c r="H99" s="130"/>
      <c r="I99" s="130"/>
      <c r="J99" s="130"/>
      <c r="K99"/>
      <c r="L99"/>
      <c r="N99"/>
      <c r="R99" s="70"/>
      <c r="S99" s="70"/>
      <c r="T99" s="70"/>
    </row>
    <row r="100" spans="3:22">
      <c r="R100" s="70"/>
      <c r="S100" s="70"/>
      <c r="T100" s="70"/>
    </row>
    <row r="101" spans="3:22">
      <c r="R101" s="70"/>
      <c r="S101" s="70"/>
      <c r="T101" s="70"/>
    </row>
    <row r="102" spans="3:22">
      <c r="R102" s="70"/>
      <c r="S102" s="70"/>
      <c r="T102" s="70"/>
    </row>
    <row r="103" spans="3:22">
      <c r="R103" s="70"/>
      <c r="S103" s="70"/>
      <c r="T103" s="70"/>
    </row>
    <row r="104" spans="3:22">
      <c r="R104" s="70"/>
      <c r="S104" s="70"/>
      <c r="T104" s="70"/>
    </row>
    <row r="105" spans="3:22">
      <c r="R105" s="70"/>
      <c r="S105" s="70"/>
      <c r="T105" s="70"/>
    </row>
    <row r="106" spans="3:22">
      <c r="R106" s="70"/>
      <c r="S106" s="70"/>
      <c r="T106" s="70"/>
    </row>
    <row r="107" spans="3:22">
      <c r="R107" s="70"/>
      <c r="S107" s="70"/>
      <c r="T107" s="70"/>
    </row>
    <row r="108" spans="3:22">
      <c r="R108" s="70"/>
      <c r="S108" s="70"/>
      <c r="T108" s="70"/>
    </row>
    <row r="109" spans="3:22">
      <c r="R109" s="70"/>
      <c r="S109" s="70"/>
      <c r="T109" s="70"/>
    </row>
    <row r="110" spans="3:22">
      <c r="R110" s="70"/>
      <c r="S110" s="70"/>
      <c r="T110" s="70"/>
    </row>
    <row r="111" spans="3:22">
      <c r="R111" s="70"/>
      <c r="S111" s="70"/>
      <c r="T111" s="70"/>
    </row>
    <row r="112" spans="3:22">
      <c r="R112" s="70"/>
      <c r="S112" s="70"/>
      <c r="T112" s="70"/>
    </row>
    <row r="113" spans="18:20">
      <c r="R113" s="70"/>
      <c r="S113" s="70"/>
      <c r="T113" s="70"/>
    </row>
    <row r="114" spans="18:20">
      <c r="R114" s="70"/>
      <c r="S114" s="70"/>
      <c r="T114" s="70"/>
    </row>
    <row r="115" spans="18:20">
      <c r="R115" s="70"/>
      <c r="S115" s="70"/>
      <c r="T115" s="70"/>
    </row>
    <row r="116" spans="18:20">
      <c r="R116" s="70"/>
      <c r="S116" s="70"/>
      <c r="T116" s="70"/>
    </row>
    <row r="117" spans="18:20">
      <c r="R117" s="70"/>
      <c r="S117" s="70"/>
      <c r="T117" s="70"/>
    </row>
    <row r="118" spans="18:20">
      <c r="R118" s="70"/>
      <c r="S118" s="70"/>
      <c r="T118" s="70"/>
    </row>
    <row r="119" spans="18:20">
      <c r="R119" s="70"/>
      <c r="S119" s="70"/>
      <c r="T119" s="70"/>
    </row>
    <row r="120" spans="18:20">
      <c r="R120" s="70"/>
      <c r="S120" s="70"/>
      <c r="T120" s="70"/>
    </row>
    <row r="121" spans="18:20">
      <c r="R121" s="70"/>
      <c r="S121" s="70"/>
      <c r="T121" s="70"/>
    </row>
    <row r="122" spans="18:20">
      <c r="R122" s="70"/>
      <c r="S122" s="70"/>
      <c r="T122" s="70"/>
    </row>
    <row r="123" spans="18:20">
      <c r="R123" s="70"/>
      <c r="S123" s="70"/>
      <c r="T123" s="70"/>
    </row>
    <row r="124" spans="18:20">
      <c r="R124" s="70"/>
      <c r="S124" s="70"/>
      <c r="T124" s="70"/>
    </row>
    <row r="125" spans="18:20">
      <c r="R125" s="70"/>
      <c r="S125" s="70"/>
      <c r="T125" s="70"/>
    </row>
    <row r="126" spans="18:20">
      <c r="R126" s="70"/>
      <c r="S126" s="70"/>
      <c r="T126" s="70"/>
    </row>
    <row r="127" spans="18:20">
      <c r="R127" s="70"/>
      <c r="S127" s="70"/>
      <c r="T127" s="70"/>
    </row>
    <row r="128" spans="18:20">
      <c r="R128" s="70"/>
      <c r="S128" s="70"/>
      <c r="T128" s="70"/>
    </row>
    <row r="129" spans="18:20">
      <c r="R129" s="70"/>
      <c r="S129" s="70"/>
      <c r="T129" s="70"/>
    </row>
    <row r="130" spans="18:20">
      <c r="R130" s="70"/>
      <c r="S130" s="70"/>
      <c r="T130" s="70"/>
    </row>
    <row r="131" spans="18:20">
      <c r="R131" s="70"/>
      <c r="S131" s="70"/>
      <c r="T131" s="70"/>
    </row>
    <row r="132" spans="18:20">
      <c r="R132" s="70"/>
      <c r="S132" s="70"/>
      <c r="T132" s="70"/>
    </row>
    <row r="133" spans="18:20">
      <c r="R133" s="70"/>
      <c r="S133" s="70"/>
      <c r="T133" s="70"/>
    </row>
    <row r="134" spans="18:20">
      <c r="R134" s="70"/>
      <c r="S134" s="70"/>
      <c r="T134" s="70"/>
    </row>
    <row r="135" spans="18:20">
      <c r="R135" s="70"/>
      <c r="S135" s="70"/>
      <c r="T135" s="70"/>
    </row>
    <row r="136" spans="18:20">
      <c r="R136" s="70"/>
      <c r="S136" s="70"/>
      <c r="T136" s="70"/>
    </row>
    <row r="137" spans="18:20">
      <c r="R137" s="70"/>
      <c r="S137" s="70"/>
      <c r="T137" s="70"/>
    </row>
    <row r="138" spans="18:20">
      <c r="R138" s="70"/>
      <c r="S138" s="70"/>
      <c r="T138" s="70"/>
    </row>
    <row r="139" spans="18:20">
      <c r="R139" s="70"/>
      <c r="S139" s="70"/>
      <c r="T139" s="70"/>
    </row>
    <row r="140" spans="18:20">
      <c r="R140" s="70"/>
      <c r="S140" s="70"/>
      <c r="T140" s="70"/>
    </row>
    <row r="141" spans="18:20">
      <c r="R141" s="70"/>
      <c r="S141" s="70"/>
      <c r="T141" s="70"/>
    </row>
    <row r="142" spans="18:20">
      <c r="R142" s="70"/>
      <c r="S142" s="70"/>
      <c r="T142" s="70"/>
    </row>
    <row r="143" spans="18:20">
      <c r="R143" s="70"/>
      <c r="S143" s="70"/>
      <c r="T143" s="70"/>
    </row>
    <row r="144" spans="18:20">
      <c r="R144" s="70"/>
      <c r="S144" s="70"/>
      <c r="T144" s="70"/>
    </row>
    <row r="145" spans="18:20">
      <c r="R145" s="70"/>
      <c r="S145" s="70"/>
      <c r="T145" s="70"/>
    </row>
    <row r="146" spans="18:20">
      <c r="R146" s="70"/>
      <c r="S146" s="70"/>
      <c r="T146" s="70"/>
    </row>
    <row r="147" spans="18:20">
      <c r="R147" s="70"/>
      <c r="S147" s="70"/>
      <c r="T147" s="70"/>
    </row>
    <row r="148" spans="18:20">
      <c r="R148" s="70"/>
      <c r="S148" s="70"/>
      <c r="T148" s="70"/>
    </row>
    <row r="149" spans="18:20">
      <c r="R149" s="70"/>
      <c r="S149" s="70"/>
      <c r="T149" s="70"/>
    </row>
    <row r="150" spans="18:20">
      <c r="R150" s="70"/>
      <c r="S150" s="70"/>
      <c r="T150" s="70"/>
    </row>
    <row r="151" spans="18:20">
      <c r="R151" s="70"/>
      <c r="S151" s="70"/>
      <c r="T151" s="70"/>
    </row>
    <row r="152" spans="18:20">
      <c r="R152" s="70"/>
      <c r="S152" s="70"/>
      <c r="T152" s="70"/>
    </row>
    <row r="153" spans="18:20">
      <c r="R153" s="70"/>
      <c r="S153" s="70"/>
      <c r="T153" s="70"/>
    </row>
    <row r="154" spans="18:20">
      <c r="R154" s="70"/>
      <c r="S154" s="70"/>
      <c r="T154" s="70"/>
    </row>
    <row r="155" spans="18:20">
      <c r="R155" s="70"/>
      <c r="S155" s="70"/>
      <c r="T155" s="70"/>
    </row>
    <row r="156" spans="18:20">
      <c r="R156" s="70"/>
      <c r="S156" s="70"/>
      <c r="T156" s="70"/>
    </row>
    <row r="157" spans="18:20">
      <c r="R157" s="70"/>
      <c r="S157" s="70"/>
      <c r="T157" s="70"/>
    </row>
    <row r="158" spans="18:20">
      <c r="R158" s="70"/>
      <c r="S158" s="70"/>
      <c r="T158" s="70"/>
    </row>
    <row r="159" spans="18:20">
      <c r="R159" s="70"/>
      <c r="S159" s="70"/>
      <c r="T159" s="70"/>
    </row>
    <row r="160" spans="18:20">
      <c r="R160" s="70"/>
      <c r="S160" s="70"/>
      <c r="T160" s="70"/>
    </row>
    <row r="161" spans="18:20">
      <c r="R161" s="70"/>
      <c r="S161" s="70"/>
      <c r="T161" s="70"/>
    </row>
    <row r="162" spans="18:20">
      <c r="R162" s="70"/>
      <c r="S162" s="70"/>
      <c r="T162" s="70"/>
    </row>
    <row r="163" spans="18:20">
      <c r="R163" s="70"/>
      <c r="S163" s="70"/>
      <c r="T163" s="70"/>
    </row>
    <row r="164" spans="18:20">
      <c r="R164" s="70"/>
      <c r="S164" s="70"/>
      <c r="T164" s="70"/>
    </row>
    <row r="165" spans="18:20">
      <c r="R165" s="70"/>
      <c r="S165" s="70"/>
      <c r="T165" s="70"/>
    </row>
    <row r="166" spans="18:20">
      <c r="R166" s="70"/>
      <c r="S166" s="70"/>
      <c r="T166" s="70"/>
    </row>
    <row r="167" spans="18:20">
      <c r="R167" s="70"/>
      <c r="S167" s="70"/>
      <c r="T167" s="70"/>
    </row>
    <row r="168" spans="18:20">
      <c r="R168" s="70"/>
      <c r="S168" s="70"/>
      <c r="T168" s="70"/>
    </row>
    <row r="169" spans="18:20">
      <c r="R169" s="70"/>
      <c r="S169" s="70"/>
      <c r="T169" s="70"/>
    </row>
    <row r="170" spans="18:20">
      <c r="R170" s="70"/>
      <c r="S170" s="70"/>
      <c r="T170" s="70"/>
    </row>
    <row r="171" spans="18:20">
      <c r="R171" s="70"/>
      <c r="S171" s="70"/>
      <c r="T171" s="70"/>
    </row>
    <row r="172" spans="18:20">
      <c r="R172" s="70"/>
      <c r="S172" s="70"/>
      <c r="T172" s="70"/>
    </row>
    <row r="173" spans="18:20">
      <c r="R173" s="70"/>
      <c r="S173" s="70"/>
      <c r="T173" s="70"/>
    </row>
    <row r="174" spans="18:20">
      <c r="R174" s="70"/>
      <c r="S174" s="70"/>
      <c r="T174" s="70"/>
    </row>
    <row r="175" spans="18:20">
      <c r="R175" s="70"/>
      <c r="S175" s="70"/>
      <c r="T175" s="70"/>
    </row>
    <row r="176" spans="18:20">
      <c r="R176" s="70"/>
      <c r="S176" s="70"/>
      <c r="T176" s="70"/>
    </row>
    <row r="177" spans="18:20">
      <c r="R177" s="70"/>
      <c r="S177" s="70"/>
      <c r="T177" s="70"/>
    </row>
    <row r="178" spans="18:20">
      <c r="R178" s="70"/>
      <c r="S178" s="70"/>
      <c r="T178" s="70"/>
    </row>
    <row r="179" spans="18:20">
      <c r="R179" s="70"/>
      <c r="S179" s="70"/>
      <c r="T179" s="70"/>
    </row>
    <row r="180" spans="18:20">
      <c r="R180" s="70"/>
      <c r="S180" s="70"/>
      <c r="T180" s="70"/>
    </row>
    <row r="181" spans="18:20">
      <c r="R181" s="70"/>
      <c r="S181" s="70"/>
      <c r="T181" s="70"/>
    </row>
    <row r="182" spans="18:20">
      <c r="R182" s="70"/>
      <c r="S182" s="70"/>
      <c r="T182" s="70"/>
    </row>
    <row r="183" spans="18:20">
      <c r="R183" s="70"/>
      <c r="S183" s="70"/>
      <c r="T183" s="70"/>
    </row>
    <row r="184" spans="18:20">
      <c r="R184" s="70"/>
      <c r="S184" s="70"/>
      <c r="T184" s="70"/>
    </row>
    <row r="185" spans="18:20">
      <c r="R185" s="70"/>
      <c r="S185" s="70"/>
      <c r="T185" s="70"/>
    </row>
    <row r="186" spans="18:20">
      <c r="R186" s="70"/>
      <c r="S186" s="70"/>
      <c r="T186" s="70"/>
    </row>
    <row r="187" spans="18:20">
      <c r="R187" s="70"/>
      <c r="S187" s="70"/>
      <c r="T187" s="70"/>
    </row>
    <row r="188" spans="18:20">
      <c r="R188" s="70"/>
      <c r="S188" s="70"/>
      <c r="T188" s="70"/>
    </row>
    <row r="189" spans="18:20">
      <c r="R189" s="70"/>
      <c r="S189" s="70"/>
      <c r="T189" s="70"/>
    </row>
    <row r="190" spans="18:20">
      <c r="R190" s="70"/>
      <c r="S190" s="70"/>
      <c r="T190" s="70"/>
    </row>
    <row r="191" spans="18:20">
      <c r="R191" s="70"/>
      <c r="S191" s="70"/>
      <c r="T191" s="70"/>
    </row>
    <row r="192" spans="18:20">
      <c r="R192" s="70"/>
      <c r="S192" s="70"/>
      <c r="T192" s="70"/>
    </row>
    <row r="193" spans="18:20">
      <c r="R193" s="70"/>
      <c r="S193" s="70"/>
      <c r="T193" s="70"/>
    </row>
    <row r="194" spans="18:20">
      <c r="R194" s="70"/>
      <c r="S194" s="70"/>
      <c r="T194" s="70"/>
    </row>
    <row r="195" spans="18:20">
      <c r="R195" s="70"/>
      <c r="S195" s="70"/>
      <c r="T195" s="70"/>
    </row>
    <row r="196" spans="18:20">
      <c r="R196" s="70"/>
      <c r="S196" s="70"/>
      <c r="T196" s="70"/>
    </row>
    <row r="197" spans="18:20">
      <c r="R197" s="70"/>
      <c r="S197" s="70"/>
      <c r="T197" s="70"/>
    </row>
    <row r="198" spans="18:20">
      <c r="R198" s="70"/>
      <c r="S198" s="70"/>
      <c r="T198" s="70"/>
    </row>
    <row r="199" spans="18:20">
      <c r="R199" s="70"/>
      <c r="S199" s="70"/>
      <c r="T199" s="70"/>
    </row>
    <row r="200" spans="18:20">
      <c r="R200" s="70"/>
      <c r="S200" s="70"/>
      <c r="T200" s="70"/>
    </row>
    <row r="201" spans="18:20">
      <c r="R201" s="70"/>
      <c r="S201" s="70"/>
      <c r="T201" s="70"/>
    </row>
    <row r="202" spans="18:20">
      <c r="R202" s="70"/>
      <c r="S202" s="70"/>
      <c r="T202" s="70"/>
    </row>
    <row r="203" spans="18:20">
      <c r="R203" s="70"/>
      <c r="S203" s="70"/>
      <c r="T203" s="70"/>
    </row>
    <row r="204" spans="18:20">
      <c r="R204" s="70"/>
      <c r="S204" s="70"/>
      <c r="T204" s="70"/>
    </row>
    <row r="205" spans="18:20">
      <c r="R205" s="70"/>
      <c r="S205" s="70"/>
      <c r="T205" s="70"/>
    </row>
    <row r="206" spans="18:20">
      <c r="R206" s="70"/>
      <c r="S206" s="70"/>
      <c r="T206" s="70"/>
    </row>
    <row r="207" spans="18:20">
      <c r="R207" s="70"/>
      <c r="S207" s="70"/>
      <c r="T207" s="70"/>
    </row>
    <row r="208" spans="18:20">
      <c r="R208" s="70"/>
      <c r="S208" s="70"/>
      <c r="T208" s="70"/>
    </row>
    <row r="209" spans="18:20">
      <c r="R209" s="70"/>
      <c r="S209" s="70"/>
      <c r="T209" s="70"/>
    </row>
    <row r="210" spans="18:20">
      <c r="R210" s="70"/>
      <c r="S210" s="70"/>
      <c r="T210" s="70"/>
    </row>
    <row r="211" spans="18:20">
      <c r="R211" s="70"/>
      <c r="S211" s="70"/>
      <c r="T211" s="70"/>
    </row>
    <row r="212" spans="18:20">
      <c r="R212" s="70"/>
      <c r="S212" s="70"/>
      <c r="T212" s="70"/>
    </row>
    <row r="213" spans="18:20">
      <c r="R213" s="70"/>
      <c r="S213" s="70"/>
      <c r="T213" s="70"/>
    </row>
    <row r="214" spans="18:20">
      <c r="R214" s="70"/>
      <c r="S214" s="70"/>
      <c r="T214" s="70"/>
    </row>
    <row r="215" spans="18:20">
      <c r="R215" s="70"/>
      <c r="S215" s="70"/>
      <c r="T215" s="70"/>
    </row>
    <row r="216" spans="18:20">
      <c r="R216" s="70"/>
      <c r="S216" s="70"/>
      <c r="T216" s="70"/>
    </row>
    <row r="217" spans="18:20">
      <c r="R217" s="70"/>
      <c r="S217" s="70"/>
      <c r="T217" s="70"/>
    </row>
    <row r="218" spans="18:20">
      <c r="R218" s="70"/>
      <c r="S218" s="70"/>
      <c r="T218" s="70"/>
    </row>
    <row r="219" spans="18:20">
      <c r="R219" s="70"/>
      <c r="S219" s="70"/>
      <c r="T219" s="70"/>
    </row>
    <row r="220" spans="18:20">
      <c r="R220" s="70"/>
      <c r="S220" s="70"/>
      <c r="T220" s="70"/>
    </row>
    <row r="221" spans="18:20">
      <c r="R221" s="70"/>
      <c r="S221" s="70"/>
      <c r="T221" s="70"/>
    </row>
    <row r="222" spans="18:20">
      <c r="R222" s="70"/>
      <c r="S222" s="70"/>
      <c r="T222" s="70"/>
    </row>
    <row r="223" spans="18:20">
      <c r="R223" s="70"/>
      <c r="S223" s="70"/>
      <c r="T223" s="70"/>
    </row>
    <row r="224" spans="18:20">
      <c r="R224" s="70"/>
      <c r="S224" s="70"/>
      <c r="T224" s="70"/>
    </row>
    <row r="225" spans="18:20">
      <c r="R225" s="70"/>
      <c r="S225" s="70"/>
      <c r="T225" s="70"/>
    </row>
    <row r="226" spans="18:20">
      <c r="R226" s="70"/>
      <c r="S226" s="70"/>
      <c r="T226" s="70"/>
    </row>
    <row r="227" spans="18:20">
      <c r="R227" s="70"/>
      <c r="S227" s="70"/>
      <c r="T227" s="70"/>
    </row>
    <row r="228" spans="18:20">
      <c r="R228" s="70"/>
      <c r="S228" s="70"/>
      <c r="T228" s="70"/>
    </row>
    <row r="229" spans="18:20">
      <c r="R229" s="70"/>
      <c r="S229" s="70"/>
      <c r="T229" s="70"/>
    </row>
    <row r="230" spans="18:20">
      <c r="R230" s="70"/>
      <c r="S230" s="70"/>
      <c r="T230" s="70"/>
    </row>
    <row r="231" spans="18:20">
      <c r="R231" s="70"/>
      <c r="S231" s="70"/>
      <c r="T231" s="70"/>
    </row>
    <row r="232" spans="18:20">
      <c r="R232" s="70"/>
      <c r="S232" s="70"/>
      <c r="T232" s="70"/>
    </row>
    <row r="233" spans="18:20">
      <c r="R233" s="70"/>
      <c r="S233" s="70"/>
      <c r="T233" s="70"/>
    </row>
    <row r="234" spans="18:20">
      <c r="R234" s="70"/>
      <c r="S234" s="70"/>
      <c r="T234" s="70"/>
    </row>
    <row r="235" spans="18:20">
      <c r="R235" s="70"/>
      <c r="S235" s="70"/>
      <c r="T235" s="70"/>
    </row>
    <row r="236" spans="18:20">
      <c r="R236" s="70"/>
      <c r="S236" s="70"/>
      <c r="T236" s="70"/>
    </row>
    <row r="237" spans="18:20">
      <c r="R237" s="70"/>
      <c r="S237" s="70"/>
      <c r="T237" s="70"/>
    </row>
    <row r="238" spans="18:20">
      <c r="R238" s="70"/>
      <c r="S238" s="70"/>
      <c r="T238" s="70"/>
    </row>
    <row r="239" spans="18:20">
      <c r="R239" s="70"/>
      <c r="S239" s="70"/>
      <c r="T239" s="70"/>
    </row>
    <row r="240" spans="18:20">
      <c r="R240" s="70"/>
      <c r="S240" s="70"/>
      <c r="T240" s="70"/>
    </row>
    <row r="241" spans="18:20">
      <c r="R241" s="70"/>
      <c r="S241" s="70"/>
      <c r="T241" s="70"/>
    </row>
    <row r="242" spans="18:20">
      <c r="R242" s="70"/>
      <c r="S242" s="70"/>
      <c r="T242" s="70"/>
    </row>
    <row r="243" spans="18:20">
      <c r="R243" s="70"/>
      <c r="S243" s="70"/>
      <c r="T243" s="70"/>
    </row>
    <row r="244" spans="18:20">
      <c r="R244" s="70"/>
      <c r="S244" s="70"/>
      <c r="T244" s="70"/>
    </row>
    <row r="245" spans="18:20">
      <c r="R245" s="70"/>
      <c r="S245" s="70"/>
      <c r="T245" s="70"/>
    </row>
    <row r="246" spans="18:20">
      <c r="R246" s="70"/>
      <c r="S246" s="70"/>
      <c r="T246" s="70"/>
    </row>
    <row r="247" spans="18:20">
      <c r="R247" s="70"/>
      <c r="S247" s="70"/>
      <c r="T247" s="70"/>
    </row>
    <row r="248" spans="18:20">
      <c r="R248" s="70"/>
      <c r="S248" s="70"/>
      <c r="T248" s="70"/>
    </row>
    <row r="249" spans="18:20">
      <c r="R249" s="70"/>
      <c r="S249" s="70"/>
      <c r="T249" s="70"/>
    </row>
    <row r="250" spans="18:20">
      <c r="R250" s="70"/>
      <c r="S250" s="70"/>
      <c r="T250" s="70"/>
    </row>
    <row r="251" spans="18:20">
      <c r="R251" s="70"/>
      <c r="S251" s="70"/>
      <c r="T251" s="70"/>
    </row>
    <row r="252" spans="18:20">
      <c r="R252" s="70"/>
      <c r="S252" s="70"/>
      <c r="T252" s="70"/>
    </row>
    <row r="253" spans="18:20">
      <c r="R253" s="70"/>
      <c r="S253" s="70"/>
      <c r="T253" s="70"/>
    </row>
    <row r="254" spans="18:20">
      <c r="R254" s="70"/>
      <c r="S254" s="70"/>
      <c r="T254" s="70"/>
    </row>
    <row r="255" spans="18:20">
      <c r="R255" s="70"/>
      <c r="S255" s="70"/>
      <c r="T255" s="70"/>
    </row>
    <row r="256" spans="18:20">
      <c r="R256" s="70"/>
      <c r="S256" s="70"/>
      <c r="T256" s="70"/>
    </row>
    <row r="257" spans="18:20">
      <c r="R257" s="70"/>
      <c r="S257" s="70"/>
      <c r="T257" s="70"/>
    </row>
    <row r="258" spans="18:20">
      <c r="R258" s="70"/>
      <c r="S258" s="70"/>
      <c r="T258" s="70"/>
    </row>
    <row r="259" spans="18:20">
      <c r="R259" s="70"/>
      <c r="S259" s="70"/>
      <c r="T259" s="70"/>
    </row>
    <row r="260" spans="18:20">
      <c r="R260" s="70"/>
      <c r="S260" s="70"/>
      <c r="T260" s="70"/>
    </row>
    <row r="261" spans="18:20">
      <c r="R261" s="70"/>
      <c r="S261" s="70"/>
      <c r="T261" s="70"/>
    </row>
    <row r="262" spans="18:20">
      <c r="R262" s="70"/>
      <c r="S262" s="70"/>
      <c r="T262" s="70"/>
    </row>
    <row r="263" spans="18:20">
      <c r="R263" s="70"/>
      <c r="S263" s="70"/>
      <c r="T263" s="70"/>
    </row>
    <row r="264" spans="18:20">
      <c r="R264" s="70"/>
      <c r="S264" s="70"/>
      <c r="T264" s="70"/>
    </row>
    <row r="265" spans="18:20">
      <c r="R265" s="70"/>
      <c r="S265" s="70"/>
      <c r="T265" s="70"/>
    </row>
    <row r="266" spans="18:20">
      <c r="R266" s="70"/>
      <c r="S266" s="70"/>
      <c r="T266" s="70"/>
    </row>
    <row r="267" spans="18:20">
      <c r="R267" s="70"/>
      <c r="S267" s="70"/>
      <c r="T267" s="70"/>
    </row>
    <row r="268" spans="18:20">
      <c r="R268" s="70"/>
      <c r="S268" s="70"/>
      <c r="T268" s="70"/>
    </row>
    <row r="269" spans="18:20">
      <c r="R269" s="70"/>
      <c r="S269" s="70"/>
      <c r="T269" s="70"/>
    </row>
    <row r="270" spans="18:20">
      <c r="R270" s="70"/>
      <c r="S270" s="70"/>
      <c r="T270" s="70"/>
    </row>
    <row r="271" spans="18:20">
      <c r="R271" s="70"/>
      <c r="S271" s="70"/>
      <c r="T271" s="70"/>
    </row>
    <row r="272" spans="18:20">
      <c r="R272" s="70"/>
      <c r="S272" s="70"/>
      <c r="T272" s="70"/>
    </row>
    <row r="273" spans="18:20">
      <c r="R273" s="70"/>
      <c r="S273" s="70"/>
      <c r="T273" s="70"/>
    </row>
    <row r="274" spans="18:20">
      <c r="R274" s="70"/>
      <c r="S274" s="70"/>
      <c r="T274" s="70"/>
    </row>
    <row r="275" spans="18:20">
      <c r="R275" s="70"/>
      <c r="S275" s="70"/>
      <c r="T275" s="70"/>
    </row>
    <row r="276" spans="18:20">
      <c r="R276" s="70"/>
      <c r="S276" s="70"/>
      <c r="T276" s="70"/>
    </row>
    <row r="277" spans="18:20">
      <c r="R277" s="70"/>
      <c r="S277" s="70"/>
      <c r="T277" s="70"/>
    </row>
    <row r="278" spans="18:20">
      <c r="R278" s="70"/>
      <c r="S278" s="70"/>
      <c r="T278" s="70"/>
    </row>
    <row r="279" spans="18:20">
      <c r="R279" s="70"/>
      <c r="S279" s="70"/>
      <c r="T279" s="70"/>
    </row>
    <row r="280" spans="18:20">
      <c r="R280" s="70"/>
      <c r="S280" s="70"/>
      <c r="T280" s="70"/>
    </row>
    <row r="281" spans="18:20">
      <c r="R281" s="70"/>
      <c r="S281" s="70"/>
      <c r="T281" s="70"/>
    </row>
    <row r="282" spans="18:20">
      <c r="R282" s="70"/>
      <c r="S282" s="70"/>
      <c r="T282" s="70"/>
    </row>
    <row r="283" spans="18:20">
      <c r="R283" s="70"/>
      <c r="S283" s="70"/>
      <c r="T283" s="70"/>
    </row>
    <row r="284" spans="18:20">
      <c r="R284" s="70"/>
      <c r="S284" s="70"/>
      <c r="T284" s="70"/>
    </row>
    <row r="285" spans="18:20">
      <c r="R285" s="70"/>
      <c r="S285" s="70"/>
      <c r="T285" s="70"/>
    </row>
    <row r="286" spans="18:20">
      <c r="R286" s="70"/>
      <c r="S286" s="70"/>
      <c r="T286" s="70"/>
    </row>
    <row r="287" spans="18:20">
      <c r="R287" s="70"/>
      <c r="S287" s="70"/>
      <c r="T287" s="70"/>
    </row>
    <row r="288" spans="18:20">
      <c r="R288" s="70"/>
      <c r="S288" s="70"/>
      <c r="T288" s="70"/>
    </row>
    <row r="289" spans="18:20">
      <c r="R289" s="70"/>
      <c r="S289" s="70"/>
      <c r="T289" s="70"/>
    </row>
    <row r="290" spans="18:20">
      <c r="R290" s="70"/>
      <c r="S290" s="70"/>
      <c r="T290" s="70"/>
    </row>
    <row r="291" spans="18:20">
      <c r="R291" s="70"/>
      <c r="S291" s="70"/>
      <c r="T291" s="70"/>
    </row>
    <row r="292" spans="18:20">
      <c r="R292" s="70"/>
      <c r="S292" s="70"/>
      <c r="T292" s="70"/>
    </row>
    <row r="293" spans="18:20">
      <c r="R293" s="70"/>
      <c r="S293" s="70"/>
      <c r="T293" s="70"/>
    </row>
    <row r="294" spans="18:20">
      <c r="R294" s="70"/>
      <c r="S294" s="70"/>
      <c r="T294" s="70"/>
    </row>
    <row r="295" spans="18:20">
      <c r="R295" s="70"/>
      <c r="S295" s="70"/>
      <c r="T295" s="70"/>
    </row>
    <row r="296" spans="18:20">
      <c r="R296" s="70"/>
      <c r="S296" s="70"/>
      <c r="T296" s="70"/>
    </row>
    <row r="297" spans="18:20">
      <c r="R297" s="70"/>
      <c r="S297" s="70"/>
      <c r="T297" s="70"/>
    </row>
    <row r="298" spans="18:20">
      <c r="R298" s="70"/>
      <c r="S298" s="70"/>
      <c r="T298" s="70"/>
    </row>
    <row r="299" spans="18:20">
      <c r="R299" s="70"/>
      <c r="S299" s="70"/>
      <c r="T299" s="70"/>
    </row>
    <row r="300" spans="18:20">
      <c r="R300" s="70"/>
      <c r="S300" s="70"/>
      <c r="T300" s="70"/>
    </row>
    <row r="301" spans="18:20">
      <c r="R301" s="70"/>
      <c r="S301" s="70"/>
      <c r="T301" s="70"/>
    </row>
    <row r="302" spans="18:20">
      <c r="R302" s="70"/>
      <c r="S302" s="70"/>
      <c r="T302" s="70"/>
    </row>
    <row r="303" spans="18:20">
      <c r="R303" s="70"/>
      <c r="S303" s="70"/>
      <c r="T303" s="70"/>
    </row>
    <row r="304" spans="18:20">
      <c r="R304" s="70"/>
      <c r="S304" s="70"/>
      <c r="T304" s="70"/>
    </row>
    <row r="305" spans="18:20">
      <c r="R305" s="70"/>
      <c r="S305" s="70"/>
      <c r="T305" s="70"/>
    </row>
    <row r="306" spans="18:20">
      <c r="R306" s="70"/>
      <c r="S306" s="70"/>
      <c r="T306" s="70"/>
    </row>
    <row r="307" spans="18:20">
      <c r="R307" s="70"/>
      <c r="S307" s="70"/>
      <c r="T307" s="70"/>
    </row>
    <row r="308" spans="18:20">
      <c r="R308" s="70"/>
      <c r="S308" s="70"/>
      <c r="T308" s="70"/>
    </row>
    <row r="309" spans="18:20">
      <c r="R309" s="70"/>
      <c r="S309" s="70"/>
      <c r="T309" s="70"/>
    </row>
    <row r="310" spans="18:20">
      <c r="R310" s="70"/>
      <c r="S310" s="70"/>
      <c r="T310" s="70"/>
    </row>
    <row r="311" spans="18:20">
      <c r="R311" s="70"/>
      <c r="S311" s="70"/>
      <c r="T311" s="70"/>
    </row>
    <row r="312" spans="18:20">
      <c r="R312" s="70"/>
      <c r="S312" s="70"/>
      <c r="T312" s="70"/>
    </row>
    <row r="313" spans="18:20">
      <c r="R313" s="70"/>
      <c r="S313" s="70"/>
      <c r="T313" s="70"/>
    </row>
    <row r="314" spans="18:20">
      <c r="R314" s="70"/>
      <c r="S314" s="70"/>
      <c r="T314" s="70"/>
    </row>
    <row r="315" spans="18:20">
      <c r="R315" s="70"/>
      <c r="S315" s="70"/>
      <c r="T315" s="70"/>
    </row>
    <row r="316" spans="18:20">
      <c r="R316" s="70"/>
      <c r="S316" s="70"/>
      <c r="T316" s="70"/>
    </row>
    <row r="317" spans="18:20">
      <c r="R317" s="70"/>
      <c r="S317" s="70"/>
      <c r="T317" s="70"/>
    </row>
    <row r="318" spans="18:20">
      <c r="R318" s="70"/>
      <c r="S318" s="70"/>
      <c r="T318" s="70"/>
    </row>
    <row r="319" spans="18:20">
      <c r="R319" s="70"/>
      <c r="S319" s="70"/>
      <c r="T319" s="70"/>
    </row>
    <row r="320" spans="18:20">
      <c r="R320" s="70"/>
      <c r="S320" s="70"/>
      <c r="T320" s="70"/>
    </row>
    <row r="321" spans="18:20">
      <c r="R321" s="70"/>
      <c r="S321" s="70"/>
      <c r="T321" s="70"/>
    </row>
    <row r="322" spans="18:20">
      <c r="R322" s="70"/>
      <c r="S322" s="70"/>
      <c r="T322" s="70"/>
    </row>
    <row r="323" spans="18:20">
      <c r="R323" s="70"/>
      <c r="S323" s="70"/>
      <c r="T323" s="70"/>
    </row>
    <row r="324" spans="18:20">
      <c r="R324" s="70"/>
      <c r="S324" s="70"/>
      <c r="T324" s="70"/>
    </row>
    <row r="325" spans="18:20">
      <c r="R325" s="70"/>
      <c r="S325" s="70"/>
      <c r="T325" s="70"/>
    </row>
    <row r="326" spans="18:20">
      <c r="R326" s="70"/>
      <c r="S326" s="70"/>
      <c r="T326" s="70"/>
    </row>
    <row r="327" spans="18:20">
      <c r="R327" s="70"/>
      <c r="S327" s="70"/>
      <c r="T327" s="70"/>
    </row>
    <row r="328" spans="18:20">
      <c r="R328" s="70"/>
      <c r="S328" s="70"/>
      <c r="T328" s="70"/>
    </row>
    <row r="329" spans="18:20">
      <c r="R329" s="70"/>
      <c r="S329" s="70"/>
      <c r="T329" s="70"/>
    </row>
    <row r="330" spans="18:20">
      <c r="R330" s="70"/>
      <c r="S330" s="70"/>
      <c r="T330" s="70"/>
    </row>
    <row r="331" spans="18:20">
      <c r="R331" s="70"/>
      <c r="S331" s="70"/>
      <c r="T331" s="70"/>
    </row>
    <row r="332" spans="18:20">
      <c r="R332" s="70"/>
      <c r="S332" s="70"/>
      <c r="T332" s="70"/>
    </row>
    <row r="333" spans="18:20">
      <c r="R333" s="70"/>
      <c r="S333" s="70"/>
      <c r="T333" s="70"/>
    </row>
    <row r="334" spans="18:20">
      <c r="R334" s="70"/>
      <c r="S334" s="70"/>
      <c r="T334" s="70"/>
    </row>
    <row r="335" spans="18:20">
      <c r="R335" s="70"/>
      <c r="S335" s="70"/>
      <c r="T335" s="70"/>
    </row>
    <row r="336" spans="18:20">
      <c r="R336" s="70"/>
      <c r="S336" s="70"/>
      <c r="T336" s="70"/>
    </row>
    <row r="337" spans="18:20">
      <c r="R337" s="70"/>
      <c r="S337" s="70"/>
      <c r="T337" s="70"/>
    </row>
    <row r="338" spans="18:20">
      <c r="R338" s="70"/>
      <c r="S338" s="70"/>
      <c r="T338" s="70"/>
    </row>
    <row r="339" spans="18:20">
      <c r="R339" s="70"/>
      <c r="S339" s="70"/>
      <c r="T339" s="70"/>
    </row>
    <row r="340" spans="18:20">
      <c r="R340" s="70"/>
      <c r="S340" s="70"/>
      <c r="T340" s="70"/>
    </row>
    <row r="341" spans="18:20">
      <c r="R341" s="70"/>
      <c r="S341" s="70"/>
      <c r="T341" s="70"/>
    </row>
    <row r="342" spans="18:20">
      <c r="R342" s="70"/>
      <c r="S342" s="70"/>
      <c r="T342" s="70"/>
    </row>
    <row r="343" spans="18:20">
      <c r="R343" s="70"/>
      <c r="S343" s="70"/>
      <c r="T343" s="70"/>
    </row>
    <row r="344" spans="18:20">
      <c r="R344" s="70"/>
      <c r="S344" s="70"/>
      <c r="T344" s="70"/>
    </row>
    <row r="345" spans="18:20">
      <c r="R345" s="70"/>
      <c r="S345" s="70"/>
      <c r="T345" s="70"/>
    </row>
    <row r="346" spans="18:20">
      <c r="R346" s="70"/>
      <c r="S346" s="70"/>
      <c r="T346" s="70"/>
    </row>
    <row r="347" spans="18:20">
      <c r="R347" s="70"/>
      <c r="S347" s="70"/>
      <c r="T347" s="70"/>
    </row>
    <row r="348" spans="18:20">
      <c r="R348" s="70"/>
      <c r="S348" s="70"/>
      <c r="T348" s="70"/>
    </row>
    <row r="349" spans="18:20">
      <c r="R349" s="70"/>
      <c r="S349" s="70"/>
      <c r="T349" s="70"/>
    </row>
    <row r="350" spans="18:20">
      <c r="R350" s="70"/>
      <c r="S350" s="70"/>
      <c r="T350" s="70"/>
    </row>
    <row r="351" spans="18:20">
      <c r="R351" s="70"/>
      <c r="S351" s="70"/>
      <c r="T351" s="70"/>
    </row>
    <row r="352" spans="18:20">
      <c r="R352" s="70"/>
      <c r="S352" s="70"/>
      <c r="T352" s="70"/>
    </row>
    <row r="353" spans="18:20">
      <c r="R353" s="70"/>
      <c r="S353" s="70"/>
      <c r="T353" s="70"/>
    </row>
    <row r="354" spans="18:20">
      <c r="R354" s="70"/>
      <c r="S354" s="70"/>
      <c r="T354" s="70"/>
    </row>
    <row r="355" spans="18:20">
      <c r="R355" s="70"/>
      <c r="S355" s="70"/>
      <c r="T355" s="70"/>
    </row>
    <row r="356" spans="18:20">
      <c r="R356" s="70"/>
      <c r="S356" s="70"/>
      <c r="T356" s="70"/>
    </row>
    <row r="357" spans="18:20">
      <c r="R357" s="70"/>
      <c r="S357" s="70"/>
      <c r="T357" s="70"/>
    </row>
    <row r="358" spans="18:20">
      <c r="R358" s="70"/>
      <c r="S358" s="70"/>
      <c r="T358" s="70"/>
    </row>
    <row r="359" spans="18:20">
      <c r="R359" s="70"/>
      <c r="S359" s="70"/>
      <c r="T359" s="70"/>
    </row>
    <row r="360" spans="18:20">
      <c r="R360" s="70"/>
      <c r="S360" s="70"/>
      <c r="T360" s="70"/>
    </row>
    <row r="361" spans="18:20">
      <c r="R361" s="70"/>
      <c r="S361" s="70"/>
      <c r="T361" s="70"/>
    </row>
    <row r="362" spans="18:20">
      <c r="R362" s="70"/>
      <c r="S362" s="70"/>
      <c r="T362" s="70"/>
    </row>
    <row r="363" spans="18:20">
      <c r="R363" s="70"/>
      <c r="S363" s="70"/>
      <c r="T363" s="70"/>
    </row>
    <row r="364" spans="18:20">
      <c r="R364" s="70"/>
      <c r="S364" s="70"/>
      <c r="T364" s="70"/>
    </row>
    <row r="365" spans="18:20">
      <c r="R365" s="70"/>
      <c r="S365" s="70"/>
      <c r="T365" s="70"/>
    </row>
    <row r="366" spans="18:20">
      <c r="R366" s="70"/>
      <c r="S366" s="70"/>
      <c r="T366" s="70"/>
    </row>
    <row r="367" spans="18:20">
      <c r="R367" s="70"/>
      <c r="S367" s="70"/>
      <c r="T367" s="70"/>
    </row>
    <row r="368" spans="18:20">
      <c r="R368" s="70"/>
      <c r="S368" s="70"/>
      <c r="T368" s="70"/>
    </row>
    <row r="369" spans="18:20">
      <c r="R369" s="70"/>
      <c r="S369" s="70"/>
      <c r="T369" s="70"/>
    </row>
    <row r="370" spans="18:20">
      <c r="R370" s="70"/>
      <c r="S370" s="70"/>
      <c r="T370" s="70"/>
    </row>
    <row r="371" spans="18:20">
      <c r="R371" s="70"/>
      <c r="S371" s="70"/>
      <c r="T371" s="70"/>
    </row>
    <row r="372" spans="18:20">
      <c r="R372" s="70"/>
      <c r="S372" s="70"/>
      <c r="T372" s="70"/>
    </row>
    <row r="373" spans="18:20">
      <c r="R373" s="70"/>
      <c r="S373" s="70"/>
      <c r="T373" s="70"/>
    </row>
    <row r="374" spans="18:20">
      <c r="R374" s="70"/>
      <c r="S374" s="70"/>
      <c r="T374" s="70"/>
    </row>
    <row r="375" spans="18:20">
      <c r="R375" s="70"/>
      <c r="S375" s="70"/>
      <c r="T375" s="70"/>
    </row>
    <row r="376" spans="18:20">
      <c r="R376" s="70"/>
      <c r="S376" s="70"/>
      <c r="T376" s="70"/>
    </row>
    <row r="377" spans="18:20">
      <c r="R377" s="70"/>
      <c r="S377" s="70"/>
      <c r="T377" s="70"/>
    </row>
    <row r="378" spans="18:20">
      <c r="R378" s="70"/>
      <c r="S378" s="70"/>
      <c r="T378" s="70"/>
    </row>
    <row r="379" spans="18:20">
      <c r="R379" s="70"/>
      <c r="S379" s="70"/>
      <c r="T379" s="70"/>
    </row>
    <row r="380" spans="18:20">
      <c r="R380" s="70"/>
      <c r="S380" s="70"/>
      <c r="T380" s="70"/>
    </row>
    <row r="381" spans="18:20">
      <c r="R381" s="70"/>
      <c r="S381" s="70"/>
      <c r="T381" s="70"/>
    </row>
    <row r="382" spans="18:20">
      <c r="R382" s="70"/>
      <c r="S382" s="70"/>
      <c r="T382" s="70"/>
    </row>
    <row r="383" spans="18:20">
      <c r="R383" s="70"/>
      <c r="S383" s="70"/>
      <c r="T383" s="70"/>
    </row>
    <row r="384" spans="18:20">
      <c r="R384" s="70"/>
      <c r="S384" s="70"/>
      <c r="T384" s="70"/>
    </row>
    <row r="385" spans="18:20">
      <c r="R385" s="70"/>
      <c r="S385" s="70"/>
      <c r="T385" s="70"/>
    </row>
    <row r="386" spans="18:20">
      <c r="R386" s="70"/>
      <c r="S386" s="70"/>
      <c r="T386" s="70"/>
    </row>
    <row r="387" spans="18:20">
      <c r="R387" s="70"/>
      <c r="S387" s="70"/>
      <c r="T387" s="70"/>
    </row>
    <row r="388" spans="18:20">
      <c r="R388" s="70"/>
      <c r="S388" s="70"/>
      <c r="T388" s="70"/>
    </row>
    <row r="389" spans="18:20">
      <c r="R389" s="70"/>
      <c r="S389" s="70"/>
      <c r="T389" s="70"/>
    </row>
    <row r="390" spans="18:20">
      <c r="R390" s="70"/>
      <c r="S390" s="70"/>
      <c r="T390" s="70"/>
    </row>
    <row r="391" spans="18:20">
      <c r="R391" s="70"/>
      <c r="S391" s="70"/>
      <c r="T391" s="70"/>
    </row>
    <row r="392" spans="18:20">
      <c r="R392" s="70"/>
      <c r="S392" s="70"/>
      <c r="T392" s="70"/>
    </row>
    <row r="393" spans="18:20">
      <c r="R393" s="70"/>
      <c r="S393" s="70"/>
      <c r="T393" s="70"/>
    </row>
    <row r="394" spans="18:20">
      <c r="R394" s="70"/>
      <c r="S394" s="70"/>
      <c r="T394" s="70"/>
    </row>
    <row r="395" spans="18:20">
      <c r="R395" s="70"/>
      <c r="S395" s="70"/>
      <c r="T395" s="70"/>
    </row>
    <row r="396" spans="18:20">
      <c r="R396" s="70"/>
      <c r="S396" s="70"/>
      <c r="T396" s="70"/>
    </row>
    <row r="397" spans="18:20">
      <c r="R397" s="70"/>
      <c r="S397" s="70"/>
      <c r="T397" s="70"/>
    </row>
    <row r="398" spans="18:20">
      <c r="R398" s="70"/>
      <c r="S398" s="70"/>
      <c r="T398" s="70"/>
    </row>
    <row r="399" spans="18:20">
      <c r="R399" s="70"/>
      <c r="S399" s="70"/>
      <c r="T399" s="70"/>
    </row>
    <row r="400" spans="18:20">
      <c r="R400" s="70"/>
      <c r="S400" s="70"/>
      <c r="T400" s="70"/>
    </row>
    <row r="401" spans="18:20">
      <c r="R401" s="70"/>
      <c r="S401" s="70"/>
      <c r="T401" s="70"/>
    </row>
    <row r="402" spans="18:20">
      <c r="R402" s="70"/>
      <c r="S402" s="70"/>
      <c r="T402" s="70"/>
    </row>
    <row r="403" spans="18:20">
      <c r="R403" s="70"/>
      <c r="S403" s="70"/>
      <c r="T403" s="70"/>
    </row>
    <row r="404" spans="18:20">
      <c r="R404" s="70"/>
      <c r="S404" s="70"/>
      <c r="T404" s="70"/>
    </row>
    <row r="405" spans="18:20">
      <c r="R405" s="70"/>
      <c r="S405" s="70"/>
      <c r="T405" s="70"/>
    </row>
    <row r="406" spans="18:20">
      <c r="R406" s="70"/>
      <c r="S406" s="70"/>
      <c r="T406" s="70"/>
    </row>
    <row r="407" spans="18:20">
      <c r="R407" s="70"/>
      <c r="S407" s="70"/>
      <c r="T407" s="70"/>
    </row>
    <row r="408" spans="18:20">
      <c r="R408" s="70"/>
      <c r="S408" s="70"/>
      <c r="T408" s="70"/>
    </row>
    <row r="409" spans="18:20">
      <c r="R409" s="70"/>
      <c r="S409" s="70"/>
      <c r="T409" s="70"/>
    </row>
    <row r="410" spans="18:20">
      <c r="R410" s="70"/>
      <c r="S410" s="70"/>
      <c r="T410" s="70"/>
    </row>
    <row r="411" spans="18:20">
      <c r="R411" s="70"/>
      <c r="S411" s="70"/>
      <c r="T411" s="70"/>
    </row>
    <row r="412" spans="18:20">
      <c r="R412" s="70"/>
      <c r="S412" s="70"/>
      <c r="T412" s="70"/>
    </row>
    <row r="413" spans="18:20">
      <c r="R413" s="70"/>
      <c r="S413" s="70"/>
      <c r="T413" s="70"/>
    </row>
    <row r="414" spans="18:20">
      <c r="R414" s="70"/>
      <c r="S414" s="70"/>
      <c r="T414" s="70"/>
    </row>
    <row r="415" spans="18:20">
      <c r="R415" s="70"/>
      <c r="S415" s="70"/>
      <c r="T415" s="70"/>
    </row>
    <row r="416" spans="18:20">
      <c r="R416" s="70"/>
      <c r="S416" s="70"/>
      <c r="T416" s="70"/>
    </row>
    <row r="417" spans="18:20">
      <c r="R417" s="70"/>
      <c r="S417" s="70"/>
      <c r="T417" s="70"/>
    </row>
    <row r="418" spans="18:20">
      <c r="R418" s="70"/>
      <c r="S418" s="70"/>
      <c r="T418" s="70"/>
    </row>
    <row r="419" spans="18:20">
      <c r="R419" s="70"/>
      <c r="S419" s="70"/>
      <c r="T419" s="70"/>
    </row>
    <row r="420" spans="18:20">
      <c r="R420" s="70"/>
      <c r="S420" s="70"/>
      <c r="T420" s="70"/>
    </row>
    <row r="421" spans="18:20">
      <c r="R421" s="70"/>
      <c r="S421" s="70"/>
      <c r="T421" s="70"/>
    </row>
    <row r="422" spans="18:20">
      <c r="R422" s="70"/>
      <c r="S422" s="70"/>
      <c r="T422" s="70"/>
    </row>
    <row r="423" spans="18:20">
      <c r="R423" s="70"/>
      <c r="S423" s="70"/>
      <c r="T423" s="70"/>
    </row>
    <row r="424" spans="18:20">
      <c r="R424" s="70"/>
      <c r="S424" s="70"/>
      <c r="T424" s="70"/>
    </row>
    <row r="425" spans="18:20">
      <c r="R425" s="70"/>
      <c r="S425" s="70"/>
      <c r="T425" s="70"/>
    </row>
    <row r="426" spans="18:20">
      <c r="R426" s="70"/>
      <c r="S426" s="70"/>
      <c r="T426" s="70"/>
    </row>
    <row r="427" spans="18:20">
      <c r="R427" s="70"/>
      <c r="S427" s="70"/>
      <c r="T427" s="70"/>
    </row>
    <row r="428" spans="18:20">
      <c r="R428" s="70"/>
      <c r="S428" s="70"/>
      <c r="T428" s="70"/>
    </row>
    <row r="429" spans="18:20">
      <c r="R429" s="70"/>
      <c r="S429" s="70"/>
      <c r="T429" s="70"/>
    </row>
    <row r="430" spans="18:20">
      <c r="R430" s="70"/>
      <c r="S430" s="70"/>
      <c r="T430" s="70"/>
    </row>
    <row r="431" spans="18:20">
      <c r="R431" s="70"/>
      <c r="S431" s="70"/>
      <c r="T431" s="70"/>
    </row>
    <row r="432" spans="18:20">
      <c r="R432" s="70"/>
      <c r="S432" s="70"/>
      <c r="T432" s="70"/>
    </row>
    <row r="433" spans="18:20">
      <c r="R433" s="70"/>
      <c r="S433" s="70"/>
      <c r="T433" s="70"/>
    </row>
    <row r="434" spans="18:20">
      <c r="R434" s="70"/>
      <c r="S434" s="70"/>
      <c r="T434" s="70"/>
    </row>
    <row r="435" spans="18:20">
      <c r="R435" s="70"/>
      <c r="S435" s="70"/>
      <c r="T435" s="70"/>
    </row>
    <row r="436" spans="18:20">
      <c r="R436" s="70"/>
      <c r="S436" s="70"/>
      <c r="T436" s="70"/>
    </row>
    <row r="437" spans="18:20">
      <c r="R437" s="70"/>
      <c r="S437" s="70"/>
      <c r="T437" s="70"/>
    </row>
    <row r="438" spans="18:20">
      <c r="R438" s="70"/>
      <c r="S438" s="70"/>
      <c r="T438" s="70"/>
    </row>
    <row r="439" spans="18:20">
      <c r="R439" s="70"/>
      <c r="S439" s="70"/>
      <c r="T439" s="70"/>
    </row>
    <row r="440" spans="18:20">
      <c r="R440" s="70"/>
      <c r="S440" s="70"/>
      <c r="T440" s="70"/>
    </row>
    <row r="441" spans="18:20">
      <c r="R441" s="70"/>
      <c r="S441" s="70"/>
      <c r="T441" s="70"/>
    </row>
    <row r="442" spans="18:20">
      <c r="R442" s="70"/>
      <c r="S442" s="70"/>
      <c r="T442" s="70"/>
    </row>
    <row r="443" spans="18:20">
      <c r="R443" s="70"/>
      <c r="S443" s="70"/>
      <c r="T443" s="70"/>
    </row>
    <row r="444" spans="18:20">
      <c r="R444" s="70"/>
      <c r="S444" s="70"/>
      <c r="T444" s="70"/>
    </row>
    <row r="445" spans="18:20">
      <c r="R445" s="70"/>
      <c r="S445" s="70"/>
      <c r="T445" s="70"/>
    </row>
    <row r="446" spans="18:20">
      <c r="R446" s="70"/>
      <c r="S446" s="70"/>
      <c r="T446" s="70"/>
    </row>
    <row r="447" spans="18:20">
      <c r="R447" s="70"/>
      <c r="S447" s="70"/>
      <c r="T447" s="70"/>
    </row>
    <row r="448" spans="18:20">
      <c r="R448" s="70"/>
      <c r="S448" s="70"/>
      <c r="T448" s="70"/>
    </row>
    <row r="449" spans="18:20">
      <c r="R449" s="70"/>
      <c r="S449" s="70"/>
      <c r="T449" s="70"/>
    </row>
    <row r="450" spans="18:20">
      <c r="R450" s="70"/>
      <c r="S450" s="70"/>
      <c r="T450" s="70"/>
    </row>
    <row r="451" spans="18:20">
      <c r="R451" s="70"/>
      <c r="S451" s="70"/>
      <c r="T451" s="70"/>
    </row>
    <row r="452" spans="18:20">
      <c r="R452" s="70"/>
      <c r="S452" s="70"/>
      <c r="T452" s="70"/>
    </row>
    <row r="453" spans="18:20">
      <c r="R453" s="70"/>
      <c r="S453" s="70"/>
      <c r="T453" s="70"/>
    </row>
    <row r="454" spans="18:20">
      <c r="R454" s="70"/>
      <c r="S454" s="70"/>
      <c r="T454" s="70"/>
    </row>
    <row r="455" spans="18:20">
      <c r="R455" s="70"/>
      <c r="S455" s="70"/>
      <c r="T455" s="70"/>
    </row>
    <row r="456" spans="18:20">
      <c r="R456" s="70"/>
      <c r="S456" s="70"/>
      <c r="T456" s="70"/>
    </row>
    <row r="457" spans="18:20">
      <c r="R457" s="70"/>
      <c r="S457" s="70"/>
      <c r="T457" s="70"/>
    </row>
    <row r="458" spans="18:20">
      <c r="R458" s="70"/>
      <c r="S458" s="70"/>
      <c r="T458" s="70"/>
    </row>
    <row r="459" spans="18:20">
      <c r="R459" s="70"/>
      <c r="S459" s="70"/>
      <c r="T459" s="70"/>
    </row>
    <row r="460" spans="18:20">
      <c r="R460" s="70"/>
      <c r="S460" s="70"/>
      <c r="T460" s="70"/>
    </row>
    <row r="461" spans="18:20">
      <c r="R461" s="70"/>
      <c r="S461" s="70"/>
      <c r="T461" s="70"/>
    </row>
    <row r="462" spans="18:20">
      <c r="R462" s="70"/>
      <c r="S462" s="70"/>
      <c r="T462" s="70"/>
    </row>
    <row r="463" spans="18:20">
      <c r="R463" s="70"/>
      <c r="S463" s="70"/>
      <c r="T463" s="70"/>
    </row>
    <row r="464" spans="18:20">
      <c r="R464" s="70"/>
      <c r="S464" s="70"/>
      <c r="T464" s="70"/>
    </row>
    <row r="465" spans="18:20">
      <c r="R465" s="70"/>
      <c r="S465" s="70"/>
      <c r="T465" s="70"/>
    </row>
    <row r="466" spans="18:20">
      <c r="R466" s="70"/>
      <c r="S466" s="70"/>
      <c r="T466" s="70"/>
    </row>
    <row r="467" spans="18:20">
      <c r="R467" s="70"/>
      <c r="S467" s="70"/>
      <c r="T467" s="70"/>
    </row>
    <row r="468" spans="18:20">
      <c r="R468" s="70"/>
      <c r="S468" s="70"/>
      <c r="T468" s="70"/>
    </row>
    <row r="469" spans="18:20">
      <c r="R469" s="70"/>
      <c r="S469" s="70"/>
      <c r="T469" s="70"/>
    </row>
    <row r="470" spans="18:20">
      <c r="R470" s="70"/>
      <c r="S470" s="70"/>
      <c r="T470" s="70"/>
    </row>
    <row r="471" spans="18:20">
      <c r="R471" s="70"/>
      <c r="S471" s="70"/>
      <c r="T471" s="70"/>
    </row>
    <row r="472" spans="18:20">
      <c r="R472" s="70"/>
      <c r="S472" s="70"/>
      <c r="T472" s="70"/>
    </row>
    <row r="473" spans="18:20">
      <c r="R473" s="70"/>
      <c r="S473" s="70"/>
      <c r="T473" s="70"/>
    </row>
    <row r="474" spans="18:20">
      <c r="R474" s="70"/>
      <c r="S474" s="70"/>
      <c r="T474" s="70"/>
    </row>
    <row r="475" spans="18:20">
      <c r="R475" s="70"/>
      <c r="S475" s="70"/>
      <c r="T475" s="70"/>
    </row>
    <row r="476" spans="18:20">
      <c r="R476" s="70"/>
      <c r="S476" s="70"/>
      <c r="T476" s="70"/>
    </row>
    <row r="477" spans="18:20">
      <c r="R477" s="70"/>
      <c r="S477" s="70"/>
      <c r="T477" s="70"/>
    </row>
    <row r="478" spans="18:20">
      <c r="R478" s="70"/>
      <c r="S478" s="70"/>
      <c r="T478" s="70"/>
    </row>
    <row r="479" spans="18:20">
      <c r="R479" s="70"/>
      <c r="S479" s="70"/>
      <c r="T479" s="70"/>
    </row>
    <row r="480" spans="18:20">
      <c r="R480" s="70"/>
      <c r="S480" s="70"/>
      <c r="T480" s="70"/>
    </row>
    <row r="481" spans="18:20">
      <c r="R481" s="70"/>
      <c r="S481" s="70"/>
      <c r="T481" s="70"/>
    </row>
    <row r="482" spans="18:20">
      <c r="R482" s="70"/>
      <c r="S482" s="70"/>
      <c r="T482" s="70"/>
    </row>
    <row r="483" spans="18:20">
      <c r="R483" s="70"/>
      <c r="S483" s="70"/>
      <c r="T483" s="70"/>
    </row>
    <row r="484" spans="18:20">
      <c r="R484" s="70"/>
      <c r="S484" s="70"/>
      <c r="T484" s="70"/>
    </row>
    <row r="485" spans="18:20">
      <c r="R485" s="70"/>
      <c r="S485" s="70"/>
      <c r="T485" s="70"/>
    </row>
    <row r="486" spans="18:20">
      <c r="R486" s="70"/>
      <c r="S486" s="70"/>
      <c r="T486" s="70"/>
    </row>
    <row r="487" spans="18:20">
      <c r="R487" s="70"/>
      <c r="S487" s="70"/>
      <c r="T487" s="70"/>
    </row>
    <row r="488" spans="18:20">
      <c r="R488" s="70"/>
      <c r="S488" s="70"/>
      <c r="T488" s="70"/>
    </row>
    <row r="489" spans="18:20">
      <c r="R489" s="70"/>
      <c r="S489" s="70"/>
      <c r="T489" s="70"/>
    </row>
    <row r="490" spans="18:20">
      <c r="R490" s="70"/>
      <c r="S490" s="70"/>
      <c r="T490" s="70"/>
    </row>
    <row r="491" spans="18:20">
      <c r="R491" s="70"/>
      <c r="S491" s="70"/>
      <c r="T491" s="70"/>
    </row>
    <row r="492" spans="18:20">
      <c r="R492" s="70"/>
      <c r="S492" s="70"/>
      <c r="T492" s="70"/>
    </row>
    <row r="493" spans="18:20">
      <c r="R493" s="70"/>
      <c r="S493" s="70"/>
      <c r="T493" s="70"/>
    </row>
    <row r="494" spans="18:20">
      <c r="R494" s="70"/>
      <c r="S494" s="70"/>
      <c r="T494" s="70"/>
    </row>
    <row r="495" spans="18:20">
      <c r="R495" s="70"/>
      <c r="S495" s="70"/>
      <c r="T495" s="70"/>
    </row>
    <row r="496" spans="18:20">
      <c r="R496" s="70"/>
      <c r="S496" s="70"/>
      <c r="T496" s="70"/>
    </row>
    <row r="497" spans="18:20">
      <c r="R497" s="70"/>
      <c r="S497" s="70"/>
      <c r="T497" s="70"/>
    </row>
    <row r="498" spans="18:20">
      <c r="R498" s="70"/>
      <c r="S498" s="70"/>
      <c r="T498" s="70"/>
    </row>
    <row r="499" spans="18:20">
      <c r="R499" s="70"/>
      <c r="S499" s="70"/>
      <c r="T499" s="70"/>
    </row>
    <row r="500" spans="18:20">
      <c r="R500" s="70"/>
      <c r="S500" s="70"/>
      <c r="T500" s="70"/>
    </row>
    <row r="501" spans="18:20">
      <c r="R501" s="70"/>
      <c r="S501" s="70"/>
      <c r="T501" s="70"/>
    </row>
    <row r="502" spans="18:20">
      <c r="R502" s="70"/>
      <c r="S502" s="70"/>
      <c r="T502" s="70"/>
    </row>
    <row r="503" spans="18:20">
      <c r="R503" s="70"/>
      <c r="S503" s="70"/>
      <c r="T503" s="70"/>
    </row>
    <row r="504" spans="18:20">
      <c r="R504" s="70"/>
      <c r="S504" s="70"/>
      <c r="T504" s="70"/>
    </row>
    <row r="505" spans="18:20">
      <c r="R505" s="70"/>
      <c r="S505" s="70"/>
      <c r="T505" s="70"/>
    </row>
    <row r="506" spans="18:20">
      <c r="R506" s="70"/>
      <c r="S506" s="70"/>
      <c r="T506" s="70"/>
    </row>
    <row r="507" spans="18:20">
      <c r="R507" s="70"/>
      <c r="S507" s="70"/>
      <c r="T507" s="70"/>
    </row>
    <row r="508" spans="18:20">
      <c r="R508" s="70"/>
      <c r="S508" s="70"/>
      <c r="T508" s="70"/>
    </row>
    <row r="509" spans="18:20">
      <c r="R509" s="70"/>
      <c r="S509" s="70"/>
      <c r="T509" s="70"/>
    </row>
    <row r="510" spans="18:20">
      <c r="R510" s="70"/>
      <c r="S510" s="70"/>
      <c r="T510" s="70"/>
    </row>
    <row r="511" spans="18:20">
      <c r="R511" s="70"/>
      <c r="S511" s="70"/>
      <c r="T511" s="70"/>
    </row>
    <row r="512" spans="18:20">
      <c r="R512" s="70"/>
      <c r="S512" s="70"/>
      <c r="T512" s="70"/>
    </row>
    <row r="513" spans="18:20">
      <c r="R513" s="70"/>
      <c r="S513" s="70"/>
      <c r="T513" s="70"/>
    </row>
    <row r="514" spans="18:20">
      <c r="R514" s="70"/>
      <c r="S514" s="70"/>
      <c r="T514" s="70"/>
    </row>
    <row r="515" spans="18:20">
      <c r="R515" s="70"/>
      <c r="S515" s="70"/>
      <c r="T515" s="70"/>
    </row>
    <row r="516" spans="18:20">
      <c r="R516" s="70"/>
      <c r="S516" s="70"/>
      <c r="T516" s="70"/>
    </row>
    <row r="517" spans="18:20">
      <c r="R517" s="70"/>
      <c r="S517" s="70"/>
      <c r="T517" s="70"/>
    </row>
    <row r="518" spans="18:20">
      <c r="R518" s="70"/>
      <c r="S518" s="70"/>
      <c r="T518" s="70"/>
    </row>
    <row r="519" spans="18:20">
      <c r="R519" s="70"/>
      <c r="S519" s="70"/>
      <c r="T519" s="70"/>
    </row>
    <row r="520" spans="18:20">
      <c r="R520" s="70"/>
      <c r="S520" s="70"/>
      <c r="T520" s="70"/>
    </row>
    <row r="521" spans="18:20">
      <c r="R521" s="70"/>
      <c r="S521" s="70"/>
      <c r="T521" s="70"/>
    </row>
    <row r="522" spans="18:20">
      <c r="R522" s="70"/>
      <c r="S522" s="70"/>
      <c r="T522" s="70"/>
    </row>
    <row r="523" spans="18:20">
      <c r="R523" s="70"/>
      <c r="S523" s="70"/>
      <c r="T523" s="70"/>
    </row>
    <row r="524" spans="18:20">
      <c r="R524" s="70"/>
      <c r="S524" s="70"/>
      <c r="T524" s="70"/>
    </row>
    <row r="525" spans="18:20">
      <c r="R525" s="70"/>
      <c r="S525" s="70"/>
      <c r="T525" s="70"/>
    </row>
    <row r="526" spans="18:20">
      <c r="R526" s="70"/>
      <c r="S526" s="70"/>
      <c r="T526" s="70"/>
    </row>
    <row r="527" spans="18:20">
      <c r="R527" s="70"/>
      <c r="S527" s="70"/>
      <c r="T527" s="70"/>
    </row>
    <row r="528" spans="18:20">
      <c r="R528" s="70"/>
      <c r="S528" s="70"/>
      <c r="T528" s="70"/>
    </row>
    <row r="529" spans="18:20">
      <c r="R529" s="70"/>
      <c r="S529" s="70"/>
      <c r="T529" s="70"/>
    </row>
    <row r="530" spans="18:20">
      <c r="R530" s="70"/>
      <c r="S530" s="70"/>
      <c r="T530" s="70"/>
    </row>
    <row r="531" spans="18:20">
      <c r="R531" s="70"/>
      <c r="S531" s="70"/>
      <c r="T531" s="70"/>
    </row>
    <row r="532" spans="18:20">
      <c r="R532" s="70"/>
      <c r="S532" s="70"/>
      <c r="T532" s="70"/>
    </row>
    <row r="533" spans="18:20">
      <c r="R533" s="70"/>
      <c r="S533" s="70"/>
      <c r="T533" s="70"/>
    </row>
    <row r="534" spans="18:20">
      <c r="R534" s="70"/>
      <c r="S534" s="70"/>
      <c r="T534" s="70"/>
    </row>
    <row r="535" spans="18:20">
      <c r="R535" s="70"/>
      <c r="S535" s="70"/>
      <c r="T535" s="70"/>
    </row>
    <row r="536" spans="18:20">
      <c r="R536" s="70"/>
      <c r="S536" s="70"/>
      <c r="T536" s="70"/>
    </row>
    <row r="537" spans="18:20">
      <c r="R537" s="70"/>
      <c r="S537" s="70"/>
      <c r="T537" s="70"/>
    </row>
    <row r="538" spans="18:20">
      <c r="R538" s="70"/>
      <c r="S538" s="70"/>
      <c r="T538" s="70"/>
    </row>
    <row r="539" spans="18:20">
      <c r="R539" s="70"/>
      <c r="S539" s="70"/>
      <c r="T539" s="70"/>
    </row>
    <row r="540" spans="18:20">
      <c r="R540" s="70"/>
      <c r="S540" s="70"/>
      <c r="T540" s="70"/>
    </row>
    <row r="541" spans="18:20">
      <c r="R541" s="70"/>
      <c r="S541" s="70"/>
      <c r="T541" s="70"/>
    </row>
    <row r="542" spans="18:20">
      <c r="R542" s="70"/>
      <c r="S542" s="70"/>
      <c r="T542" s="70"/>
    </row>
    <row r="543" spans="18:20">
      <c r="R543" s="70"/>
      <c r="S543" s="70"/>
      <c r="T543" s="70"/>
    </row>
    <row r="544" spans="18:20">
      <c r="R544" s="70"/>
      <c r="S544" s="70"/>
      <c r="T544" s="70"/>
    </row>
    <row r="545" spans="18:20">
      <c r="R545" s="70"/>
      <c r="S545" s="70"/>
      <c r="T545" s="70"/>
    </row>
    <row r="546" spans="18:20">
      <c r="R546" s="70"/>
      <c r="S546" s="70"/>
      <c r="T546" s="70"/>
    </row>
    <row r="547" spans="18:20">
      <c r="R547" s="70"/>
      <c r="S547" s="70"/>
      <c r="T547" s="70"/>
    </row>
    <row r="548" spans="18:20">
      <c r="R548" s="70"/>
      <c r="S548" s="70"/>
      <c r="T548" s="70"/>
    </row>
    <row r="549" spans="18:20">
      <c r="R549" s="70"/>
      <c r="S549" s="70"/>
      <c r="T549" s="70"/>
    </row>
    <row r="550" spans="18:20">
      <c r="R550" s="70"/>
      <c r="S550" s="70"/>
      <c r="T550" s="70"/>
    </row>
    <row r="551" spans="18:20">
      <c r="R551" s="70"/>
      <c r="S551" s="70"/>
      <c r="T551" s="70"/>
    </row>
    <row r="552" spans="18:20">
      <c r="R552" s="70"/>
      <c r="S552" s="70"/>
      <c r="T552" s="70"/>
    </row>
    <row r="553" spans="18:20">
      <c r="R553" s="70"/>
      <c r="S553" s="70"/>
      <c r="T553" s="70"/>
    </row>
    <row r="554" spans="18:20">
      <c r="R554" s="70"/>
      <c r="S554" s="70"/>
      <c r="T554" s="70"/>
    </row>
    <row r="555" spans="18:20">
      <c r="R555" s="70"/>
      <c r="S555" s="70"/>
      <c r="T555" s="70"/>
    </row>
    <row r="556" spans="18:20">
      <c r="R556" s="70"/>
      <c r="S556" s="70"/>
      <c r="T556" s="70"/>
    </row>
    <row r="557" spans="18:20">
      <c r="R557" s="70"/>
      <c r="S557" s="70"/>
      <c r="T557" s="70"/>
    </row>
    <row r="558" spans="18:20">
      <c r="R558" s="70"/>
      <c r="S558" s="70"/>
      <c r="T558" s="70"/>
    </row>
    <row r="559" spans="18:20">
      <c r="R559" s="70"/>
      <c r="S559" s="70"/>
      <c r="T559" s="70"/>
    </row>
    <row r="560" spans="18:20">
      <c r="R560" s="70"/>
      <c r="S560" s="70"/>
      <c r="T560" s="70"/>
    </row>
    <row r="561" spans="18:20">
      <c r="R561" s="70"/>
      <c r="S561" s="70"/>
      <c r="T561" s="70"/>
    </row>
    <row r="562" spans="18:20">
      <c r="R562" s="70"/>
      <c r="S562" s="70"/>
      <c r="T562" s="70"/>
    </row>
    <row r="563" spans="18:20">
      <c r="R563" s="70"/>
      <c r="S563" s="70"/>
      <c r="T563" s="70"/>
    </row>
    <row r="564" spans="18:20">
      <c r="R564" s="70"/>
      <c r="S564" s="70"/>
      <c r="T564" s="70"/>
    </row>
    <row r="565" spans="18:20">
      <c r="R565" s="70"/>
      <c r="S565" s="70"/>
      <c r="T565" s="70"/>
    </row>
    <row r="566" spans="18:20">
      <c r="R566" s="70"/>
      <c r="S566" s="70"/>
      <c r="T566" s="70"/>
    </row>
    <row r="567" spans="18:20">
      <c r="R567" s="70"/>
      <c r="S567" s="70"/>
      <c r="T567" s="70"/>
    </row>
    <row r="568" spans="18:20">
      <c r="R568" s="70"/>
      <c r="S568" s="70"/>
      <c r="T568" s="70"/>
    </row>
    <row r="569" spans="18:20">
      <c r="R569" s="70"/>
      <c r="S569" s="70"/>
      <c r="T569" s="70"/>
    </row>
    <row r="570" spans="18:20">
      <c r="R570" s="70"/>
      <c r="S570" s="70"/>
      <c r="T570" s="70"/>
    </row>
    <row r="571" spans="18:20">
      <c r="R571" s="70"/>
      <c r="S571" s="70"/>
      <c r="T571" s="70"/>
    </row>
    <row r="572" spans="18:20">
      <c r="R572" s="70"/>
      <c r="S572" s="70"/>
      <c r="T572" s="70"/>
    </row>
    <row r="573" spans="18:20">
      <c r="R573" s="70"/>
      <c r="S573" s="70"/>
      <c r="T573" s="70"/>
    </row>
    <row r="574" spans="18:20">
      <c r="R574" s="70"/>
      <c r="S574" s="70"/>
      <c r="T574" s="70"/>
    </row>
    <row r="575" spans="18:20">
      <c r="R575" s="70"/>
      <c r="S575" s="70"/>
      <c r="T575" s="70"/>
    </row>
    <row r="576" spans="18:20">
      <c r="R576" s="70"/>
      <c r="S576" s="70"/>
      <c r="T576" s="70"/>
    </row>
    <row r="577" spans="18:20">
      <c r="R577" s="70"/>
      <c r="S577" s="70"/>
      <c r="T577" s="70"/>
    </row>
    <row r="578" spans="18:20">
      <c r="R578" s="70"/>
      <c r="S578" s="70"/>
      <c r="T578" s="70"/>
    </row>
    <row r="579" spans="18:20">
      <c r="R579" s="70"/>
      <c r="S579" s="70"/>
      <c r="T579" s="70"/>
    </row>
    <row r="580" spans="18:20">
      <c r="R580" s="70"/>
      <c r="S580" s="70"/>
      <c r="T580" s="70"/>
    </row>
    <row r="581" spans="18:20">
      <c r="R581" s="70"/>
      <c r="S581" s="70"/>
      <c r="T581" s="70"/>
    </row>
    <row r="582" spans="18:20">
      <c r="R582" s="70"/>
      <c r="S582" s="70"/>
      <c r="T582" s="70"/>
    </row>
    <row r="583" spans="18:20">
      <c r="R583" s="70"/>
      <c r="S583" s="70"/>
      <c r="T583" s="70"/>
    </row>
    <row r="584" spans="18:20">
      <c r="R584" s="70"/>
      <c r="S584" s="70"/>
      <c r="T584" s="70"/>
    </row>
    <row r="585" spans="18:20">
      <c r="R585" s="70"/>
      <c r="S585" s="70"/>
      <c r="T585" s="70"/>
    </row>
    <row r="586" spans="18:20">
      <c r="R586" s="70"/>
      <c r="S586" s="70"/>
      <c r="T586" s="70"/>
    </row>
    <row r="587" spans="18:20">
      <c r="R587" s="70"/>
      <c r="S587" s="70"/>
      <c r="T587" s="70"/>
    </row>
    <row r="588" spans="18:20">
      <c r="R588" s="70"/>
      <c r="S588" s="70"/>
      <c r="T588" s="70"/>
    </row>
    <row r="589" spans="18:20">
      <c r="R589" s="70"/>
      <c r="S589" s="70"/>
      <c r="T589" s="70"/>
    </row>
    <row r="590" spans="18:20">
      <c r="R590" s="70"/>
      <c r="S590" s="70"/>
      <c r="T590" s="70"/>
    </row>
    <row r="591" spans="18:20">
      <c r="R591" s="70"/>
      <c r="S591" s="70"/>
      <c r="T591" s="70"/>
    </row>
    <row r="592" spans="18:20">
      <c r="R592" s="70"/>
      <c r="S592" s="70"/>
      <c r="T592" s="70"/>
    </row>
    <row r="593" spans="18:20">
      <c r="R593" s="70"/>
      <c r="S593" s="70"/>
      <c r="T593" s="70"/>
    </row>
    <row r="594" spans="18:20">
      <c r="R594" s="70"/>
      <c r="S594" s="70"/>
      <c r="T594" s="70"/>
    </row>
    <row r="595" spans="18:20">
      <c r="R595" s="70"/>
      <c r="S595" s="70"/>
      <c r="T595" s="70"/>
    </row>
    <row r="596" spans="18:20">
      <c r="R596" s="70"/>
      <c r="S596" s="70"/>
      <c r="T596" s="70"/>
    </row>
    <row r="597" spans="18:20">
      <c r="R597" s="70"/>
      <c r="S597" s="70"/>
      <c r="T597" s="70"/>
    </row>
    <row r="598" spans="18:20">
      <c r="R598" s="70"/>
      <c r="S598" s="70"/>
      <c r="T598" s="70"/>
    </row>
    <row r="599" spans="18:20">
      <c r="R599" s="70"/>
      <c r="S599" s="70"/>
      <c r="T599" s="70"/>
    </row>
    <row r="600" spans="18:20">
      <c r="R600" s="70"/>
      <c r="S600" s="70"/>
      <c r="T600" s="70"/>
    </row>
    <row r="601" spans="18:20">
      <c r="R601" s="70"/>
      <c r="S601" s="70"/>
      <c r="T601" s="70"/>
    </row>
    <row r="602" spans="18:20">
      <c r="R602" s="70"/>
      <c r="S602" s="70"/>
      <c r="T602" s="70"/>
    </row>
    <row r="603" spans="18:20">
      <c r="R603" s="70"/>
      <c r="S603" s="70"/>
      <c r="T603" s="70"/>
    </row>
    <row r="604" spans="18:20">
      <c r="R604" s="70"/>
      <c r="S604" s="70"/>
      <c r="T604" s="70"/>
    </row>
    <row r="605" spans="18:20">
      <c r="R605" s="70"/>
      <c r="S605" s="70"/>
      <c r="T605" s="70"/>
    </row>
    <row r="606" spans="18:20">
      <c r="R606" s="70"/>
      <c r="S606" s="70"/>
      <c r="T606" s="70"/>
    </row>
    <row r="607" spans="18:20">
      <c r="R607" s="70"/>
      <c r="S607" s="70"/>
      <c r="T607" s="70"/>
    </row>
    <row r="608" spans="18:20">
      <c r="R608" s="70"/>
      <c r="S608" s="70"/>
      <c r="T608" s="70"/>
    </row>
    <row r="609" spans="18:20">
      <c r="R609" s="70"/>
      <c r="S609" s="70"/>
      <c r="T609" s="70"/>
    </row>
    <row r="610" spans="18:20">
      <c r="R610" s="70"/>
      <c r="S610" s="70"/>
      <c r="T610" s="70"/>
    </row>
    <row r="611" spans="18:20">
      <c r="R611" s="70"/>
      <c r="S611" s="70"/>
      <c r="T611" s="70"/>
    </row>
    <row r="612" spans="18:20">
      <c r="R612" s="70"/>
      <c r="S612" s="70"/>
      <c r="T612" s="70"/>
    </row>
    <row r="613" spans="18:20">
      <c r="R613" s="70"/>
      <c r="S613" s="70"/>
      <c r="T613" s="70"/>
    </row>
    <row r="614" spans="18:20">
      <c r="R614" s="70"/>
      <c r="S614" s="70"/>
      <c r="T614" s="70"/>
    </row>
    <row r="615" spans="18:20">
      <c r="R615" s="70"/>
      <c r="S615" s="70"/>
      <c r="T615" s="70"/>
    </row>
    <row r="616" spans="18:20">
      <c r="R616" s="70"/>
      <c r="S616" s="70"/>
      <c r="T616" s="70"/>
    </row>
    <row r="617" spans="18:20">
      <c r="R617" s="70"/>
      <c r="S617" s="70"/>
      <c r="T617" s="70"/>
    </row>
    <row r="618" spans="18:20">
      <c r="R618" s="70"/>
      <c r="S618" s="70"/>
      <c r="T618" s="70"/>
    </row>
    <row r="619" spans="18:20">
      <c r="R619" s="70"/>
      <c r="S619" s="70"/>
      <c r="T619" s="70"/>
    </row>
    <row r="620" spans="18:20">
      <c r="R620" s="70"/>
      <c r="S620" s="70"/>
      <c r="T620" s="70"/>
    </row>
    <row r="621" spans="18:20">
      <c r="R621" s="70"/>
      <c r="S621" s="70"/>
      <c r="T621" s="70"/>
    </row>
    <row r="622" spans="18:20">
      <c r="R622" s="70"/>
      <c r="S622" s="70"/>
      <c r="T622" s="70"/>
    </row>
    <row r="623" spans="18:20">
      <c r="R623" s="70"/>
      <c r="S623" s="70"/>
      <c r="T623" s="70"/>
    </row>
    <row r="624" spans="18:20">
      <c r="R624" s="70"/>
      <c r="S624" s="70"/>
      <c r="T624" s="70"/>
    </row>
    <row r="625" spans="18:20">
      <c r="R625" s="70"/>
      <c r="S625" s="70"/>
      <c r="T625" s="70"/>
    </row>
    <row r="626" spans="18:20">
      <c r="R626" s="70"/>
      <c r="S626" s="70"/>
      <c r="T626" s="70"/>
    </row>
    <row r="627" spans="18:20">
      <c r="R627" s="70"/>
      <c r="S627" s="70"/>
      <c r="T627" s="70"/>
    </row>
    <row r="628" spans="18:20">
      <c r="R628" s="70"/>
      <c r="S628" s="70"/>
      <c r="T628" s="70"/>
    </row>
    <row r="629" spans="18:20">
      <c r="R629" s="70"/>
      <c r="S629" s="70"/>
      <c r="T629" s="70"/>
    </row>
    <row r="630" spans="18:20">
      <c r="R630" s="70"/>
      <c r="S630" s="70"/>
      <c r="T630" s="70"/>
    </row>
    <row r="631" spans="18:20">
      <c r="R631" s="70"/>
      <c r="S631" s="70"/>
      <c r="T631" s="70"/>
    </row>
    <row r="632" spans="18:20">
      <c r="R632" s="70"/>
      <c r="S632" s="70"/>
      <c r="T632" s="70"/>
    </row>
    <row r="633" spans="18:20">
      <c r="R633" s="70"/>
      <c r="S633" s="70"/>
      <c r="T633" s="70"/>
    </row>
    <row r="634" spans="18:20">
      <c r="R634" s="70"/>
      <c r="S634" s="70"/>
      <c r="T634" s="70"/>
    </row>
    <row r="635" spans="18:20">
      <c r="R635" s="70"/>
      <c r="S635" s="70"/>
      <c r="T635" s="70"/>
    </row>
    <row r="636" spans="18:20">
      <c r="R636" s="70"/>
      <c r="S636" s="70"/>
      <c r="T636" s="70"/>
    </row>
    <row r="637" spans="18:20">
      <c r="R637" s="70"/>
      <c r="S637" s="70"/>
      <c r="T637" s="70"/>
    </row>
    <row r="638" spans="18:20">
      <c r="R638" s="70"/>
      <c r="S638" s="70"/>
      <c r="T638" s="70"/>
    </row>
    <row r="639" spans="18:20">
      <c r="R639" s="70"/>
      <c r="S639" s="70"/>
      <c r="T639" s="70"/>
    </row>
    <row r="640" spans="18:20">
      <c r="R640" s="70"/>
      <c r="S640" s="70"/>
      <c r="T640" s="70"/>
    </row>
    <row r="641" spans="18:20">
      <c r="R641" s="70"/>
      <c r="S641" s="70"/>
      <c r="T641" s="70"/>
    </row>
    <row r="642" spans="18:20">
      <c r="R642" s="70"/>
      <c r="S642" s="70"/>
      <c r="T642" s="70"/>
    </row>
    <row r="643" spans="18:20">
      <c r="R643" s="70"/>
      <c r="S643" s="70"/>
      <c r="T643" s="70"/>
    </row>
    <row r="644" spans="18:20">
      <c r="R644" s="70"/>
      <c r="S644" s="70"/>
      <c r="T644" s="70"/>
    </row>
    <row r="645" spans="18:20">
      <c r="R645" s="70"/>
      <c r="S645" s="70"/>
      <c r="T645" s="70"/>
    </row>
    <row r="646" spans="18:20">
      <c r="R646" s="70"/>
      <c r="S646" s="70"/>
      <c r="T646" s="70"/>
    </row>
    <row r="647" spans="18:20">
      <c r="R647" s="70"/>
      <c r="S647" s="70"/>
      <c r="T647" s="70"/>
    </row>
    <row r="648" spans="18:20">
      <c r="R648" s="70"/>
      <c r="S648" s="70"/>
      <c r="T648" s="70"/>
    </row>
    <row r="649" spans="18:20">
      <c r="R649" s="70"/>
      <c r="S649" s="70"/>
      <c r="T649" s="70"/>
    </row>
    <row r="650" spans="18:20">
      <c r="R650" s="70"/>
      <c r="S650" s="70"/>
      <c r="T650" s="70"/>
    </row>
    <row r="651" spans="18:20">
      <c r="R651" s="70"/>
      <c r="S651" s="70"/>
      <c r="T651" s="70"/>
    </row>
    <row r="652" spans="18:20">
      <c r="R652" s="70"/>
      <c r="S652" s="70"/>
      <c r="T652" s="70"/>
    </row>
    <row r="653" spans="18:20">
      <c r="R653" s="70"/>
      <c r="S653" s="70"/>
      <c r="T653" s="70"/>
    </row>
    <row r="654" spans="18:20">
      <c r="R654" s="70"/>
      <c r="S654" s="70"/>
      <c r="T654" s="70"/>
    </row>
    <row r="655" spans="18:20">
      <c r="R655" s="70"/>
      <c r="S655" s="70"/>
      <c r="T655" s="70"/>
    </row>
    <row r="656" spans="18:20">
      <c r="R656" s="70"/>
      <c r="S656" s="70"/>
      <c r="T656" s="70"/>
    </row>
    <row r="657" spans="18:20">
      <c r="R657" s="70"/>
      <c r="S657" s="70"/>
      <c r="T657" s="70"/>
    </row>
    <row r="658" spans="18:20">
      <c r="R658" s="70"/>
      <c r="S658" s="70"/>
      <c r="T658" s="70"/>
    </row>
    <row r="659" spans="18:20">
      <c r="R659" s="70"/>
      <c r="S659" s="70"/>
      <c r="T659" s="70"/>
    </row>
    <row r="660" spans="18:20">
      <c r="R660" s="70"/>
      <c r="S660" s="70"/>
      <c r="T660" s="70"/>
    </row>
    <row r="661" spans="18:20">
      <c r="R661" s="70"/>
      <c r="S661" s="70"/>
      <c r="T661" s="70"/>
    </row>
    <row r="662" spans="18:20">
      <c r="R662" s="70"/>
      <c r="S662" s="70"/>
      <c r="T662" s="70"/>
    </row>
    <row r="663" spans="18:20">
      <c r="R663" s="70"/>
      <c r="S663" s="70"/>
      <c r="T663" s="70"/>
    </row>
    <row r="664" spans="18:20">
      <c r="R664" s="70"/>
      <c r="S664" s="70"/>
      <c r="T664" s="70"/>
    </row>
    <row r="665" spans="18:20">
      <c r="R665" s="70"/>
      <c r="S665" s="70"/>
      <c r="T665" s="70"/>
    </row>
    <row r="666" spans="18:20">
      <c r="R666" s="70"/>
      <c r="S666" s="70"/>
      <c r="T666" s="70"/>
    </row>
    <row r="667" spans="18:20">
      <c r="R667" s="70"/>
      <c r="S667" s="70"/>
      <c r="T667" s="70"/>
    </row>
    <row r="668" spans="18:20">
      <c r="R668" s="70"/>
      <c r="S668" s="70"/>
      <c r="T668" s="70"/>
    </row>
    <row r="669" spans="18:20">
      <c r="R669" s="70"/>
      <c r="S669" s="70"/>
      <c r="T669" s="70"/>
    </row>
    <row r="670" spans="18:20">
      <c r="R670" s="70"/>
      <c r="S670" s="70"/>
      <c r="T670" s="70"/>
    </row>
    <row r="671" spans="18:20">
      <c r="R671" s="70"/>
      <c r="S671" s="70"/>
      <c r="T671" s="70"/>
    </row>
    <row r="672" spans="18:20">
      <c r="R672" s="70"/>
      <c r="S672" s="70"/>
      <c r="T672" s="70"/>
    </row>
    <row r="673" spans="18:20">
      <c r="R673" s="70"/>
      <c r="S673" s="70"/>
      <c r="T673" s="70"/>
    </row>
    <row r="674" spans="18:20">
      <c r="R674" s="70"/>
      <c r="S674" s="70"/>
      <c r="T674" s="70"/>
    </row>
    <row r="675" spans="18:20">
      <c r="R675" s="70"/>
      <c r="S675" s="70"/>
      <c r="T675" s="70"/>
    </row>
    <row r="676" spans="18:20">
      <c r="R676" s="70"/>
      <c r="S676" s="70"/>
      <c r="T676" s="70"/>
    </row>
    <row r="677" spans="18:20">
      <c r="R677" s="70"/>
      <c r="S677" s="70"/>
      <c r="T677" s="70"/>
    </row>
    <row r="678" spans="18:20">
      <c r="R678" s="70"/>
      <c r="S678" s="70"/>
      <c r="T678" s="70"/>
    </row>
    <row r="679" spans="18:20">
      <c r="R679" s="70"/>
      <c r="S679" s="70"/>
      <c r="T679" s="70"/>
    </row>
    <row r="680" spans="18:20">
      <c r="R680" s="70"/>
      <c r="S680" s="70"/>
      <c r="T680" s="70"/>
    </row>
    <row r="681" spans="18:20">
      <c r="R681" s="70"/>
      <c r="S681" s="70"/>
      <c r="T681" s="70"/>
    </row>
    <row r="682" spans="18:20">
      <c r="R682" s="70"/>
      <c r="S682" s="70"/>
      <c r="T682" s="70"/>
    </row>
    <row r="683" spans="18:20">
      <c r="R683" s="70"/>
      <c r="S683" s="70"/>
      <c r="T683" s="70"/>
    </row>
    <row r="684" spans="18:20">
      <c r="R684" s="70"/>
      <c r="S684" s="70"/>
      <c r="T684" s="70"/>
    </row>
    <row r="685" spans="18:20">
      <c r="R685" s="70"/>
      <c r="S685" s="70"/>
      <c r="T685" s="70"/>
    </row>
    <row r="686" spans="18:20">
      <c r="R686" s="70"/>
      <c r="S686" s="70"/>
      <c r="T686" s="70"/>
    </row>
    <row r="687" spans="18:20">
      <c r="R687" s="70"/>
      <c r="S687" s="70"/>
      <c r="T687" s="70"/>
    </row>
    <row r="688" spans="18:20">
      <c r="R688" s="70"/>
      <c r="S688" s="70"/>
      <c r="T688" s="70"/>
    </row>
    <row r="689" spans="18:20">
      <c r="R689" s="70"/>
      <c r="S689" s="70"/>
      <c r="T689" s="70"/>
    </row>
    <row r="690" spans="18:20">
      <c r="R690" s="70"/>
      <c r="S690" s="70"/>
      <c r="T690" s="70"/>
    </row>
    <row r="691" spans="18:20">
      <c r="R691" s="70"/>
      <c r="S691" s="70"/>
      <c r="T691" s="70"/>
    </row>
    <row r="692" spans="18:20">
      <c r="R692" s="70"/>
      <c r="S692" s="70"/>
      <c r="T692" s="70"/>
    </row>
    <row r="693" spans="18:20">
      <c r="R693" s="70"/>
      <c r="S693" s="70"/>
      <c r="T693" s="70"/>
    </row>
    <row r="694" spans="18:20">
      <c r="R694" s="70"/>
      <c r="S694" s="70"/>
      <c r="T694" s="70"/>
    </row>
    <row r="695" spans="18:20">
      <c r="R695" s="70"/>
      <c r="S695" s="70"/>
      <c r="T695" s="70"/>
    </row>
    <row r="696" spans="18:20">
      <c r="R696" s="70"/>
      <c r="S696" s="70"/>
      <c r="T696" s="70"/>
    </row>
    <row r="697" spans="18:20">
      <c r="R697" s="70"/>
      <c r="S697" s="70"/>
      <c r="T697" s="70"/>
    </row>
    <row r="698" spans="18:20">
      <c r="R698" s="70"/>
      <c r="S698" s="70"/>
      <c r="T698" s="70"/>
    </row>
    <row r="699" spans="18:20">
      <c r="R699" s="70"/>
      <c r="S699" s="70"/>
      <c r="T699" s="70"/>
    </row>
    <row r="700" spans="18:20">
      <c r="R700" s="70"/>
      <c r="S700" s="70"/>
      <c r="T700" s="70"/>
    </row>
    <row r="701" spans="18:20">
      <c r="R701" s="70"/>
      <c r="S701" s="70"/>
      <c r="T701" s="70"/>
    </row>
    <row r="702" spans="18:20">
      <c r="R702" s="70"/>
      <c r="S702" s="70"/>
      <c r="T702" s="70"/>
    </row>
    <row r="703" spans="18:20">
      <c r="R703" s="70"/>
      <c r="S703" s="70"/>
      <c r="T703" s="70"/>
    </row>
    <row r="704" spans="18:20">
      <c r="R704" s="70"/>
      <c r="S704" s="70"/>
      <c r="T704" s="70"/>
    </row>
    <row r="705" spans="18:20">
      <c r="R705" s="70"/>
      <c r="S705" s="70"/>
      <c r="T705" s="70"/>
    </row>
    <row r="706" spans="18:20">
      <c r="R706" s="70"/>
      <c r="S706" s="70"/>
      <c r="T706" s="70"/>
    </row>
    <row r="707" spans="18:20">
      <c r="R707" s="70"/>
      <c r="S707" s="70"/>
      <c r="T707" s="70"/>
    </row>
    <row r="708" spans="18:20">
      <c r="R708" s="70"/>
      <c r="S708" s="70"/>
      <c r="T708" s="70"/>
    </row>
    <row r="709" spans="18:20">
      <c r="R709" s="70"/>
      <c r="S709" s="70"/>
      <c r="T709" s="70"/>
    </row>
    <row r="710" spans="18:20">
      <c r="R710" s="70"/>
      <c r="S710" s="70"/>
      <c r="T710" s="70"/>
    </row>
    <row r="711" spans="18:20">
      <c r="R711" s="70"/>
      <c r="S711" s="70"/>
      <c r="T711" s="70"/>
    </row>
    <row r="712" spans="18:20">
      <c r="R712" s="70"/>
      <c r="S712" s="70"/>
      <c r="T712" s="70"/>
    </row>
    <row r="713" spans="18:20">
      <c r="R713" s="70"/>
      <c r="S713" s="70"/>
      <c r="T713" s="70"/>
    </row>
    <row r="714" spans="18:20">
      <c r="R714" s="70"/>
      <c r="S714" s="70"/>
      <c r="T714" s="70"/>
    </row>
    <row r="715" spans="18:20">
      <c r="R715" s="70"/>
      <c r="S715" s="70"/>
      <c r="T715" s="70"/>
    </row>
    <row r="716" spans="18:20">
      <c r="R716" s="70"/>
      <c r="S716" s="70"/>
      <c r="T716" s="70"/>
    </row>
    <row r="717" spans="18:20">
      <c r="R717" s="70"/>
      <c r="S717" s="70"/>
      <c r="T717" s="70"/>
    </row>
    <row r="718" spans="18:20">
      <c r="R718" s="70"/>
      <c r="S718" s="70"/>
      <c r="T718" s="70"/>
    </row>
    <row r="719" spans="18:20">
      <c r="R719" s="70"/>
      <c r="S719" s="70"/>
      <c r="T719" s="70"/>
    </row>
    <row r="720" spans="18:20">
      <c r="R720" s="70"/>
      <c r="S720" s="70"/>
      <c r="T720" s="70"/>
    </row>
    <row r="721" spans="18:20">
      <c r="R721" s="70"/>
      <c r="S721" s="70"/>
      <c r="T721" s="70"/>
    </row>
    <row r="722" spans="18:20">
      <c r="R722" s="70"/>
      <c r="S722" s="70"/>
      <c r="T722" s="70"/>
    </row>
    <row r="723" spans="18:20">
      <c r="R723" s="70"/>
      <c r="S723" s="70"/>
      <c r="T723" s="70"/>
    </row>
    <row r="724" spans="18:20">
      <c r="R724" s="70"/>
      <c r="S724" s="70"/>
      <c r="T724" s="70"/>
    </row>
    <row r="725" spans="18:20">
      <c r="R725" s="70"/>
      <c r="S725" s="70"/>
      <c r="T725" s="70"/>
    </row>
    <row r="726" spans="18:20">
      <c r="R726" s="70"/>
      <c r="S726" s="70"/>
      <c r="T726" s="70"/>
    </row>
    <row r="727" spans="18:20">
      <c r="R727" s="70"/>
      <c r="S727" s="70"/>
      <c r="T727" s="70"/>
    </row>
    <row r="728" spans="18:20">
      <c r="R728" s="70"/>
      <c r="S728" s="70"/>
      <c r="T728" s="70"/>
    </row>
    <row r="729" spans="18:20">
      <c r="R729" s="70"/>
      <c r="S729" s="70"/>
      <c r="T729" s="70"/>
    </row>
    <row r="730" spans="18:20">
      <c r="R730" s="70"/>
      <c r="S730" s="70"/>
      <c r="T730" s="70"/>
    </row>
    <row r="731" spans="18:20">
      <c r="R731" s="70"/>
      <c r="S731" s="70"/>
      <c r="T731" s="70"/>
    </row>
    <row r="732" spans="18:20">
      <c r="R732" s="70"/>
      <c r="S732" s="70"/>
      <c r="T732" s="70"/>
    </row>
    <row r="733" spans="18:20">
      <c r="R733" s="70"/>
      <c r="S733" s="70"/>
      <c r="T733" s="70"/>
    </row>
    <row r="734" spans="18:20">
      <c r="R734" s="70"/>
      <c r="S734" s="70"/>
      <c r="T734" s="70"/>
    </row>
    <row r="735" spans="18:20">
      <c r="R735" s="70"/>
      <c r="S735" s="70"/>
      <c r="T735" s="70"/>
    </row>
    <row r="736" spans="18:20">
      <c r="R736" s="70"/>
      <c r="S736" s="70"/>
      <c r="T736" s="70"/>
    </row>
    <row r="737" spans="18:20">
      <c r="R737" s="70"/>
      <c r="S737" s="70"/>
      <c r="T737" s="70"/>
    </row>
    <row r="738" spans="18:20">
      <c r="R738" s="70"/>
      <c r="S738" s="70"/>
      <c r="T738" s="70"/>
    </row>
    <row r="739" spans="18:20">
      <c r="R739" s="70"/>
      <c r="S739" s="70"/>
      <c r="T739" s="70"/>
    </row>
    <row r="740" spans="18:20">
      <c r="R740" s="70"/>
      <c r="S740" s="70"/>
      <c r="T740" s="70"/>
    </row>
    <row r="741" spans="18:20">
      <c r="R741" s="70"/>
      <c r="S741" s="70"/>
      <c r="T741" s="70"/>
    </row>
    <row r="742" spans="18:20">
      <c r="R742" s="70"/>
      <c r="S742" s="70"/>
      <c r="T742" s="70"/>
    </row>
    <row r="743" spans="18:20">
      <c r="R743" s="70"/>
      <c r="S743" s="70"/>
      <c r="T743" s="70"/>
    </row>
    <row r="744" spans="18:20">
      <c r="R744" s="70"/>
      <c r="S744" s="70"/>
      <c r="T744" s="70"/>
    </row>
    <row r="745" spans="18:20">
      <c r="R745" s="70"/>
      <c r="S745" s="70"/>
      <c r="T745" s="70"/>
    </row>
    <row r="746" spans="18:20">
      <c r="R746" s="70"/>
      <c r="S746" s="70"/>
      <c r="T746" s="70"/>
    </row>
    <row r="747" spans="18:20">
      <c r="R747" s="70"/>
      <c r="S747" s="70"/>
      <c r="T747" s="70"/>
    </row>
    <row r="748" spans="18:20">
      <c r="R748" s="70"/>
      <c r="S748" s="70"/>
      <c r="T748" s="70"/>
    </row>
    <row r="749" spans="18:20">
      <c r="R749" s="70"/>
      <c r="S749" s="70"/>
      <c r="T749" s="70"/>
    </row>
    <row r="750" spans="18:20">
      <c r="R750" s="70"/>
      <c r="S750" s="70"/>
      <c r="T750" s="70"/>
    </row>
    <row r="751" spans="18:20">
      <c r="R751" s="70"/>
      <c r="S751" s="70"/>
      <c r="T751" s="70"/>
    </row>
    <row r="752" spans="18:20">
      <c r="R752" s="70"/>
      <c r="S752" s="70"/>
      <c r="T752" s="70"/>
    </row>
    <row r="753" spans="18:20">
      <c r="R753" s="70"/>
      <c r="S753" s="70"/>
      <c r="T753" s="70"/>
    </row>
    <row r="754" spans="18:20">
      <c r="R754" s="70"/>
      <c r="S754" s="70"/>
      <c r="T754" s="70"/>
    </row>
    <row r="755" spans="18:20">
      <c r="R755" s="70"/>
      <c r="S755" s="70"/>
      <c r="T755" s="70"/>
    </row>
    <row r="756" spans="18:20">
      <c r="R756" s="70"/>
      <c r="S756" s="70"/>
      <c r="T756" s="70"/>
    </row>
    <row r="757" spans="18:20">
      <c r="R757" s="70"/>
      <c r="S757" s="70"/>
      <c r="T757" s="70"/>
    </row>
    <row r="758" spans="18:20">
      <c r="R758" s="70"/>
      <c r="S758" s="70"/>
      <c r="T758" s="70"/>
    </row>
    <row r="759" spans="18:20">
      <c r="R759" s="70"/>
      <c r="S759" s="70"/>
      <c r="T759" s="70"/>
    </row>
    <row r="760" spans="18:20">
      <c r="R760" s="70"/>
      <c r="S760" s="70"/>
      <c r="T760" s="70"/>
    </row>
    <row r="761" spans="18:20">
      <c r="R761" s="70"/>
      <c r="S761" s="70"/>
      <c r="T761" s="70"/>
    </row>
    <row r="762" spans="18:20">
      <c r="R762" s="70"/>
      <c r="S762" s="70"/>
      <c r="T762" s="70"/>
    </row>
    <row r="763" spans="18:20">
      <c r="R763" s="70"/>
      <c r="S763" s="70"/>
      <c r="T763" s="70"/>
    </row>
    <row r="764" spans="18:20">
      <c r="R764" s="70"/>
      <c r="S764" s="70"/>
      <c r="T764" s="70"/>
    </row>
    <row r="765" spans="18:20">
      <c r="R765" s="70"/>
      <c r="S765" s="70"/>
      <c r="T765" s="70"/>
    </row>
    <row r="766" spans="18:20">
      <c r="R766" s="70"/>
      <c r="S766" s="70"/>
      <c r="T766" s="70"/>
    </row>
    <row r="767" spans="18:20">
      <c r="R767" s="70"/>
      <c r="S767" s="70"/>
      <c r="T767" s="70"/>
    </row>
    <row r="768" spans="18:20">
      <c r="R768" s="70"/>
      <c r="S768" s="70"/>
      <c r="T768" s="70"/>
    </row>
    <row r="769" spans="18:20">
      <c r="R769" s="70"/>
      <c r="S769" s="70"/>
      <c r="T769" s="70"/>
    </row>
    <row r="770" spans="18:20">
      <c r="R770" s="70"/>
      <c r="S770" s="70"/>
      <c r="T770" s="70"/>
    </row>
    <row r="771" spans="18:20">
      <c r="R771" s="70"/>
      <c r="S771" s="70"/>
      <c r="T771" s="70"/>
    </row>
    <row r="772" spans="18:20">
      <c r="R772" s="70"/>
      <c r="S772" s="70"/>
      <c r="T772" s="70"/>
    </row>
    <row r="773" spans="18:20">
      <c r="R773" s="70"/>
      <c r="S773" s="70"/>
      <c r="T773" s="70"/>
    </row>
    <row r="774" spans="18:20">
      <c r="R774" s="70"/>
      <c r="S774" s="70"/>
      <c r="T774" s="70"/>
    </row>
    <row r="775" spans="18:20">
      <c r="R775" s="70"/>
      <c r="S775" s="70"/>
      <c r="T775" s="70"/>
    </row>
    <row r="776" spans="18:20">
      <c r="R776" s="70"/>
      <c r="S776" s="70"/>
      <c r="T776" s="70"/>
    </row>
    <row r="777" spans="18:20">
      <c r="R777" s="70"/>
      <c r="S777" s="70"/>
      <c r="T777" s="70"/>
    </row>
    <row r="778" spans="18:20">
      <c r="R778" s="70"/>
      <c r="S778" s="70"/>
      <c r="T778" s="70"/>
    </row>
    <row r="779" spans="18:20">
      <c r="R779" s="70"/>
      <c r="S779" s="70"/>
      <c r="T779" s="70"/>
    </row>
    <row r="780" spans="18:20">
      <c r="R780" s="70"/>
      <c r="S780" s="70"/>
      <c r="T780" s="70"/>
    </row>
    <row r="781" spans="18:20">
      <c r="R781" s="70"/>
      <c r="S781" s="70"/>
      <c r="T781" s="70"/>
    </row>
    <row r="782" spans="18:20">
      <c r="R782" s="70"/>
      <c r="S782" s="70"/>
      <c r="T782" s="70"/>
    </row>
    <row r="783" spans="18:20">
      <c r="R783" s="70"/>
      <c r="S783" s="70"/>
      <c r="T783" s="70"/>
    </row>
    <row r="784" spans="18:20">
      <c r="R784" s="70"/>
      <c r="S784" s="70"/>
      <c r="T784" s="70"/>
    </row>
    <row r="785" spans="18:20">
      <c r="R785" s="70"/>
      <c r="S785" s="70"/>
      <c r="T785" s="70"/>
    </row>
    <row r="786" spans="18:20">
      <c r="R786" s="70"/>
      <c r="S786" s="70"/>
      <c r="T786" s="70"/>
    </row>
    <row r="787" spans="18:20">
      <c r="R787" s="70"/>
      <c r="S787" s="70"/>
      <c r="T787" s="70"/>
    </row>
    <row r="788" spans="18:20">
      <c r="R788" s="70"/>
      <c r="S788" s="70"/>
      <c r="T788" s="70"/>
    </row>
    <row r="789" spans="18:20">
      <c r="R789" s="70"/>
      <c r="S789" s="70"/>
      <c r="T789" s="70"/>
    </row>
    <row r="790" spans="18:20">
      <c r="R790" s="70"/>
      <c r="S790" s="70"/>
      <c r="T790" s="70"/>
    </row>
    <row r="791" spans="18:20">
      <c r="R791" s="70"/>
      <c r="S791" s="70"/>
      <c r="T791" s="70"/>
    </row>
    <row r="792" spans="18:20">
      <c r="R792" s="70"/>
      <c r="S792" s="70"/>
      <c r="T792" s="70"/>
    </row>
    <row r="793" spans="18:20">
      <c r="R793" s="70"/>
      <c r="S793" s="70"/>
      <c r="T793" s="70"/>
    </row>
    <row r="794" spans="18:20">
      <c r="R794" s="70"/>
      <c r="S794" s="70"/>
      <c r="T794" s="70"/>
    </row>
    <row r="795" spans="18:20">
      <c r="R795" s="70"/>
      <c r="S795" s="70"/>
      <c r="T795" s="70"/>
    </row>
    <row r="796" spans="18:20">
      <c r="R796" s="70"/>
      <c r="S796" s="70"/>
      <c r="T796" s="70"/>
    </row>
    <row r="797" spans="18:20">
      <c r="R797" s="70"/>
      <c r="S797" s="70"/>
      <c r="T797" s="70"/>
    </row>
    <row r="798" spans="18:20">
      <c r="R798" s="70"/>
      <c r="S798" s="70"/>
      <c r="T798" s="70"/>
    </row>
    <row r="799" spans="18:20">
      <c r="R799" s="70"/>
      <c r="S799" s="70"/>
      <c r="T799" s="70"/>
    </row>
    <row r="800" spans="18:20">
      <c r="R800" s="70"/>
      <c r="S800" s="70"/>
      <c r="T800" s="70"/>
    </row>
    <row r="801" spans="18:20">
      <c r="R801" s="70"/>
      <c r="S801" s="70"/>
      <c r="T801" s="70"/>
    </row>
    <row r="802" spans="18:20">
      <c r="R802" s="70"/>
      <c r="S802" s="70"/>
      <c r="T802" s="70"/>
    </row>
    <row r="803" spans="18:20">
      <c r="R803" s="70"/>
      <c r="S803" s="70"/>
      <c r="T803" s="70"/>
    </row>
    <row r="804" spans="18:20">
      <c r="R804" s="70"/>
      <c r="S804" s="70"/>
      <c r="T804" s="70"/>
    </row>
    <row r="805" spans="18:20">
      <c r="R805" s="70"/>
      <c r="S805" s="70"/>
      <c r="T805" s="70"/>
    </row>
    <row r="806" spans="18:20">
      <c r="R806" s="70"/>
      <c r="S806" s="70"/>
      <c r="T806" s="70"/>
    </row>
    <row r="807" spans="18:20">
      <c r="R807" s="70"/>
      <c r="S807" s="70"/>
      <c r="T807" s="70"/>
    </row>
    <row r="808" spans="18:20">
      <c r="R808" s="70"/>
      <c r="S808" s="70"/>
      <c r="T808" s="70"/>
    </row>
    <row r="809" spans="18:20">
      <c r="R809" s="70"/>
      <c r="S809" s="70"/>
      <c r="T809" s="70"/>
    </row>
    <row r="810" spans="18:20">
      <c r="R810" s="70"/>
      <c r="S810" s="70"/>
      <c r="T810" s="70"/>
    </row>
    <row r="811" spans="18:20">
      <c r="R811" s="70"/>
      <c r="S811" s="70"/>
      <c r="T811" s="70"/>
    </row>
    <row r="812" spans="18:20">
      <c r="R812" s="70"/>
      <c r="S812" s="70"/>
      <c r="T812" s="70"/>
    </row>
    <row r="813" spans="18:20">
      <c r="R813" s="70"/>
      <c r="S813" s="70"/>
      <c r="T813" s="70"/>
    </row>
    <row r="814" spans="18:20">
      <c r="R814" s="70"/>
      <c r="S814" s="70"/>
      <c r="T814" s="70"/>
    </row>
    <row r="815" spans="18:20">
      <c r="R815" s="70"/>
      <c r="S815" s="70"/>
      <c r="T815" s="70"/>
    </row>
    <row r="816" spans="18:20">
      <c r="R816" s="70"/>
      <c r="S816" s="70"/>
      <c r="T816" s="70"/>
    </row>
    <row r="817" spans="18:20">
      <c r="R817" s="70"/>
      <c r="S817" s="70"/>
      <c r="T817" s="70"/>
    </row>
    <row r="818" spans="18:20">
      <c r="R818" s="70"/>
      <c r="S818" s="70"/>
      <c r="T818" s="70"/>
    </row>
    <row r="819" spans="18:20">
      <c r="R819" s="70"/>
      <c r="S819" s="70"/>
      <c r="T819" s="70"/>
    </row>
    <row r="820" spans="18:20">
      <c r="R820" s="70"/>
      <c r="S820" s="70"/>
      <c r="T820" s="70"/>
    </row>
    <row r="821" spans="18:20">
      <c r="R821" s="70"/>
      <c r="S821" s="70"/>
      <c r="T821" s="70"/>
    </row>
    <row r="822" spans="18:20">
      <c r="R822" s="70"/>
      <c r="S822" s="70"/>
      <c r="T822" s="70"/>
    </row>
    <row r="823" spans="18:20">
      <c r="R823" s="70"/>
      <c r="S823" s="70"/>
      <c r="T823" s="70"/>
    </row>
    <row r="824" spans="18:20">
      <c r="R824" s="70"/>
      <c r="S824" s="70"/>
      <c r="T824" s="70"/>
    </row>
    <row r="825" spans="18:20">
      <c r="R825" s="70"/>
      <c r="S825" s="70"/>
      <c r="T825" s="70"/>
    </row>
    <row r="826" spans="18:20">
      <c r="R826" s="70"/>
      <c r="S826" s="70"/>
      <c r="T826" s="70"/>
    </row>
    <row r="827" spans="18:20">
      <c r="R827" s="70"/>
      <c r="S827" s="70"/>
      <c r="T827" s="70"/>
    </row>
    <row r="828" spans="18:20">
      <c r="R828" s="70"/>
      <c r="S828" s="70"/>
      <c r="T828" s="70"/>
    </row>
    <row r="829" spans="18:20">
      <c r="R829" s="70"/>
      <c r="S829" s="70"/>
      <c r="T829" s="70"/>
    </row>
    <row r="830" spans="18:20">
      <c r="R830" s="70"/>
      <c r="S830" s="70"/>
      <c r="T830" s="70"/>
    </row>
    <row r="831" spans="18:20">
      <c r="R831" s="70"/>
      <c r="S831" s="70"/>
      <c r="T831" s="70"/>
    </row>
    <row r="832" spans="18:20">
      <c r="R832" s="70"/>
      <c r="S832" s="70"/>
      <c r="T832" s="70"/>
    </row>
    <row r="833" spans="18:20">
      <c r="R833" s="70"/>
      <c r="S833" s="70"/>
      <c r="T833" s="70"/>
    </row>
    <row r="834" spans="18:20">
      <c r="R834" s="70"/>
      <c r="S834" s="70"/>
      <c r="T834" s="70"/>
    </row>
    <row r="835" spans="18:20">
      <c r="R835" s="70"/>
      <c r="S835" s="70"/>
      <c r="T835" s="70"/>
    </row>
    <row r="836" spans="18:20">
      <c r="R836" s="70"/>
      <c r="S836" s="70"/>
      <c r="T836" s="70"/>
    </row>
    <row r="837" spans="18:20">
      <c r="R837" s="70"/>
      <c r="S837" s="70"/>
      <c r="T837" s="70"/>
    </row>
    <row r="838" spans="18:20">
      <c r="R838" s="70"/>
      <c r="S838" s="70"/>
      <c r="T838" s="70"/>
    </row>
    <row r="839" spans="18:20">
      <c r="R839" s="70"/>
      <c r="S839" s="70"/>
      <c r="T839" s="70"/>
    </row>
    <row r="840" spans="18:20">
      <c r="R840" s="70"/>
      <c r="S840" s="70"/>
      <c r="T840" s="70"/>
    </row>
    <row r="841" spans="18:20">
      <c r="R841" s="70"/>
      <c r="S841" s="70"/>
      <c r="T841" s="70"/>
    </row>
    <row r="842" spans="18:20">
      <c r="R842" s="70"/>
      <c r="S842" s="70"/>
      <c r="T842" s="70"/>
    </row>
    <row r="843" spans="18:20">
      <c r="R843" s="70"/>
      <c r="S843" s="70"/>
      <c r="T843" s="70"/>
    </row>
    <row r="844" spans="18:20">
      <c r="R844" s="70"/>
      <c r="S844" s="70"/>
      <c r="T844" s="70"/>
    </row>
    <row r="845" spans="18:20">
      <c r="R845" s="70"/>
      <c r="S845" s="70"/>
      <c r="T845" s="70"/>
    </row>
    <row r="846" spans="18:20">
      <c r="R846" s="70"/>
      <c r="S846" s="70"/>
      <c r="T846" s="70"/>
    </row>
    <row r="847" spans="18:20">
      <c r="R847" s="70"/>
      <c r="S847" s="70"/>
      <c r="T847" s="70"/>
    </row>
    <row r="848" spans="18:20">
      <c r="R848" s="70"/>
      <c r="S848" s="70"/>
      <c r="T848" s="70"/>
    </row>
    <row r="849" spans="18:20">
      <c r="R849" s="70"/>
      <c r="S849" s="70"/>
      <c r="T849" s="70"/>
    </row>
    <row r="850" spans="18:20">
      <c r="R850" s="70"/>
      <c r="S850" s="70"/>
      <c r="T850" s="70"/>
    </row>
    <row r="851" spans="18:20">
      <c r="R851" s="70"/>
      <c r="S851" s="70"/>
      <c r="T851" s="70"/>
    </row>
    <row r="852" spans="18:20">
      <c r="R852" s="70"/>
      <c r="S852" s="70"/>
      <c r="T852" s="70"/>
    </row>
    <row r="853" spans="18:20">
      <c r="R853" s="70"/>
      <c r="S853" s="70"/>
      <c r="T853" s="70"/>
    </row>
    <row r="854" spans="18:20">
      <c r="R854" s="70"/>
      <c r="S854" s="70"/>
      <c r="T854" s="70"/>
    </row>
    <row r="855" spans="18:20">
      <c r="R855" s="70"/>
      <c r="S855" s="70"/>
      <c r="T855" s="70"/>
    </row>
    <row r="856" spans="18:20">
      <c r="R856" s="70"/>
      <c r="S856" s="70"/>
      <c r="T856" s="70"/>
    </row>
    <row r="857" spans="18:20">
      <c r="R857" s="70"/>
      <c r="S857" s="70"/>
      <c r="T857" s="70"/>
    </row>
    <row r="858" spans="18:20">
      <c r="R858" s="70"/>
      <c r="S858" s="70"/>
      <c r="T858" s="70"/>
    </row>
    <row r="859" spans="18:20">
      <c r="R859" s="70"/>
      <c r="S859" s="70"/>
      <c r="T859" s="70"/>
    </row>
    <row r="860" spans="18:20">
      <c r="R860" s="70"/>
      <c r="S860" s="70"/>
      <c r="T860" s="70"/>
    </row>
    <row r="861" spans="18:20">
      <c r="R861" s="70"/>
      <c r="S861" s="70"/>
      <c r="T861" s="70"/>
    </row>
    <row r="862" spans="18:20">
      <c r="R862" s="70"/>
      <c r="S862" s="70"/>
      <c r="T862" s="70"/>
    </row>
    <row r="863" spans="18:20">
      <c r="R863" s="70"/>
      <c r="S863" s="70"/>
      <c r="T863" s="70"/>
    </row>
    <row r="864" spans="18:20">
      <c r="R864" s="70"/>
      <c r="S864" s="70"/>
      <c r="T864" s="70"/>
    </row>
    <row r="865" spans="18:20">
      <c r="R865" s="70"/>
      <c r="S865" s="70"/>
      <c r="T865" s="70"/>
    </row>
    <row r="866" spans="18:20">
      <c r="R866" s="70"/>
      <c r="S866" s="70"/>
      <c r="T866" s="70"/>
    </row>
    <row r="867" spans="18:20">
      <c r="R867" s="70"/>
      <c r="S867" s="70"/>
      <c r="T867" s="70"/>
    </row>
    <row r="868" spans="18:20">
      <c r="R868" s="70"/>
      <c r="S868" s="70"/>
      <c r="T868" s="70"/>
    </row>
    <row r="869" spans="18:20">
      <c r="R869" s="70"/>
      <c r="S869" s="70"/>
      <c r="T869" s="70"/>
    </row>
    <row r="870" spans="18:20">
      <c r="R870" s="70"/>
      <c r="S870" s="70"/>
      <c r="T870" s="70"/>
    </row>
    <row r="871" spans="18:20">
      <c r="R871" s="70"/>
      <c r="S871" s="70"/>
      <c r="T871" s="70"/>
    </row>
    <row r="872" spans="18:20">
      <c r="R872" s="70"/>
      <c r="S872" s="70"/>
      <c r="T872" s="70"/>
    </row>
    <row r="873" spans="18:20">
      <c r="R873" s="70"/>
      <c r="S873" s="70"/>
      <c r="T873" s="70"/>
    </row>
    <row r="874" spans="18:20">
      <c r="R874" s="70"/>
      <c r="S874" s="70"/>
      <c r="T874" s="70"/>
    </row>
    <row r="875" spans="18:20">
      <c r="R875" s="70"/>
      <c r="S875" s="70"/>
      <c r="T875" s="70"/>
    </row>
    <row r="876" spans="18:20">
      <c r="R876" s="70"/>
      <c r="S876" s="70"/>
      <c r="T876" s="70"/>
    </row>
    <row r="877" spans="18:20">
      <c r="R877" s="70"/>
      <c r="S877" s="70"/>
      <c r="T877" s="70"/>
    </row>
    <row r="878" spans="18:20">
      <c r="R878" s="70"/>
      <c r="S878" s="70"/>
      <c r="T878" s="70"/>
    </row>
    <row r="879" spans="18:20">
      <c r="R879" s="70"/>
      <c r="S879" s="70"/>
      <c r="T879" s="70"/>
    </row>
    <row r="880" spans="18:20">
      <c r="R880" s="70"/>
      <c r="S880" s="70"/>
      <c r="T880" s="70"/>
    </row>
    <row r="881" spans="18:20">
      <c r="R881" s="70"/>
      <c r="S881" s="70"/>
      <c r="T881" s="70"/>
    </row>
    <row r="882" spans="18:20">
      <c r="R882" s="70"/>
      <c r="S882" s="70"/>
      <c r="T882" s="70"/>
    </row>
    <row r="883" spans="18:20">
      <c r="R883" s="70"/>
      <c r="S883" s="70"/>
      <c r="T883" s="70"/>
    </row>
    <row r="884" spans="18:20">
      <c r="R884" s="70"/>
      <c r="S884" s="70"/>
      <c r="T884" s="70"/>
    </row>
    <row r="885" spans="18:20">
      <c r="R885" s="70"/>
      <c r="S885" s="70"/>
      <c r="T885" s="70"/>
    </row>
    <row r="886" spans="18:20">
      <c r="R886" s="70"/>
      <c r="S886" s="70"/>
      <c r="T886" s="70"/>
    </row>
    <row r="887" spans="18:20">
      <c r="R887" s="70"/>
      <c r="S887" s="70"/>
      <c r="T887" s="70"/>
    </row>
    <row r="888" spans="18:20">
      <c r="R888" s="70"/>
      <c r="S888" s="70"/>
      <c r="T888" s="70"/>
    </row>
    <row r="889" spans="18:20">
      <c r="R889" s="70"/>
      <c r="S889" s="70"/>
      <c r="T889" s="70"/>
    </row>
    <row r="890" spans="18:20">
      <c r="R890" s="70"/>
      <c r="S890" s="70"/>
      <c r="T890" s="70"/>
    </row>
    <row r="891" spans="18:20">
      <c r="R891" s="70"/>
      <c r="S891" s="70"/>
      <c r="T891" s="70"/>
    </row>
    <row r="892" spans="18:20">
      <c r="R892" s="70"/>
      <c r="S892" s="70"/>
      <c r="T892" s="70"/>
    </row>
    <row r="893" spans="18:20">
      <c r="R893" s="70"/>
      <c r="S893" s="70"/>
      <c r="T893" s="70"/>
    </row>
    <row r="894" spans="18:20">
      <c r="R894" s="70"/>
      <c r="S894" s="70"/>
      <c r="T894" s="70"/>
    </row>
    <row r="895" spans="18:20">
      <c r="R895" s="70"/>
      <c r="S895" s="70"/>
      <c r="T895" s="70"/>
    </row>
    <row r="896" spans="18:20">
      <c r="R896" s="70"/>
      <c r="S896" s="70"/>
      <c r="T896" s="70"/>
    </row>
    <row r="897" spans="18:20">
      <c r="R897" s="70"/>
      <c r="S897" s="70"/>
      <c r="T897" s="70"/>
    </row>
    <row r="898" spans="18:20">
      <c r="R898" s="70"/>
      <c r="S898" s="70"/>
      <c r="T898" s="70"/>
    </row>
    <row r="899" spans="18:20">
      <c r="R899" s="70"/>
      <c r="S899" s="70"/>
      <c r="T899" s="70"/>
    </row>
    <row r="900" spans="18:20">
      <c r="R900" s="70"/>
      <c r="S900" s="70"/>
      <c r="T900" s="70"/>
    </row>
    <row r="901" spans="18:20">
      <c r="R901" s="70"/>
      <c r="S901" s="70"/>
      <c r="T901" s="70"/>
    </row>
    <row r="902" spans="18:20">
      <c r="R902" s="70"/>
      <c r="S902" s="70"/>
      <c r="T902" s="70"/>
    </row>
    <row r="903" spans="18:20">
      <c r="R903" s="70"/>
      <c r="S903" s="70"/>
      <c r="T903" s="70"/>
    </row>
    <row r="904" spans="18:20">
      <c r="R904" s="70"/>
      <c r="S904" s="70"/>
      <c r="T904" s="70"/>
    </row>
    <row r="905" spans="18:20">
      <c r="R905" s="70"/>
      <c r="S905" s="70"/>
      <c r="T905" s="70"/>
    </row>
    <row r="906" spans="18:20">
      <c r="R906" s="70"/>
      <c r="S906" s="70"/>
      <c r="T906" s="70"/>
    </row>
    <row r="907" spans="18:20">
      <c r="R907" s="70"/>
      <c r="S907" s="70"/>
      <c r="T907" s="70"/>
    </row>
    <row r="908" spans="18:20">
      <c r="R908" s="70"/>
      <c r="S908" s="70"/>
      <c r="T908" s="70"/>
    </row>
    <row r="909" spans="18:20">
      <c r="R909" s="70"/>
      <c r="S909" s="70"/>
      <c r="T909" s="70"/>
    </row>
    <row r="910" spans="18:20">
      <c r="R910" s="70"/>
      <c r="S910" s="70"/>
      <c r="T910" s="70"/>
    </row>
    <row r="911" spans="18:20">
      <c r="R911" s="70"/>
      <c r="S911" s="70"/>
      <c r="T911" s="70"/>
    </row>
    <row r="912" spans="18:20">
      <c r="R912" s="70"/>
      <c r="S912" s="70"/>
      <c r="T912" s="70"/>
    </row>
    <row r="913" spans="18:20">
      <c r="R913" s="70"/>
      <c r="S913" s="70"/>
      <c r="T913" s="70"/>
    </row>
    <row r="914" spans="18:20">
      <c r="R914" s="70"/>
      <c r="S914" s="70"/>
      <c r="T914" s="70"/>
    </row>
    <row r="915" spans="18:20">
      <c r="R915" s="70"/>
      <c r="S915" s="70"/>
      <c r="T915" s="70"/>
    </row>
    <row r="916" spans="18:20">
      <c r="R916" s="70"/>
      <c r="S916" s="70"/>
      <c r="T916" s="70"/>
    </row>
    <row r="917" spans="18:20">
      <c r="R917" s="70"/>
      <c r="S917" s="70"/>
      <c r="T917" s="70"/>
    </row>
    <row r="918" spans="18:20">
      <c r="R918" s="70"/>
      <c r="S918" s="70"/>
      <c r="T918" s="70"/>
    </row>
    <row r="919" spans="18:20">
      <c r="R919" s="70"/>
      <c r="S919" s="70"/>
      <c r="T919" s="70"/>
    </row>
    <row r="920" spans="18:20">
      <c r="R920" s="70"/>
      <c r="S920" s="70"/>
      <c r="T920" s="70"/>
    </row>
    <row r="921" spans="18:20">
      <c r="R921" s="70"/>
      <c r="S921" s="70"/>
      <c r="T921" s="70"/>
    </row>
    <row r="922" spans="18:20">
      <c r="R922" s="70"/>
      <c r="S922" s="70"/>
      <c r="T922" s="70"/>
    </row>
    <row r="923" spans="18:20">
      <c r="R923" s="70"/>
      <c r="S923" s="70"/>
      <c r="T923" s="70"/>
    </row>
    <row r="924" spans="18:20">
      <c r="R924" s="70"/>
      <c r="S924" s="70"/>
      <c r="T924" s="70"/>
    </row>
    <row r="925" spans="18:20">
      <c r="R925" s="70"/>
      <c r="S925" s="70"/>
      <c r="T925" s="70"/>
    </row>
    <row r="926" spans="18:20">
      <c r="R926" s="70"/>
      <c r="S926" s="70"/>
      <c r="T926" s="70"/>
    </row>
    <row r="927" spans="18:20">
      <c r="R927" s="70"/>
      <c r="S927" s="70"/>
      <c r="T927" s="70"/>
    </row>
    <row r="928" spans="18:20">
      <c r="R928" s="70"/>
      <c r="S928" s="70"/>
      <c r="T928" s="70"/>
    </row>
    <row r="929" spans="18:20">
      <c r="R929" s="70"/>
      <c r="S929" s="70"/>
      <c r="T929" s="70"/>
    </row>
    <row r="930" spans="18:20">
      <c r="R930" s="70"/>
      <c r="S930" s="70"/>
      <c r="T930" s="70"/>
    </row>
    <row r="931" spans="18:20">
      <c r="R931" s="70"/>
      <c r="S931" s="70"/>
      <c r="T931" s="70"/>
    </row>
    <row r="932" spans="18:20">
      <c r="R932" s="70"/>
      <c r="S932" s="70"/>
      <c r="T932" s="70"/>
    </row>
    <row r="933" spans="18:20">
      <c r="R933" s="70"/>
      <c r="S933" s="70"/>
      <c r="T933" s="70"/>
    </row>
    <row r="934" spans="18:20">
      <c r="R934" s="70"/>
      <c r="S934" s="70"/>
      <c r="T934" s="70"/>
    </row>
    <row r="935" spans="18:20">
      <c r="R935" s="70"/>
      <c r="S935" s="70"/>
      <c r="T935" s="70"/>
    </row>
    <row r="936" spans="18:20">
      <c r="R936" s="70"/>
      <c r="S936" s="70"/>
      <c r="T936" s="70"/>
    </row>
    <row r="937" spans="18:20">
      <c r="R937" s="70"/>
      <c r="S937" s="70"/>
      <c r="T937" s="70"/>
    </row>
    <row r="938" spans="18:20">
      <c r="R938" s="70"/>
      <c r="S938" s="70"/>
      <c r="T938" s="70"/>
    </row>
    <row r="939" spans="18:20">
      <c r="R939" s="70"/>
      <c r="S939" s="70"/>
      <c r="T939" s="70"/>
    </row>
    <row r="940" spans="18:20">
      <c r="R940" s="70"/>
      <c r="S940" s="70"/>
      <c r="T940" s="70"/>
    </row>
    <row r="941" spans="18:20">
      <c r="R941" s="70"/>
      <c r="S941" s="70"/>
      <c r="T941" s="70"/>
    </row>
    <row r="942" spans="18:20">
      <c r="R942" s="70"/>
      <c r="S942" s="70"/>
      <c r="T942" s="70"/>
    </row>
    <row r="943" spans="18:20">
      <c r="R943" s="70"/>
      <c r="S943" s="70"/>
      <c r="T943" s="70"/>
    </row>
    <row r="944" spans="18:20">
      <c r="R944" s="70"/>
      <c r="S944" s="70"/>
      <c r="T944" s="70"/>
    </row>
    <row r="945" spans="18:20">
      <c r="R945" s="70"/>
      <c r="S945" s="70"/>
      <c r="T945" s="70"/>
    </row>
    <row r="946" spans="18:20">
      <c r="R946" s="70"/>
      <c r="S946" s="70"/>
      <c r="T946" s="70"/>
    </row>
    <row r="947" spans="18:20">
      <c r="R947" s="70"/>
      <c r="S947" s="70"/>
      <c r="T947" s="70"/>
    </row>
    <row r="948" spans="18:20">
      <c r="R948" s="70"/>
      <c r="S948" s="70"/>
      <c r="T948" s="70"/>
    </row>
    <row r="949" spans="18:20">
      <c r="R949" s="70"/>
      <c r="S949" s="70"/>
      <c r="T949" s="70"/>
    </row>
    <row r="950" spans="18:20">
      <c r="R950" s="70"/>
      <c r="S950" s="70"/>
      <c r="T950" s="70"/>
    </row>
    <row r="951" spans="18:20">
      <c r="R951" s="70"/>
      <c r="S951" s="70"/>
      <c r="T951" s="70"/>
    </row>
    <row r="952" spans="18:20">
      <c r="R952" s="70"/>
      <c r="S952" s="70"/>
      <c r="T952" s="70"/>
    </row>
    <row r="953" spans="18:20">
      <c r="R953" s="70"/>
      <c r="S953" s="70"/>
      <c r="T953" s="70"/>
    </row>
    <row r="954" spans="18:20">
      <c r="R954" s="70"/>
      <c r="S954" s="70"/>
      <c r="T954" s="70"/>
    </row>
    <row r="955" spans="18:20">
      <c r="R955" s="70"/>
      <c r="S955" s="70"/>
      <c r="T955" s="70"/>
    </row>
    <row r="956" spans="18:20">
      <c r="R956" s="70"/>
      <c r="S956" s="70"/>
      <c r="T956" s="70"/>
    </row>
    <row r="957" spans="18:20">
      <c r="R957" s="70"/>
      <c r="S957" s="70"/>
      <c r="T957" s="70"/>
    </row>
    <row r="958" spans="18:20">
      <c r="R958" s="70"/>
      <c r="S958" s="70"/>
      <c r="T958" s="70"/>
    </row>
    <row r="959" spans="18:20">
      <c r="R959" s="70"/>
      <c r="S959" s="70"/>
      <c r="T959" s="70"/>
    </row>
    <row r="960" spans="18:20">
      <c r="R960" s="70"/>
      <c r="S960" s="70"/>
      <c r="T960" s="70"/>
    </row>
    <row r="961" spans="18:20">
      <c r="R961" s="70"/>
      <c r="S961" s="70"/>
      <c r="T961" s="70"/>
    </row>
    <row r="962" spans="18:20">
      <c r="R962" s="70"/>
      <c r="S962" s="70"/>
      <c r="T962" s="70"/>
    </row>
    <row r="963" spans="18:20">
      <c r="R963" s="70"/>
      <c r="S963" s="70"/>
      <c r="T963" s="70"/>
    </row>
    <row r="964" spans="18:20">
      <c r="R964" s="70"/>
      <c r="S964" s="70"/>
      <c r="T964" s="70"/>
    </row>
    <row r="965" spans="18:20">
      <c r="R965" s="70"/>
      <c r="S965" s="70"/>
      <c r="T965" s="70"/>
    </row>
    <row r="966" spans="18:20">
      <c r="R966" s="70"/>
      <c r="S966" s="70"/>
      <c r="T966" s="70"/>
    </row>
    <row r="967" spans="18:20">
      <c r="R967" s="70"/>
      <c r="S967" s="70"/>
      <c r="T967" s="70"/>
    </row>
    <row r="968" spans="18:20">
      <c r="R968" s="70"/>
      <c r="S968" s="70"/>
      <c r="T968" s="70"/>
    </row>
    <row r="969" spans="18:20">
      <c r="R969" s="70"/>
      <c r="S969" s="70"/>
      <c r="T969" s="70"/>
    </row>
    <row r="970" spans="18:20">
      <c r="R970" s="70"/>
      <c r="S970" s="70"/>
      <c r="T970" s="70"/>
    </row>
    <row r="971" spans="18:20">
      <c r="R971" s="70"/>
      <c r="S971" s="70"/>
      <c r="T971" s="70"/>
    </row>
    <row r="972" spans="18:20">
      <c r="R972" s="70"/>
      <c r="S972" s="70"/>
      <c r="T972" s="70"/>
    </row>
    <row r="973" spans="18:20">
      <c r="R973" s="70"/>
      <c r="S973" s="70"/>
      <c r="T973" s="70"/>
    </row>
    <row r="974" spans="18:20">
      <c r="R974" s="70"/>
      <c r="S974" s="70"/>
      <c r="T974" s="70"/>
    </row>
    <row r="975" spans="18:20">
      <c r="R975" s="70"/>
      <c r="S975" s="70"/>
      <c r="T975" s="70"/>
    </row>
    <row r="976" spans="18:20">
      <c r="R976" s="70"/>
      <c r="S976" s="70"/>
      <c r="T976" s="70"/>
    </row>
    <row r="977" spans="18:20">
      <c r="R977" s="70"/>
      <c r="S977" s="70"/>
      <c r="T977" s="70"/>
    </row>
    <row r="978" spans="18:20">
      <c r="R978" s="70"/>
      <c r="S978" s="70"/>
      <c r="T978" s="70"/>
    </row>
    <row r="979" spans="18:20">
      <c r="R979" s="70"/>
      <c r="S979" s="70"/>
      <c r="T979" s="70"/>
    </row>
    <row r="980" spans="18:20">
      <c r="R980" s="70"/>
      <c r="S980" s="70"/>
      <c r="T980" s="70"/>
    </row>
    <row r="981" spans="18:20">
      <c r="R981" s="70"/>
      <c r="S981" s="70"/>
      <c r="T981" s="70"/>
    </row>
    <row r="982" spans="18:20">
      <c r="R982" s="70"/>
      <c r="S982" s="70"/>
      <c r="T982" s="70"/>
    </row>
    <row r="983" spans="18:20">
      <c r="R983" s="70"/>
      <c r="S983" s="70"/>
      <c r="T983" s="70"/>
    </row>
    <row r="984" spans="18:20">
      <c r="R984" s="70"/>
      <c r="S984" s="70"/>
      <c r="T984" s="70"/>
    </row>
    <row r="985" spans="18:20">
      <c r="R985" s="70"/>
      <c r="S985" s="70"/>
      <c r="T985" s="70"/>
    </row>
    <row r="986" spans="18:20">
      <c r="R986" s="70"/>
      <c r="S986" s="70"/>
      <c r="T986" s="70"/>
    </row>
    <row r="987" spans="18:20">
      <c r="R987" s="70"/>
      <c r="S987" s="70"/>
      <c r="T987" s="70"/>
    </row>
    <row r="988" spans="18:20">
      <c r="R988" s="70"/>
      <c r="S988" s="70"/>
      <c r="T988" s="70"/>
    </row>
    <row r="989" spans="18:20">
      <c r="R989" s="70"/>
      <c r="S989" s="70"/>
      <c r="T989" s="70"/>
    </row>
    <row r="990" spans="18:20">
      <c r="R990" s="70"/>
      <c r="S990" s="70"/>
      <c r="T990" s="70"/>
    </row>
    <row r="991" spans="18:20">
      <c r="R991" s="70"/>
      <c r="S991" s="70"/>
      <c r="T991" s="70"/>
    </row>
    <row r="992" spans="18:20">
      <c r="R992" s="70"/>
      <c r="S992" s="70"/>
      <c r="T992" s="70"/>
    </row>
    <row r="993" spans="18:20">
      <c r="R993" s="70"/>
      <c r="S993" s="70"/>
      <c r="T993" s="70"/>
    </row>
    <row r="994" spans="18:20">
      <c r="R994" s="70"/>
      <c r="S994" s="70"/>
      <c r="T994" s="70"/>
    </row>
    <row r="995" spans="18:20">
      <c r="R995" s="70"/>
      <c r="S995" s="70"/>
      <c r="T995" s="70"/>
    </row>
    <row r="996" spans="18:20">
      <c r="R996" s="70"/>
      <c r="S996" s="70"/>
      <c r="T996" s="70"/>
    </row>
    <row r="997" spans="18:20">
      <c r="R997" s="70"/>
      <c r="S997" s="70"/>
      <c r="T997" s="70"/>
    </row>
    <row r="998" spans="18:20">
      <c r="R998" s="70"/>
      <c r="S998" s="70"/>
      <c r="T998" s="70"/>
    </row>
    <row r="999" spans="18:20">
      <c r="R999" s="70"/>
      <c r="S999" s="70"/>
      <c r="T999" s="70"/>
    </row>
    <row r="1000" spans="18:20">
      <c r="R1000" s="70"/>
      <c r="S1000" s="70"/>
      <c r="T1000" s="70"/>
    </row>
    <row r="1001" spans="18:20">
      <c r="R1001" s="70"/>
      <c r="S1001" s="70"/>
      <c r="T1001" s="70"/>
    </row>
    <row r="1002" spans="18:20">
      <c r="R1002" s="70"/>
      <c r="S1002" s="70"/>
      <c r="T1002" s="70"/>
    </row>
    <row r="1003" spans="18:20">
      <c r="R1003" s="70"/>
      <c r="S1003" s="70"/>
      <c r="T1003" s="70"/>
    </row>
    <row r="1004" spans="18:20">
      <c r="R1004" s="70"/>
      <c r="S1004" s="70"/>
      <c r="T1004" s="70"/>
    </row>
    <row r="1005" spans="18:20">
      <c r="R1005" s="70"/>
      <c r="S1005" s="70"/>
      <c r="T1005" s="70"/>
    </row>
    <row r="1006" spans="18:20">
      <c r="R1006" s="70"/>
      <c r="S1006" s="70"/>
      <c r="T1006" s="70"/>
    </row>
    <row r="1007" spans="18:20">
      <c r="R1007" s="70"/>
      <c r="S1007" s="70"/>
      <c r="T1007" s="70"/>
    </row>
    <row r="1008" spans="18:20">
      <c r="R1008" s="70"/>
      <c r="S1008" s="70"/>
      <c r="T1008" s="70"/>
    </row>
    <row r="1009" spans="18:20">
      <c r="R1009" s="70"/>
      <c r="S1009" s="70"/>
      <c r="T1009" s="70"/>
    </row>
    <row r="1010" spans="18:20">
      <c r="R1010" s="70"/>
      <c r="S1010" s="70"/>
      <c r="T1010" s="70"/>
    </row>
    <row r="1011" spans="18:20">
      <c r="R1011" s="70"/>
      <c r="S1011" s="70"/>
      <c r="T1011" s="70"/>
    </row>
    <row r="1012" spans="18:20">
      <c r="R1012" s="70"/>
      <c r="S1012" s="70"/>
      <c r="T1012" s="70"/>
    </row>
    <row r="1013" spans="18:20">
      <c r="R1013" s="70"/>
      <c r="S1013" s="70"/>
      <c r="T1013" s="70"/>
    </row>
    <row r="1014" spans="18:20">
      <c r="R1014" s="70"/>
      <c r="S1014" s="70"/>
      <c r="T1014" s="70"/>
    </row>
    <row r="1015" spans="18:20">
      <c r="R1015" s="70"/>
      <c r="S1015" s="70"/>
      <c r="T1015" s="70"/>
    </row>
    <row r="1016" spans="18:20">
      <c r="R1016" s="70"/>
      <c r="S1016" s="70"/>
      <c r="T1016" s="70"/>
    </row>
    <row r="1017" spans="18:20">
      <c r="R1017" s="70"/>
      <c r="S1017" s="70"/>
      <c r="T1017" s="70"/>
    </row>
    <row r="1018" spans="18:20">
      <c r="R1018" s="70"/>
      <c r="S1018" s="70"/>
      <c r="T1018" s="70"/>
    </row>
    <row r="1019" spans="18:20">
      <c r="R1019" s="70"/>
      <c r="S1019" s="70"/>
      <c r="T1019" s="70"/>
    </row>
    <row r="1020" spans="18:20">
      <c r="R1020" s="70"/>
      <c r="S1020" s="70"/>
      <c r="T1020" s="70"/>
    </row>
    <row r="1021" spans="18:20">
      <c r="R1021" s="70"/>
      <c r="S1021" s="70"/>
      <c r="T1021" s="70"/>
    </row>
    <row r="1022" spans="18:20">
      <c r="R1022" s="70"/>
      <c r="S1022" s="70"/>
      <c r="T1022" s="70"/>
    </row>
    <row r="1023" spans="18:20">
      <c r="R1023" s="70"/>
      <c r="S1023" s="70"/>
      <c r="T1023" s="70"/>
    </row>
    <row r="1024" spans="18:20">
      <c r="R1024" s="70"/>
      <c r="S1024" s="70"/>
      <c r="T1024" s="70"/>
    </row>
    <row r="1025" spans="18:20">
      <c r="R1025" s="70"/>
      <c r="S1025" s="70"/>
      <c r="T1025" s="70"/>
    </row>
    <row r="1026" spans="18:20">
      <c r="R1026" s="70"/>
      <c r="S1026" s="70"/>
      <c r="T1026" s="70"/>
    </row>
    <row r="1027" spans="18:20">
      <c r="R1027" s="70"/>
      <c r="S1027" s="70"/>
      <c r="T1027" s="70"/>
    </row>
    <row r="1028" spans="18:20">
      <c r="R1028" s="70"/>
      <c r="S1028" s="70"/>
      <c r="T1028" s="70"/>
    </row>
    <row r="1029" spans="18:20">
      <c r="R1029" s="70"/>
      <c r="S1029" s="70"/>
      <c r="T1029" s="70"/>
    </row>
    <row r="1030" spans="18:20">
      <c r="R1030" s="70"/>
      <c r="S1030" s="70"/>
      <c r="T1030" s="70"/>
    </row>
    <row r="1031" spans="18:20">
      <c r="R1031" s="70"/>
      <c r="S1031" s="70"/>
      <c r="T1031" s="70"/>
    </row>
    <row r="1032" spans="18:20">
      <c r="R1032" s="70"/>
      <c r="S1032" s="70"/>
      <c r="T1032" s="70"/>
    </row>
    <row r="1033" spans="18:20">
      <c r="R1033" s="70"/>
      <c r="S1033" s="70"/>
      <c r="T1033" s="70"/>
    </row>
    <row r="1034" spans="18:20">
      <c r="R1034" s="70"/>
      <c r="S1034" s="70"/>
      <c r="T1034" s="70"/>
    </row>
    <row r="1035" spans="18:20">
      <c r="R1035" s="70"/>
      <c r="S1035" s="70"/>
      <c r="T1035" s="70"/>
    </row>
    <row r="1036" spans="18:20">
      <c r="R1036" s="70"/>
      <c r="S1036" s="70"/>
      <c r="T1036" s="70"/>
    </row>
    <row r="1037" spans="18:20">
      <c r="R1037" s="70"/>
      <c r="S1037" s="70"/>
      <c r="T1037" s="70"/>
    </row>
    <row r="1038" spans="18:20">
      <c r="R1038" s="70"/>
      <c r="S1038" s="70"/>
      <c r="T1038" s="70"/>
    </row>
    <row r="1039" spans="18:20">
      <c r="R1039" s="70"/>
      <c r="S1039" s="70"/>
      <c r="T1039" s="70"/>
    </row>
    <row r="1040" spans="18:20">
      <c r="R1040" s="70"/>
      <c r="S1040" s="70"/>
      <c r="T1040" s="70"/>
    </row>
    <row r="1041" spans="18:20">
      <c r="R1041" s="70"/>
      <c r="S1041" s="70"/>
      <c r="T1041" s="70"/>
    </row>
    <row r="1042" spans="18:20">
      <c r="R1042" s="70"/>
      <c r="S1042" s="70"/>
      <c r="T1042" s="70"/>
    </row>
    <row r="1043" spans="18:20">
      <c r="R1043" s="70"/>
      <c r="S1043" s="70"/>
      <c r="T1043" s="70"/>
    </row>
    <row r="1044" spans="18:20">
      <c r="R1044" s="70"/>
      <c r="S1044" s="70"/>
      <c r="T1044" s="70"/>
    </row>
    <row r="1045" spans="18:20">
      <c r="R1045" s="70"/>
      <c r="S1045" s="70"/>
      <c r="T1045" s="70"/>
    </row>
    <row r="1046" spans="18:20">
      <c r="R1046" s="70"/>
      <c r="S1046" s="70"/>
      <c r="T1046" s="70"/>
    </row>
    <row r="1047" spans="18:20">
      <c r="R1047" s="70"/>
      <c r="S1047" s="70"/>
      <c r="T1047" s="70"/>
    </row>
    <row r="1048" spans="18:20">
      <c r="R1048" s="70"/>
      <c r="S1048" s="70"/>
      <c r="T1048" s="70"/>
    </row>
    <row r="1049" spans="18:20">
      <c r="R1049" s="70"/>
      <c r="S1049" s="70"/>
      <c r="T1049" s="70"/>
    </row>
    <row r="1050" spans="18:20">
      <c r="R1050" s="70"/>
      <c r="S1050" s="70"/>
      <c r="T1050" s="70"/>
    </row>
    <row r="1051" spans="18:20">
      <c r="R1051" s="70"/>
      <c r="S1051" s="70"/>
      <c r="T1051" s="70"/>
    </row>
    <row r="1052" spans="18:20">
      <c r="R1052" s="70"/>
      <c r="S1052" s="70"/>
      <c r="T1052" s="70"/>
    </row>
    <row r="1053" spans="18:20">
      <c r="R1053" s="70"/>
      <c r="S1053" s="70"/>
      <c r="T1053" s="70"/>
    </row>
    <row r="1054" spans="18:20">
      <c r="R1054" s="70"/>
      <c r="S1054" s="70"/>
      <c r="T1054" s="70"/>
    </row>
    <row r="1055" spans="18:20">
      <c r="R1055" s="70"/>
      <c r="S1055" s="70"/>
      <c r="T1055" s="70"/>
    </row>
    <row r="1056" spans="18:20">
      <c r="R1056" s="70"/>
      <c r="S1056" s="70"/>
      <c r="T1056" s="70"/>
    </row>
    <row r="1057" spans="18:20">
      <c r="R1057" s="70"/>
      <c r="S1057" s="70"/>
      <c r="T1057" s="70"/>
    </row>
    <row r="1058" spans="18:20">
      <c r="R1058" s="70"/>
      <c r="S1058" s="70"/>
      <c r="T1058" s="70"/>
    </row>
    <row r="1059" spans="18:20">
      <c r="R1059" s="70"/>
      <c r="S1059" s="70"/>
      <c r="T1059" s="70"/>
    </row>
    <row r="1060" spans="18:20">
      <c r="R1060" s="70"/>
      <c r="S1060" s="70"/>
      <c r="T1060" s="70"/>
    </row>
    <row r="1061" spans="18:20">
      <c r="R1061" s="70"/>
      <c r="S1061" s="70"/>
      <c r="T1061" s="70"/>
    </row>
    <row r="1062" spans="18:20">
      <c r="R1062" s="70"/>
      <c r="S1062" s="70"/>
      <c r="T1062" s="70"/>
    </row>
    <row r="1063" spans="18:20">
      <c r="R1063" s="70"/>
      <c r="S1063" s="70"/>
      <c r="T1063" s="70"/>
    </row>
    <row r="1064" spans="18:20">
      <c r="R1064" s="70"/>
      <c r="S1064" s="70"/>
      <c r="T1064" s="70"/>
    </row>
    <row r="1065" spans="18:20">
      <c r="R1065" s="70"/>
      <c r="S1065" s="70"/>
      <c r="T1065" s="70"/>
    </row>
    <row r="1066" spans="18:20">
      <c r="R1066" s="70"/>
      <c r="S1066" s="70"/>
      <c r="T1066" s="70"/>
    </row>
    <row r="1067" spans="18:20">
      <c r="R1067" s="70"/>
      <c r="S1067" s="70"/>
      <c r="T1067" s="70"/>
    </row>
    <row r="1068" spans="18:20">
      <c r="R1068" s="70"/>
      <c r="S1068" s="70"/>
      <c r="T1068" s="70"/>
    </row>
    <row r="1069" spans="18:20">
      <c r="R1069" s="70"/>
      <c r="S1069" s="70"/>
      <c r="T1069" s="70"/>
    </row>
    <row r="1070" spans="18:20">
      <c r="R1070" s="70"/>
      <c r="S1070" s="70"/>
      <c r="T1070" s="70"/>
    </row>
    <row r="1071" spans="18:20">
      <c r="R1071" s="70"/>
      <c r="S1071" s="70"/>
      <c r="T1071" s="70"/>
    </row>
    <row r="1072" spans="18:20">
      <c r="R1072" s="70"/>
      <c r="S1072" s="70"/>
      <c r="T1072" s="70"/>
    </row>
    <row r="1073" spans="18:20">
      <c r="R1073" s="70"/>
      <c r="S1073" s="70"/>
      <c r="T1073" s="70"/>
    </row>
    <row r="1074" spans="18:20">
      <c r="R1074" s="70"/>
      <c r="S1074" s="70"/>
      <c r="T1074" s="70"/>
    </row>
    <row r="1075" spans="18:20">
      <c r="R1075" s="70"/>
      <c r="S1075" s="70"/>
      <c r="T1075" s="70"/>
    </row>
    <row r="1076" spans="18:20">
      <c r="R1076" s="70"/>
      <c r="S1076" s="70"/>
      <c r="T1076" s="70"/>
    </row>
    <row r="1077" spans="18:20">
      <c r="R1077" s="70"/>
      <c r="S1077" s="70"/>
      <c r="T1077" s="70"/>
    </row>
    <row r="1078" spans="18:20">
      <c r="R1078" s="70"/>
      <c r="S1078" s="70"/>
      <c r="T1078" s="70"/>
    </row>
    <row r="1079" spans="18:20">
      <c r="R1079" s="70"/>
      <c r="S1079" s="70"/>
      <c r="T1079" s="70"/>
    </row>
    <row r="1080" spans="18:20">
      <c r="R1080" s="70"/>
      <c r="S1080" s="70"/>
      <c r="T1080" s="70"/>
    </row>
    <row r="1081" spans="18:20">
      <c r="R1081" s="70"/>
      <c r="S1081" s="70"/>
      <c r="T1081" s="70"/>
    </row>
    <row r="1082" spans="18:20">
      <c r="R1082" s="70"/>
      <c r="S1082" s="70"/>
      <c r="T1082" s="70"/>
    </row>
    <row r="1083" spans="18:20">
      <c r="R1083" s="70"/>
      <c r="S1083" s="70"/>
      <c r="T1083" s="70"/>
    </row>
    <row r="1084" spans="18:20">
      <c r="R1084" s="70"/>
      <c r="S1084" s="70"/>
      <c r="T1084" s="70"/>
    </row>
    <row r="1085" spans="18:20">
      <c r="R1085" s="70"/>
      <c r="S1085" s="70"/>
      <c r="T1085" s="70"/>
    </row>
    <row r="1086" spans="18:20">
      <c r="R1086" s="70"/>
      <c r="S1086" s="70"/>
      <c r="T1086" s="70"/>
    </row>
    <row r="1087" spans="18:20">
      <c r="R1087" s="70"/>
      <c r="S1087" s="70"/>
      <c r="T1087" s="70"/>
    </row>
    <row r="1088" spans="18:20">
      <c r="R1088" s="70"/>
      <c r="S1088" s="70"/>
      <c r="T1088" s="70"/>
    </row>
    <row r="1089" spans="18:20">
      <c r="R1089" s="70"/>
      <c r="S1089" s="70"/>
      <c r="T1089" s="70"/>
    </row>
    <row r="1090" spans="18:20">
      <c r="R1090" s="70"/>
      <c r="S1090" s="70"/>
      <c r="T1090" s="70"/>
    </row>
    <row r="1091" spans="18:20">
      <c r="R1091" s="70"/>
      <c r="S1091" s="70"/>
      <c r="T1091" s="70"/>
    </row>
    <row r="1092" spans="18:20">
      <c r="R1092" s="70"/>
      <c r="S1092" s="70"/>
      <c r="T1092" s="70"/>
    </row>
    <row r="1093" spans="18:20">
      <c r="R1093" s="70"/>
      <c r="S1093" s="70"/>
      <c r="T1093" s="70"/>
    </row>
    <row r="1094" spans="18:20">
      <c r="R1094" s="70"/>
      <c r="S1094" s="70"/>
      <c r="T1094" s="70"/>
    </row>
    <row r="1095" spans="18:20">
      <c r="R1095" s="70"/>
      <c r="S1095" s="70"/>
      <c r="T1095" s="70"/>
    </row>
    <row r="1096" spans="18:20">
      <c r="R1096" s="70"/>
      <c r="S1096" s="70"/>
      <c r="T1096" s="70"/>
    </row>
    <row r="1097" spans="18:20">
      <c r="R1097" s="70"/>
      <c r="S1097" s="70"/>
      <c r="T1097" s="70"/>
    </row>
    <row r="1098" spans="18:20">
      <c r="R1098" s="70"/>
      <c r="S1098" s="70"/>
      <c r="T1098" s="70"/>
    </row>
    <row r="1099" spans="18:20">
      <c r="R1099" s="70"/>
      <c r="S1099" s="70"/>
      <c r="T1099" s="70"/>
    </row>
    <row r="1100" spans="18:20">
      <c r="R1100" s="70"/>
      <c r="S1100" s="70"/>
      <c r="T1100" s="70"/>
    </row>
    <row r="1101" spans="18:20">
      <c r="R1101" s="70"/>
      <c r="S1101" s="70"/>
      <c r="T1101" s="70"/>
    </row>
    <row r="1102" spans="18:20">
      <c r="R1102" s="70"/>
      <c r="S1102" s="70"/>
      <c r="T1102" s="70"/>
    </row>
    <row r="1103" spans="18:20">
      <c r="R1103" s="70"/>
      <c r="S1103" s="70"/>
      <c r="T1103" s="70"/>
    </row>
    <row r="1104" spans="18:20">
      <c r="R1104" s="70"/>
      <c r="S1104" s="70"/>
      <c r="T1104" s="70"/>
    </row>
    <row r="1105" spans="18:20">
      <c r="R1105" s="70"/>
      <c r="S1105" s="70"/>
      <c r="T1105" s="70"/>
    </row>
    <row r="1106" spans="18:20">
      <c r="R1106" s="70"/>
      <c r="S1106" s="70"/>
      <c r="T1106" s="70"/>
    </row>
    <row r="1107" spans="18:20">
      <c r="R1107" s="70"/>
      <c r="S1107" s="70"/>
      <c r="T1107" s="70"/>
    </row>
    <row r="1108" spans="18:20">
      <c r="R1108" s="70"/>
      <c r="S1108" s="70"/>
      <c r="T1108" s="70"/>
    </row>
    <row r="1109" spans="18:20">
      <c r="R1109" s="70"/>
      <c r="S1109" s="70"/>
      <c r="T1109" s="70"/>
    </row>
    <row r="1110" spans="18:20">
      <c r="R1110" s="70"/>
      <c r="S1110" s="70"/>
      <c r="T1110" s="70"/>
    </row>
    <row r="1111" spans="18:20">
      <c r="R1111" s="70"/>
      <c r="S1111" s="70"/>
      <c r="T1111" s="70"/>
    </row>
    <row r="1112" spans="18:20">
      <c r="R1112" s="70"/>
      <c r="S1112" s="70"/>
      <c r="T1112" s="70"/>
    </row>
    <row r="1113" spans="18:20">
      <c r="R1113" s="70"/>
      <c r="S1113" s="70"/>
      <c r="T1113" s="70"/>
    </row>
    <row r="1114" spans="18:20">
      <c r="R1114" s="70"/>
      <c r="S1114" s="70"/>
      <c r="T1114" s="70"/>
    </row>
    <row r="1115" spans="18:20">
      <c r="R1115" s="70"/>
      <c r="S1115" s="70"/>
      <c r="T1115" s="70"/>
    </row>
    <row r="1116" spans="18:20">
      <c r="R1116" s="70"/>
      <c r="S1116" s="70"/>
      <c r="T1116" s="70"/>
    </row>
    <row r="1117" spans="18:20">
      <c r="R1117" s="70"/>
      <c r="S1117" s="70"/>
      <c r="T1117" s="70"/>
    </row>
    <row r="1118" spans="18:20">
      <c r="R1118" s="70"/>
      <c r="S1118" s="70"/>
      <c r="T1118" s="70"/>
    </row>
    <row r="1119" spans="18:20">
      <c r="R1119" s="70"/>
      <c r="S1119" s="70"/>
      <c r="T1119" s="70"/>
    </row>
    <row r="1120" spans="18:20">
      <c r="R1120" s="70"/>
      <c r="S1120" s="70"/>
      <c r="T1120" s="70"/>
    </row>
    <row r="1121" spans="18:20">
      <c r="R1121" s="70"/>
      <c r="S1121" s="70"/>
      <c r="T1121" s="70"/>
    </row>
    <row r="1122" spans="18:20">
      <c r="R1122" s="70"/>
      <c r="S1122" s="70"/>
      <c r="T1122" s="70"/>
    </row>
    <row r="1123" spans="18:20">
      <c r="R1123" s="70"/>
      <c r="S1123" s="70"/>
      <c r="T1123" s="70"/>
    </row>
    <row r="1124" spans="18:20">
      <c r="R1124" s="70"/>
      <c r="S1124" s="70"/>
      <c r="T1124" s="70"/>
    </row>
    <row r="1125" spans="18:20">
      <c r="R1125" s="70"/>
      <c r="S1125" s="70"/>
      <c r="T1125" s="70"/>
    </row>
    <row r="1126" spans="18:20">
      <c r="R1126" s="70"/>
      <c r="S1126" s="70"/>
      <c r="T1126" s="70"/>
    </row>
    <row r="1127" spans="18:20">
      <c r="R1127" s="70"/>
      <c r="S1127" s="70"/>
      <c r="T1127" s="70"/>
    </row>
    <row r="1128" spans="18:20">
      <c r="R1128" s="70"/>
      <c r="S1128" s="70"/>
      <c r="T1128" s="70"/>
    </row>
    <row r="1129" spans="18:20">
      <c r="R1129" s="70"/>
      <c r="S1129" s="70"/>
      <c r="T1129" s="70"/>
    </row>
    <row r="1130" spans="18:20">
      <c r="R1130" s="70"/>
      <c r="S1130" s="70"/>
      <c r="T1130" s="70"/>
    </row>
    <row r="1131" spans="18:20">
      <c r="R1131" s="70"/>
      <c r="S1131" s="70"/>
      <c r="T1131" s="70"/>
    </row>
    <row r="1132" spans="18:20">
      <c r="R1132" s="70"/>
      <c r="S1132" s="70"/>
      <c r="T1132" s="70"/>
    </row>
    <row r="1133" spans="18:20">
      <c r="R1133" s="70"/>
      <c r="S1133" s="70"/>
      <c r="T1133" s="70"/>
    </row>
    <row r="1134" spans="18:20">
      <c r="R1134" s="70"/>
      <c r="S1134" s="70"/>
      <c r="T1134" s="70"/>
    </row>
    <row r="1135" spans="18:20">
      <c r="R1135" s="70"/>
      <c r="S1135" s="70"/>
      <c r="T1135" s="70"/>
    </row>
    <row r="1136" spans="18:20">
      <c r="R1136" s="70"/>
      <c r="S1136" s="70"/>
      <c r="T1136" s="70"/>
    </row>
    <row r="1137" spans="18:20">
      <c r="R1137" s="70"/>
      <c r="S1137" s="70"/>
      <c r="T1137" s="70"/>
    </row>
    <row r="1138" spans="18:20">
      <c r="R1138" s="70"/>
      <c r="S1138" s="70"/>
      <c r="T1138" s="70"/>
    </row>
    <row r="1139" spans="18:20">
      <c r="R1139" s="70"/>
      <c r="S1139" s="70"/>
      <c r="T1139" s="70"/>
    </row>
    <row r="1140" spans="18:20">
      <c r="R1140" s="70"/>
      <c r="S1140" s="70"/>
      <c r="T1140" s="70"/>
    </row>
    <row r="1141" spans="18:20">
      <c r="R1141" s="70"/>
      <c r="S1141" s="70"/>
      <c r="T1141" s="70"/>
    </row>
    <row r="1142" spans="18:20">
      <c r="R1142" s="70"/>
      <c r="S1142" s="70"/>
      <c r="T1142" s="70"/>
    </row>
    <row r="1143" spans="18:20">
      <c r="R1143" s="70"/>
      <c r="S1143" s="70"/>
      <c r="T1143" s="70"/>
    </row>
    <row r="1144" spans="18:20">
      <c r="R1144" s="70"/>
      <c r="S1144" s="70"/>
      <c r="T1144" s="70"/>
    </row>
    <row r="1145" spans="18:20">
      <c r="R1145" s="70"/>
      <c r="S1145" s="70"/>
      <c r="T1145" s="70"/>
    </row>
    <row r="1146" spans="18:20">
      <c r="R1146" s="70"/>
      <c r="S1146" s="70"/>
      <c r="T1146" s="70"/>
    </row>
    <row r="1147" spans="18:20">
      <c r="R1147" s="70"/>
      <c r="S1147" s="70"/>
      <c r="T1147" s="70"/>
    </row>
    <row r="1148" spans="18:20">
      <c r="R1148" s="70"/>
      <c r="S1148" s="70"/>
      <c r="T1148" s="70"/>
    </row>
    <row r="1149" spans="18:20">
      <c r="R1149" s="70"/>
      <c r="S1149" s="70"/>
      <c r="T1149" s="70"/>
    </row>
    <row r="1150" spans="18:20">
      <c r="R1150" s="70"/>
      <c r="S1150" s="70"/>
      <c r="T1150" s="70"/>
    </row>
    <row r="1151" spans="18:20">
      <c r="R1151" s="70"/>
      <c r="S1151" s="70"/>
      <c r="T1151" s="70"/>
    </row>
    <row r="1152" spans="18:20">
      <c r="R1152" s="70"/>
      <c r="S1152" s="70"/>
      <c r="T1152" s="70"/>
    </row>
    <row r="1153" spans="18:20">
      <c r="R1153" s="70"/>
      <c r="S1153" s="70"/>
      <c r="T1153" s="70"/>
    </row>
    <row r="1154" spans="18:20">
      <c r="R1154" s="70"/>
      <c r="S1154" s="70"/>
      <c r="T1154" s="70"/>
    </row>
    <row r="1155" spans="18:20">
      <c r="R1155" s="70"/>
      <c r="S1155" s="70"/>
      <c r="T1155" s="70"/>
    </row>
    <row r="1156" spans="18:20">
      <c r="R1156" s="70"/>
      <c r="S1156" s="70"/>
      <c r="T1156" s="70"/>
    </row>
    <row r="1157" spans="18:20">
      <c r="R1157" s="70"/>
      <c r="S1157" s="70"/>
      <c r="T1157" s="70"/>
    </row>
    <row r="1158" spans="18:20">
      <c r="R1158" s="70"/>
      <c r="S1158" s="70"/>
      <c r="T1158" s="70"/>
    </row>
    <row r="1159" spans="18:20">
      <c r="R1159" s="70"/>
      <c r="S1159" s="70"/>
      <c r="T1159" s="70"/>
    </row>
    <row r="1160" spans="18:20">
      <c r="R1160" s="70"/>
      <c r="S1160" s="70"/>
      <c r="T1160" s="70"/>
    </row>
    <row r="1161" spans="18:20">
      <c r="R1161" s="70"/>
      <c r="S1161" s="70"/>
      <c r="T1161" s="70"/>
    </row>
    <row r="1162" spans="18:20">
      <c r="R1162" s="70"/>
      <c r="S1162" s="70"/>
      <c r="T1162" s="70"/>
    </row>
    <row r="1163" spans="18:20">
      <c r="R1163" s="70"/>
      <c r="S1163" s="70"/>
      <c r="T1163" s="70"/>
    </row>
    <row r="1164" spans="18:20">
      <c r="R1164" s="70"/>
      <c r="S1164" s="70"/>
      <c r="T1164" s="70"/>
    </row>
    <row r="1165" spans="18:20">
      <c r="R1165" s="70"/>
      <c r="S1165" s="70"/>
      <c r="T1165" s="70"/>
    </row>
    <row r="1166" spans="18:20">
      <c r="R1166" s="70"/>
      <c r="S1166" s="70"/>
      <c r="T1166" s="70"/>
    </row>
    <row r="1167" spans="18:20">
      <c r="R1167" s="70"/>
      <c r="S1167" s="70"/>
      <c r="T1167" s="70"/>
    </row>
    <row r="1168" spans="18:20">
      <c r="R1168" s="70"/>
      <c r="S1168" s="70"/>
      <c r="T1168" s="70"/>
    </row>
    <row r="1169" spans="18:20">
      <c r="R1169" s="70"/>
      <c r="S1169" s="70"/>
      <c r="T1169" s="70"/>
    </row>
    <row r="1170" spans="18:20">
      <c r="R1170" s="70"/>
      <c r="S1170" s="70"/>
      <c r="T1170" s="70"/>
    </row>
    <row r="1171" spans="18:20">
      <c r="R1171" s="70"/>
      <c r="S1171" s="70"/>
      <c r="T1171" s="70"/>
    </row>
    <row r="1172" spans="18:20">
      <c r="R1172" s="70"/>
      <c r="S1172" s="70"/>
      <c r="T1172" s="70"/>
    </row>
    <row r="1173" spans="18:20">
      <c r="R1173" s="70"/>
      <c r="S1173" s="70"/>
      <c r="T1173" s="70"/>
    </row>
    <row r="1174" spans="18:20">
      <c r="R1174" s="70"/>
      <c r="S1174" s="70"/>
      <c r="T1174" s="70"/>
    </row>
    <row r="1175" spans="18:20">
      <c r="R1175" s="70"/>
      <c r="S1175" s="70"/>
      <c r="T1175" s="70"/>
    </row>
    <row r="1176" spans="18:20">
      <c r="R1176" s="70"/>
      <c r="S1176" s="70"/>
      <c r="T1176" s="70"/>
    </row>
    <row r="1177" spans="18:20">
      <c r="R1177" s="70"/>
      <c r="S1177" s="70"/>
      <c r="T1177" s="70"/>
    </row>
    <row r="1178" spans="18:20">
      <c r="R1178" s="70"/>
      <c r="S1178" s="70"/>
      <c r="T1178" s="70"/>
    </row>
    <row r="1179" spans="18:20">
      <c r="R1179" s="70"/>
      <c r="S1179" s="70"/>
      <c r="T1179" s="70"/>
    </row>
    <row r="1180" spans="18:20">
      <c r="R1180" s="70"/>
      <c r="S1180" s="70"/>
      <c r="T1180" s="70"/>
    </row>
    <row r="1181" spans="18:20">
      <c r="R1181" s="70"/>
      <c r="S1181" s="70"/>
      <c r="T1181" s="70"/>
    </row>
    <row r="1182" spans="18:20">
      <c r="R1182" s="70"/>
      <c r="S1182" s="70"/>
      <c r="T1182" s="70"/>
    </row>
    <row r="1183" spans="18:20">
      <c r="R1183" s="70"/>
      <c r="S1183" s="70"/>
      <c r="T1183" s="70"/>
    </row>
    <row r="1184" spans="18:20">
      <c r="R1184" s="70"/>
      <c r="S1184" s="70"/>
      <c r="T1184" s="70"/>
    </row>
    <row r="1185" spans="18:20">
      <c r="R1185" s="70"/>
      <c r="S1185" s="70"/>
      <c r="T1185" s="70"/>
    </row>
    <row r="1186" spans="18:20">
      <c r="R1186" s="70"/>
      <c r="S1186" s="70"/>
      <c r="T1186" s="70"/>
    </row>
    <row r="1187" spans="18:20">
      <c r="R1187" s="70"/>
      <c r="S1187" s="70"/>
      <c r="T1187" s="70"/>
    </row>
    <row r="1188" spans="18:20">
      <c r="R1188" s="70"/>
      <c r="S1188" s="70"/>
      <c r="T1188" s="70"/>
    </row>
    <row r="1189" spans="18:20">
      <c r="R1189" s="70"/>
      <c r="S1189" s="70"/>
      <c r="T1189" s="70"/>
    </row>
    <row r="1190" spans="18:20">
      <c r="R1190" s="70"/>
      <c r="S1190" s="70"/>
      <c r="T1190" s="70"/>
    </row>
    <row r="1191" spans="18:20">
      <c r="R1191" s="70"/>
      <c r="S1191" s="70"/>
      <c r="T1191" s="70"/>
    </row>
    <row r="1192" spans="18:20">
      <c r="R1192" s="70"/>
      <c r="S1192" s="70"/>
      <c r="T1192" s="70"/>
    </row>
    <row r="1193" spans="18:20">
      <c r="R1193" s="70"/>
      <c r="S1193" s="70"/>
      <c r="T1193" s="70"/>
    </row>
    <row r="1194" spans="18:20">
      <c r="R1194" s="70"/>
      <c r="S1194" s="70"/>
      <c r="T1194" s="70"/>
    </row>
    <row r="1195" spans="18:20">
      <c r="R1195" s="70"/>
      <c r="S1195" s="70"/>
      <c r="T1195" s="70"/>
    </row>
    <row r="1196" spans="18:20">
      <c r="R1196" s="70"/>
      <c r="S1196" s="70"/>
      <c r="T1196" s="70"/>
    </row>
    <row r="1197" spans="18:20">
      <c r="R1197" s="70"/>
      <c r="S1197" s="70"/>
      <c r="T1197" s="70"/>
    </row>
    <row r="1198" spans="18:20">
      <c r="R1198" s="70"/>
      <c r="S1198" s="70"/>
      <c r="T1198" s="70"/>
    </row>
    <row r="1199" spans="18:20">
      <c r="R1199" s="70"/>
      <c r="S1199" s="70"/>
      <c r="T1199" s="70"/>
    </row>
    <row r="1200" spans="18:20">
      <c r="R1200" s="70"/>
      <c r="S1200" s="70"/>
      <c r="T1200" s="70"/>
    </row>
    <row r="1201" spans="18:20">
      <c r="R1201" s="70"/>
      <c r="S1201" s="70"/>
      <c r="T1201" s="70"/>
    </row>
    <row r="1202" spans="18:20">
      <c r="R1202" s="70"/>
      <c r="S1202" s="70"/>
      <c r="T1202" s="70"/>
    </row>
    <row r="1203" spans="18:20">
      <c r="R1203" s="70"/>
      <c r="S1203" s="70"/>
      <c r="T1203" s="70"/>
    </row>
    <row r="1204" spans="18:20">
      <c r="R1204" s="70"/>
      <c r="S1204" s="70"/>
      <c r="T1204" s="70"/>
    </row>
    <row r="1205" spans="18:20">
      <c r="R1205" s="70"/>
      <c r="S1205" s="70"/>
      <c r="T1205" s="70"/>
    </row>
    <row r="1206" spans="18:20">
      <c r="R1206" s="70"/>
      <c r="S1206" s="70"/>
      <c r="T1206" s="70"/>
    </row>
    <row r="1207" spans="18:20">
      <c r="R1207" s="70"/>
      <c r="S1207" s="70"/>
      <c r="T1207" s="70"/>
    </row>
    <row r="1208" spans="18:20">
      <c r="R1208" s="70"/>
      <c r="S1208" s="70"/>
      <c r="T1208" s="70"/>
    </row>
    <row r="1209" spans="18:20">
      <c r="R1209" s="70"/>
      <c r="S1209" s="70"/>
      <c r="T1209" s="70"/>
    </row>
    <row r="1210" spans="18:20">
      <c r="R1210" s="70"/>
      <c r="S1210" s="70"/>
      <c r="T1210" s="70"/>
    </row>
    <row r="1211" spans="18:20">
      <c r="R1211" s="70"/>
      <c r="S1211" s="70"/>
      <c r="T1211" s="70"/>
    </row>
    <row r="1212" spans="18:20">
      <c r="R1212" s="70"/>
      <c r="S1212" s="70"/>
      <c r="T1212" s="70"/>
    </row>
    <row r="1213" spans="18:20">
      <c r="R1213" s="70"/>
      <c r="S1213" s="70"/>
      <c r="T1213" s="70"/>
    </row>
    <row r="1214" spans="18:20">
      <c r="R1214" s="70"/>
      <c r="S1214" s="70"/>
      <c r="T1214" s="70"/>
    </row>
    <row r="1215" spans="18:20">
      <c r="R1215" s="70"/>
      <c r="S1215" s="70"/>
      <c r="T1215" s="70"/>
    </row>
    <row r="1216" spans="18:20">
      <c r="R1216" s="70"/>
      <c r="S1216" s="70"/>
      <c r="T1216" s="70"/>
    </row>
    <row r="1217" spans="18:20">
      <c r="R1217" s="70"/>
      <c r="S1217" s="70"/>
      <c r="T1217" s="70"/>
    </row>
    <row r="1218" spans="18:20">
      <c r="R1218" s="70"/>
      <c r="S1218" s="70"/>
      <c r="T1218" s="70"/>
    </row>
    <row r="1219" spans="18:20">
      <c r="R1219" s="70"/>
      <c r="S1219" s="70"/>
      <c r="T1219" s="70"/>
    </row>
    <row r="1220" spans="18:20">
      <c r="R1220" s="70"/>
      <c r="S1220" s="70"/>
      <c r="T1220" s="70"/>
    </row>
    <row r="1221" spans="18:20">
      <c r="R1221" s="70"/>
      <c r="S1221" s="70"/>
      <c r="T1221" s="70"/>
    </row>
    <row r="1222" spans="18:20">
      <c r="R1222" s="70"/>
      <c r="S1222" s="70"/>
      <c r="T1222" s="70"/>
    </row>
    <row r="1223" spans="18:20">
      <c r="R1223" s="70"/>
      <c r="S1223" s="70"/>
      <c r="T1223" s="70"/>
    </row>
    <row r="1224" spans="18:20">
      <c r="R1224" s="70"/>
      <c r="S1224" s="70"/>
      <c r="T1224" s="70"/>
    </row>
    <row r="1225" spans="18:20">
      <c r="R1225" s="70"/>
      <c r="S1225" s="70"/>
      <c r="T1225" s="70"/>
    </row>
    <row r="1226" spans="18:20">
      <c r="R1226" s="70"/>
      <c r="S1226" s="70"/>
      <c r="T1226" s="70"/>
    </row>
    <row r="1227" spans="18:20">
      <c r="R1227" s="70"/>
      <c r="S1227" s="70"/>
      <c r="T1227" s="70"/>
    </row>
    <row r="1228" spans="18:20">
      <c r="R1228" s="70"/>
      <c r="S1228" s="70"/>
      <c r="T1228" s="70"/>
    </row>
    <row r="1229" spans="18:20">
      <c r="R1229" s="70"/>
      <c r="S1229" s="70"/>
      <c r="T1229" s="70"/>
    </row>
    <row r="1230" spans="18:20">
      <c r="R1230" s="70"/>
      <c r="S1230" s="70"/>
      <c r="T1230" s="70"/>
    </row>
    <row r="1231" spans="18:20">
      <c r="R1231" s="70"/>
      <c r="S1231" s="70"/>
      <c r="T1231" s="70"/>
    </row>
    <row r="1232" spans="18:20">
      <c r="R1232" s="70"/>
      <c r="S1232" s="70"/>
      <c r="T1232" s="70"/>
    </row>
    <row r="1233" spans="18:20">
      <c r="R1233" s="70"/>
      <c r="S1233" s="70"/>
      <c r="T1233" s="70"/>
    </row>
    <row r="1234" spans="18:20">
      <c r="R1234" s="70"/>
      <c r="S1234" s="70"/>
      <c r="T1234" s="70"/>
    </row>
    <row r="1235" spans="18:20">
      <c r="R1235" s="70"/>
      <c r="S1235" s="70"/>
      <c r="T1235" s="70"/>
    </row>
    <row r="1236" spans="18:20">
      <c r="R1236" s="70"/>
      <c r="S1236" s="70"/>
      <c r="T1236" s="70"/>
    </row>
    <row r="1237" spans="18:20">
      <c r="R1237" s="70"/>
      <c r="S1237" s="70"/>
      <c r="T1237" s="70"/>
    </row>
    <row r="1238" spans="18:20">
      <c r="R1238" s="70"/>
      <c r="S1238" s="70"/>
      <c r="T1238" s="70"/>
    </row>
    <row r="1239" spans="18:20">
      <c r="R1239" s="70"/>
      <c r="S1239" s="70"/>
      <c r="T1239" s="70"/>
    </row>
    <row r="1240" spans="18:20">
      <c r="R1240" s="70"/>
      <c r="S1240" s="70"/>
      <c r="T1240" s="70"/>
    </row>
    <row r="1241" spans="18:20">
      <c r="R1241" s="70"/>
      <c r="S1241" s="70"/>
      <c r="T1241" s="70"/>
    </row>
    <row r="1242" spans="18:20">
      <c r="R1242" s="70"/>
      <c r="S1242" s="70"/>
      <c r="T1242" s="70"/>
    </row>
    <row r="1243" spans="18:20">
      <c r="R1243" s="70"/>
      <c r="S1243" s="70"/>
      <c r="T1243" s="70"/>
    </row>
    <row r="1244" spans="18:20">
      <c r="R1244" s="70"/>
      <c r="S1244" s="70"/>
      <c r="T1244" s="70"/>
    </row>
    <row r="1245" spans="18:20">
      <c r="R1245" s="70"/>
      <c r="S1245" s="70"/>
      <c r="T1245" s="70"/>
    </row>
    <row r="1246" spans="18:20">
      <c r="R1246" s="70"/>
      <c r="S1246" s="70"/>
      <c r="T1246" s="70"/>
    </row>
    <row r="1247" spans="18:20">
      <c r="R1247" s="70"/>
      <c r="S1247" s="70"/>
      <c r="T1247" s="70"/>
    </row>
    <row r="1248" spans="18:20">
      <c r="R1248" s="70"/>
      <c r="S1248" s="70"/>
      <c r="T1248" s="70"/>
    </row>
    <row r="1249" spans="18:20">
      <c r="R1249" s="70"/>
      <c r="S1249" s="70"/>
      <c r="T1249" s="70"/>
    </row>
    <row r="1250" spans="18:20">
      <c r="R1250" s="70"/>
      <c r="S1250" s="70"/>
      <c r="T1250" s="70"/>
    </row>
    <row r="1251" spans="18:20">
      <c r="R1251" s="70"/>
      <c r="S1251" s="70"/>
      <c r="T1251" s="70"/>
    </row>
    <row r="1252" spans="18:20">
      <c r="R1252" s="70"/>
      <c r="S1252" s="70"/>
      <c r="T1252" s="70"/>
    </row>
    <row r="1253" spans="18:20">
      <c r="R1253" s="70"/>
      <c r="S1253" s="70"/>
      <c r="T1253" s="70"/>
    </row>
    <row r="1254" spans="18:20">
      <c r="R1254" s="70"/>
      <c r="S1254" s="70"/>
      <c r="T1254" s="70"/>
    </row>
    <row r="1255" spans="18:20">
      <c r="R1255" s="70"/>
      <c r="S1255" s="70"/>
      <c r="T1255" s="70"/>
    </row>
    <row r="1256" spans="18:20">
      <c r="R1256" s="70"/>
      <c r="S1256" s="70"/>
      <c r="T1256" s="70"/>
    </row>
    <row r="1257" spans="18:20">
      <c r="R1257" s="70"/>
      <c r="S1257" s="70"/>
      <c r="T1257" s="70"/>
    </row>
    <row r="1258" spans="18:20">
      <c r="R1258" s="70"/>
      <c r="S1258" s="70"/>
      <c r="T1258" s="70"/>
    </row>
    <row r="1259" spans="18:20">
      <c r="R1259" s="70"/>
      <c r="S1259" s="70"/>
      <c r="T1259" s="70"/>
    </row>
    <row r="1260" spans="18:20">
      <c r="R1260" s="70"/>
      <c r="S1260" s="70"/>
      <c r="T1260" s="70"/>
    </row>
    <row r="1261" spans="18:20">
      <c r="R1261" s="70"/>
      <c r="S1261" s="70"/>
      <c r="T1261" s="70"/>
    </row>
    <row r="1262" spans="18:20">
      <c r="R1262" s="70"/>
      <c r="S1262" s="70"/>
      <c r="T1262" s="70"/>
    </row>
    <row r="1263" spans="18:20">
      <c r="R1263" s="70"/>
      <c r="S1263" s="70"/>
      <c r="T1263" s="70"/>
    </row>
    <row r="1264" spans="18:20">
      <c r="R1264" s="70"/>
      <c r="S1264" s="70"/>
      <c r="T1264" s="70"/>
    </row>
    <row r="1265" spans="18:20">
      <c r="R1265" s="70"/>
      <c r="S1265" s="70"/>
      <c r="T1265" s="70"/>
    </row>
    <row r="1266" spans="18:20">
      <c r="R1266" s="70"/>
      <c r="S1266" s="70"/>
      <c r="T1266" s="70"/>
    </row>
    <row r="1267" spans="18:20">
      <c r="R1267" s="70"/>
      <c r="S1267" s="70"/>
      <c r="T1267" s="70"/>
    </row>
    <row r="1268" spans="18:20">
      <c r="R1268" s="70"/>
      <c r="S1268" s="70"/>
      <c r="T1268" s="70"/>
    </row>
    <row r="1269" spans="18:20">
      <c r="R1269" s="70"/>
      <c r="S1269" s="70"/>
      <c r="T1269" s="70"/>
    </row>
    <row r="1270" spans="18:20">
      <c r="R1270" s="70"/>
      <c r="S1270" s="70"/>
      <c r="T1270" s="70"/>
    </row>
    <row r="1271" spans="18:20">
      <c r="R1271" s="70"/>
      <c r="S1271" s="70"/>
      <c r="T1271" s="70"/>
    </row>
    <row r="1272" spans="18:20">
      <c r="R1272" s="70"/>
      <c r="S1272" s="70"/>
      <c r="T1272" s="70"/>
    </row>
    <row r="1273" spans="18:20">
      <c r="R1273" s="70"/>
      <c r="S1273" s="70"/>
      <c r="T1273" s="70"/>
    </row>
    <row r="1274" spans="18:20">
      <c r="R1274" s="70"/>
      <c r="S1274" s="70"/>
      <c r="T1274" s="70"/>
    </row>
    <row r="1275" spans="18:20">
      <c r="R1275" s="70"/>
      <c r="S1275" s="70"/>
      <c r="T1275" s="70"/>
    </row>
    <row r="1276" spans="18:20">
      <c r="R1276" s="70"/>
      <c r="S1276" s="70"/>
      <c r="T1276" s="70"/>
    </row>
    <row r="1277" spans="18:20">
      <c r="R1277" s="70"/>
      <c r="S1277" s="70"/>
      <c r="T1277" s="70"/>
    </row>
    <row r="1278" spans="18:20">
      <c r="R1278" s="70"/>
      <c r="S1278" s="70"/>
      <c r="T1278" s="70"/>
    </row>
    <row r="1279" spans="18:20">
      <c r="R1279" s="70"/>
      <c r="S1279" s="70"/>
      <c r="T1279" s="70"/>
    </row>
    <row r="1280" spans="18:20">
      <c r="R1280" s="70"/>
      <c r="S1280" s="70"/>
      <c r="T1280" s="70"/>
    </row>
    <row r="1281" spans="18:20">
      <c r="R1281" s="70"/>
      <c r="S1281" s="70"/>
      <c r="T1281" s="70"/>
    </row>
    <row r="1282" spans="18:20">
      <c r="R1282" s="70"/>
      <c r="S1282" s="70"/>
      <c r="T1282" s="70"/>
    </row>
    <row r="1283" spans="18:20">
      <c r="R1283" s="70"/>
      <c r="S1283" s="70"/>
      <c r="T1283" s="70"/>
    </row>
    <row r="1284" spans="18:20">
      <c r="R1284" s="70"/>
      <c r="S1284" s="70"/>
      <c r="T1284" s="70"/>
    </row>
    <row r="1285" spans="18:20">
      <c r="R1285" s="70"/>
      <c r="S1285" s="70"/>
      <c r="T1285" s="70"/>
    </row>
    <row r="1286" spans="18:20">
      <c r="R1286" s="70"/>
      <c r="S1286" s="70"/>
      <c r="T1286" s="70"/>
    </row>
    <row r="1287" spans="18:20">
      <c r="R1287" s="70"/>
      <c r="S1287" s="70"/>
      <c r="T1287" s="70"/>
    </row>
    <row r="1288" spans="18:20">
      <c r="R1288" s="70"/>
      <c r="S1288" s="70"/>
      <c r="T1288" s="70"/>
    </row>
    <row r="1289" spans="18:20">
      <c r="R1289" s="70"/>
      <c r="S1289" s="70"/>
      <c r="T1289" s="70"/>
    </row>
    <row r="1290" spans="18:20">
      <c r="R1290" s="70"/>
      <c r="S1290" s="70"/>
      <c r="T1290" s="70"/>
    </row>
    <row r="1291" spans="18:20">
      <c r="R1291" s="70"/>
      <c r="S1291" s="70"/>
      <c r="T1291" s="70"/>
    </row>
    <row r="1292" spans="18:20">
      <c r="R1292" s="70"/>
      <c r="S1292" s="70"/>
      <c r="T1292" s="70"/>
    </row>
    <row r="1293" spans="18:20">
      <c r="R1293" s="70"/>
      <c r="S1293" s="70"/>
      <c r="T1293" s="70"/>
    </row>
    <row r="1294" spans="18:20">
      <c r="R1294" s="70"/>
      <c r="S1294" s="70"/>
      <c r="T1294" s="70"/>
    </row>
    <row r="1295" spans="18:20">
      <c r="R1295" s="70"/>
      <c r="S1295" s="70"/>
      <c r="T1295" s="70"/>
    </row>
    <row r="1296" spans="18:20">
      <c r="R1296" s="70"/>
      <c r="S1296" s="70"/>
      <c r="T1296" s="70"/>
    </row>
    <row r="1297" spans="18:20">
      <c r="R1297" s="70"/>
      <c r="S1297" s="70"/>
      <c r="T1297" s="70"/>
    </row>
    <row r="1298" spans="18:20">
      <c r="R1298" s="70"/>
      <c r="S1298" s="70"/>
      <c r="T1298" s="70"/>
    </row>
    <row r="1299" spans="18:20">
      <c r="R1299" s="70"/>
      <c r="S1299" s="70"/>
      <c r="T1299" s="70"/>
    </row>
    <row r="1300" spans="18:20">
      <c r="R1300" s="70"/>
      <c r="S1300" s="70"/>
      <c r="T1300" s="70"/>
    </row>
    <row r="1301" spans="18:20">
      <c r="R1301" s="70"/>
      <c r="S1301" s="70"/>
      <c r="T1301" s="70"/>
    </row>
    <row r="1302" spans="18:20">
      <c r="R1302" s="70"/>
      <c r="S1302" s="70"/>
      <c r="T1302" s="70"/>
    </row>
    <row r="1303" spans="18:20">
      <c r="R1303" s="70"/>
      <c r="S1303" s="70"/>
      <c r="T1303" s="70"/>
    </row>
    <row r="1304" spans="18:20">
      <c r="R1304" s="70"/>
      <c r="S1304" s="70"/>
      <c r="T1304" s="70"/>
    </row>
    <row r="1305" spans="18:20">
      <c r="R1305" s="70"/>
      <c r="S1305" s="70"/>
      <c r="T1305" s="70"/>
    </row>
    <row r="1306" spans="18:20">
      <c r="R1306" s="70"/>
      <c r="S1306" s="70"/>
      <c r="T1306" s="70"/>
    </row>
    <row r="1307" spans="18:20">
      <c r="R1307" s="70"/>
      <c r="S1307" s="70"/>
      <c r="T1307" s="70"/>
    </row>
    <row r="1308" spans="18:20">
      <c r="R1308" s="70"/>
      <c r="S1308" s="70"/>
      <c r="T1308" s="70"/>
    </row>
    <row r="1309" spans="18:20">
      <c r="R1309" s="70"/>
      <c r="S1309" s="70"/>
      <c r="T1309" s="70"/>
    </row>
    <row r="1310" spans="18:20">
      <c r="R1310" s="70"/>
      <c r="S1310" s="70"/>
      <c r="T1310" s="70"/>
    </row>
    <row r="1311" spans="18:20">
      <c r="R1311" s="70"/>
      <c r="S1311" s="70"/>
      <c r="T1311" s="70"/>
    </row>
    <row r="1312" spans="18:20">
      <c r="R1312" s="70"/>
      <c r="S1312" s="70"/>
      <c r="T1312" s="70"/>
    </row>
    <row r="1313" spans="18:20">
      <c r="R1313" s="70"/>
      <c r="S1313" s="70"/>
      <c r="T1313" s="70"/>
    </row>
    <row r="1314" spans="18:20">
      <c r="R1314" s="70"/>
      <c r="S1314" s="70"/>
      <c r="T1314" s="70"/>
    </row>
    <row r="1315" spans="18:20">
      <c r="R1315" s="70"/>
      <c r="S1315" s="70"/>
      <c r="T1315" s="70"/>
    </row>
    <row r="1316" spans="18:20">
      <c r="R1316" s="70"/>
      <c r="S1316" s="70"/>
      <c r="T1316" s="70"/>
    </row>
    <row r="1317" spans="18:20">
      <c r="R1317" s="70"/>
      <c r="S1317" s="70"/>
      <c r="T1317" s="70"/>
    </row>
    <row r="1318" spans="18:20">
      <c r="R1318" s="70"/>
      <c r="S1318" s="70"/>
      <c r="T1318" s="70"/>
    </row>
    <row r="1319" spans="18:20">
      <c r="R1319" s="70"/>
      <c r="S1319" s="70"/>
      <c r="T1319" s="70"/>
    </row>
    <row r="1320" spans="18:20">
      <c r="R1320" s="70"/>
      <c r="S1320" s="70"/>
      <c r="T1320" s="70"/>
    </row>
    <row r="1321" spans="18:20">
      <c r="R1321" s="70"/>
      <c r="S1321" s="70"/>
      <c r="T1321" s="70"/>
    </row>
    <row r="1322" spans="18:20">
      <c r="R1322" s="70"/>
      <c r="S1322" s="70"/>
      <c r="T1322" s="70"/>
    </row>
    <row r="1323" spans="18:20">
      <c r="R1323" s="70"/>
      <c r="S1323" s="70"/>
      <c r="T1323" s="70"/>
    </row>
    <row r="1324" spans="18:20">
      <c r="R1324" s="70"/>
      <c r="S1324" s="70"/>
      <c r="T1324" s="70"/>
    </row>
    <row r="1325" spans="18:20">
      <c r="R1325" s="70"/>
      <c r="S1325" s="70"/>
      <c r="T1325" s="70"/>
    </row>
    <row r="1326" spans="18:20">
      <c r="R1326" s="70"/>
      <c r="S1326" s="70"/>
      <c r="T1326" s="70"/>
    </row>
    <row r="1327" spans="18:20">
      <c r="R1327" s="70"/>
      <c r="S1327" s="70"/>
      <c r="T1327" s="70"/>
    </row>
    <row r="1328" spans="18:20">
      <c r="R1328" s="70"/>
      <c r="S1328" s="70"/>
      <c r="T1328" s="70"/>
    </row>
    <row r="1329" spans="18:20">
      <c r="R1329" s="70"/>
      <c r="S1329" s="70"/>
      <c r="T1329" s="70"/>
    </row>
    <row r="1330" spans="18:20">
      <c r="R1330" s="70"/>
      <c r="S1330" s="70"/>
      <c r="T1330" s="70"/>
    </row>
    <row r="1331" spans="18:20">
      <c r="R1331" s="70"/>
      <c r="S1331" s="70"/>
      <c r="T1331" s="70"/>
    </row>
    <row r="1332" spans="18:20">
      <c r="R1332" s="70"/>
      <c r="S1332" s="70"/>
      <c r="T1332" s="70"/>
    </row>
    <row r="1333" spans="18:20">
      <c r="R1333" s="70"/>
      <c r="S1333" s="70"/>
      <c r="T1333" s="70"/>
    </row>
    <row r="1334" spans="18:20">
      <c r="R1334" s="70"/>
      <c r="S1334" s="70"/>
      <c r="T1334" s="70"/>
    </row>
    <row r="1335" spans="18:20">
      <c r="R1335" s="70"/>
      <c r="S1335" s="70"/>
      <c r="T1335" s="70"/>
    </row>
    <row r="1336" spans="18:20">
      <c r="R1336" s="70"/>
      <c r="S1336" s="70"/>
      <c r="T1336" s="70"/>
    </row>
    <row r="1337" spans="18:20">
      <c r="R1337" s="70"/>
      <c r="S1337" s="70"/>
      <c r="T1337" s="70"/>
    </row>
    <row r="1338" spans="18:20">
      <c r="R1338" s="70"/>
      <c r="S1338" s="70"/>
      <c r="T1338" s="70"/>
    </row>
    <row r="1339" spans="18:20">
      <c r="R1339" s="70"/>
      <c r="S1339" s="70"/>
      <c r="T1339" s="70"/>
    </row>
    <row r="1340" spans="18:20">
      <c r="R1340" s="70"/>
      <c r="S1340" s="70"/>
      <c r="T1340" s="70"/>
    </row>
    <row r="1341" spans="18:20">
      <c r="R1341" s="70"/>
      <c r="S1341" s="70"/>
      <c r="T1341" s="70"/>
    </row>
    <row r="1342" spans="18:20">
      <c r="R1342" s="70"/>
      <c r="S1342" s="70"/>
      <c r="T1342" s="70"/>
    </row>
    <row r="1343" spans="18:20">
      <c r="R1343" s="70"/>
      <c r="S1343" s="70"/>
      <c r="T1343" s="70"/>
    </row>
    <row r="1344" spans="18:20">
      <c r="R1344" s="70"/>
      <c r="S1344" s="70"/>
      <c r="T1344" s="70"/>
    </row>
    <row r="1345" spans="18:20">
      <c r="R1345" s="70"/>
      <c r="S1345" s="70"/>
      <c r="T1345" s="70"/>
    </row>
    <row r="1346" spans="18:20">
      <c r="R1346" s="70"/>
      <c r="S1346" s="70"/>
      <c r="T1346" s="70"/>
    </row>
    <row r="1347" spans="18:20">
      <c r="R1347" s="70"/>
      <c r="S1347" s="70"/>
      <c r="T1347" s="70"/>
    </row>
    <row r="1348" spans="18:20">
      <c r="R1348" s="70"/>
      <c r="S1348" s="70"/>
      <c r="T1348" s="70"/>
    </row>
    <row r="1349" spans="18:20">
      <c r="R1349" s="70"/>
      <c r="S1349" s="70"/>
      <c r="T1349" s="70"/>
    </row>
    <row r="1350" spans="18:20">
      <c r="R1350" s="70"/>
      <c r="S1350" s="70"/>
      <c r="T1350" s="70"/>
    </row>
    <row r="1351" spans="18:20">
      <c r="R1351" s="70"/>
      <c r="S1351" s="70"/>
      <c r="T1351" s="70"/>
    </row>
    <row r="1352" spans="18:20">
      <c r="R1352" s="70"/>
      <c r="S1352" s="70"/>
      <c r="T1352" s="70"/>
    </row>
    <row r="1353" spans="18:20">
      <c r="R1353" s="70"/>
      <c r="S1353" s="70"/>
      <c r="T1353" s="70"/>
    </row>
    <row r="1354" spans="18:20">
      <c r="R1354" s="70"/>
      <c r="S1354" s="70"/>
      <c r="T1354" s="70"/>
    </row>
    <row r="1355" spans="18:20">
      <c r="R1355" s="70"/>
      <c r="S1355" s="70"/>
      <c r="T1355" s="70"/>
    </row>
    <row r="1356" spans="18:20">
      <c r="R1356" s="70"/>
      <c r="S1356" s="70"/>
      <c r="T1356" s="70"/>
    </row>
    <row r="1357" spans="18:20">
      <c r="R1357" s="70"/>
      <c r="S1357" s="70"/>
      <c r="T1357" s="70"/>
    </row>
    <row r="1358" spans="18:20">
      <c r="R1358" s="70"/>
      <c r="S1358" s="70"/>
      <c r="T1358" s="70"/>
    </row>
    <row r="1359" spans="18:20">
      <c r="R1359" s="70"/>
      <c r="S1359" s="70"/>
      <c r="T1359" s="70"/>
    </row>
    <row r="1360" spans="18:20">
      <c r="R1360" s="70"/>
      <c r="S1360" s="70"/>
      <c r="T1360" s="70"/>
    </row>
    <row r="1361" spans="18:20">
      <c r="R1361" s="70"/>
      <c r="S1361" s="70"/>
      <c r="T1361" s="70"/>
    </row>
    <row r="1362" spans="18:20">
      <c r="R1362" s="70"/>
      <c r="S1362" s="70"/>
      <c r="T1362" s="70"/>
    </row>
    <row r="1363" spans="18:20">
      <c r="R1363" s="70"/>
      <c r="S1363" s="70"/>
      <c r="T1363" s="70"/>
    </row>
    <row r="1364" spans="18:20">
      <c r="R1364" s="70"/>
      <c r="S1364" s="70"/>
      <c r="T1364" s="70"/>
    </row>
    <row r="1365" spans="18:20">
      <c r="R1365" s="70"/>
      <c r="S1365" s="70"/>
      <c r="T1365" s="70"/>
    </row>
    <row r="1366" spans="18:20">
      <c r="R1366" s="70"/>
      <c r="S1366" s="70"/>
      <c r="T1366" s="70"/>
    </row>
    <row r="1367" spans="18:20">
      <c r="R1367" s="70"/>
      <c r="S1367" s="70"/>
      <c r="T1367" s="70"/>
    </row>
    <row r="1368" spans="18:20">
      <c r="R1368" s="70"/>
      <c r="S1368" s="70"/>
      <c r="T1368" s="70"/>
    </row>
    <row r="1369" spans="18:20">
      <c r="R1369" s="70"/>
      <c r="S1369" s="70"/>
      <c r="T1369" s="70"/>
    </row>
    <row r="1370" spans="18:20">
      <c r="R1370" s="70"/>
      <c r="S1370" s="70"/>
      <c r="T1370" s="70"/>
    </row>
    <row r="1371" spans="18:20">
      <c r="R1371" s="70"/>
      <c r="S1371" s="70"/>
      <c r="T1371" s="70"/>
    </row>
    <row r="1372" spans="18:20">
      <c r="R1372" s="70"/>
      <c r="S1372" s="70"/>
      <c r="T1372" s="70"/>
    </row>
    <row r="1373" spans="18:20">
      <c r="R1373" s="70"/>
      <c r="S1373" s="70"/>
      <c r="T1373" s="70"/>
    </row>
    <row r="1374" spans="18:20">
      <c r="R1374" s="70"/>
      <c r="S1374" s="70"/>
      <c r="T1374" s="70"/>
    </row>
    <row r="1375" spans="18:20">
      <c r="R1375" s="70"/>
      <c r="S1375" s="70"/>
      <c r="T1375" s="70"/>
    </row>
    <row r="1376" spans="18:20">
      <c r="R1376" s="70"/>
      <c r="S1376" s="70"/>
      <c r="T1376" s="70"/>
    </row>
    <row r="1377" spans="18:20">
      <c r="R1377" s="70"/>
      <c r="S1377" s="70"/>
      <c r="T1377" s="70"/>
    </row>
    <row r="1378" spans="18:20">
      <c r="R1378" s="70"/>
      <c r="S1378" s="70"/>
      <c r="T1378" s="70"/>
    </row>
    <row r="1379" spans="18:20">
      <c r="R1379" s="70"/>
      <c r="S1379" s="70"/>
      <c r="T1379" s="70"/>
    </row>
    <row r="1380" spans="18:20">
      <c r="R1380" s="70"/>
      <c r="S1380" s="70"/>
      <c r="T1380" s="70"/>
    </row>
    <row r="1381" spans="18:20">
      <c r="R1381" s="70"/>
      <c r="S1381" s="70"/>
      <c r="T1381" s="70"/>
    </row>
    <row r="1382" spans="18:20">
      <c r="R1382" s="70"/>
      <c r="S1382" s="70"/>
      <c r="T1382" s="70"/>
    </row>
    <row r="1383" spans="18:20">
      <c r="R1383" s="70"/>
      <c r="S1383" s="70"/>
      <c r="T1383" s="70"/>
    </row>
    <row r="1384" spans="18:20">
      <c r="R1384" s="70"/>
      <c r="S1384" s="70"/>
      <c r="T1384" s="70"/>
    </row>
    <row r="1385" spans="18:20">
      <c r="R1385" s="70"/>
      <c r="S1385" s="70"/>
      <c r="T1385" s="70"/>
    </row>
    <row r="1386" spans="18:20">
      <c r="R1386" s="70"/>
      <c r="S1386" s="70"/>
      <c r="T1386" s="70"/>
    </row>
    <row r="1387" spans="18:20">
      <c r="R1387" s="70"/>
      <c r="S1387" s="70"/>
      <c r="T1387" s="70"/>
    </row>
    <row r="1388" spans="18:20">
      <c r="R1388" s="70"/>
      <c r="S1388" s="70"/>
      <c r="T1388" s="70"/>
    </row>
    <row r="1389" spans="18:20">
      <c r="R1389" s="70"/>
      <c r="S1389" s="70"/>
      <c r="T1389" s="70"/>
    </row>
    <row r="1390" spans="18:20">
      <c r="R1390" s="70"/>
      <c r="S1390" s="70"/>
      <c r="T1390" s="70"/>
    </row>
    <row r="1391" spans="18:20">
      <c r="R1391" s="70"/>
      <c r="S1391" s="70"/>
      <c r="T1391" s="70"/>
    </row>
    <row r="1392" spans="18:20">
      <c r="R1392" s="70"/>
      <c r="S1392" s="70"/>
      <c r="T1392" s="70"/>
    </row>
    <row r="1393" spans="18:20">
      <c r="R1393" s="70"/>
      <c r="S1393" s="70"/>
      <c r="T1393" s="70"/>
    </row>
    <row r="1394" spans="18:20">
      <c r="R1394" s="70"/>
      <c r="S1394" s="70"/>
      <c r="T1394" s="70"/>
    </row>
    <row r="1395" spans="18:20">
      <c r="R1395" s="70"/>
      <c r="S1395" s="70"/>
      <c r="T1395" s="70"/>
    </row>
    <row r="1396" spans="18:20">
      <c r="R1396" s="70"/>
      <c r="S1396" s="70"/>
      <c r="T1396" s="70"/>
    </row>
    <row r="1397" spans="18:20">
      <c r="R1397" s="70"/>
      <c r="S1397" s="70"/>
      <c r="T1397" s="70"/>
    </row>
    <row r="1398" spans="18:20">
      <c r="R1398" s="70"/>
      <c r="S1398" s="70"/>
      <c r="T1398" s="70"/>
    </row>
    <row r="1399" spans="18:20">
      <c r="R1399" s="70"/>
      <c r="S1399" s="70"/>
      <c r="T1399" s="70"/>
    </row>
    <row r="1400" spans="18:20">
      <c r="R1400" s="70"/>
      <c r="S1400" s="70"/>
      <c r="T1400" s="70"/>
    </row>
    <row r="1401" spans="18:20">
      <c r="R1401" s="70"/>
      <c r="S1401" s="70"/>
      <c r="T1401" s="70"/>
    </row>
    <row r="1402" spans="18:20">
      <c r="R1402" s="70"/>
      <c r="S1402" s="70"/>
      <c r="T1402" s="70"/>
    </row>
    <row r="1403" spans="18:20">
      <c r="R1403" s="70"/>
      <c r="S1403" s="70"/>
      <c r="T1403" s="70"/>
    </row>
    <row r="1404" spans="18:20">
      <c r="R1404" s="70"/>
      <c r="S1404" s="70"/>
      <c r="T1404" s="70"/>
    </row>
    <row r="1405" spans="18:20">
      <c r="R1405" s="70"/>
      <c r="S1405" s="70"/>
      <c r="T1405" s="70"/>
    </row>
    <row r="1406" spans="18:20">
      <c r="R1406" s="70"/>
      <c r="S1406" s="70"/>
      <c r="T1406" s="70"/>
    </row>
    <row r="1407" spans="18:20">
      <c r="R1407" s="70"/>
      <c r="S1407" s="70"/>
      <c r="T1407" s="70"/>
    </row>
    <row r="1408" spans="18:20">
      <c r="R1408" s="70"/>
      <c r="S1408" s="70"/>
      <c r="T1408" s="70"/>
    </row>
    <row r="1409" spans="18:20">
      <c r="R1409" s="70"/>
      <c r="S1409" s="70"/>
      <c r="T1409" s="70"/>
    </row>
    <row r="1410" spans="18:20">
      <c r="R1410" s="70"/>
      <c r="S1410" s="70"/>
      <c r="T1410" s="70"/>
    </row>
    <row r="1411" spans="18:20">
      <c r="R1411" s="70"/>
      <c r="S1411" s="70"/>
      <c r="T1411" s="70"/>
    </row>
    <row r="1412" spans="18:20">
      <c r="R1412" s="70"/>
      <c r="S1412" s="70"/>
      <c r="T1412" s="70"/>
    </row>
    <row r="1413" spans="18:20">
      <c r="R1413" s="70"/>
      <c r="S1413" s="70"/>
      <c r="T1413" s="70"/>
    </row>
    <row r="1414" spans="18:20">
      <c r="R1414" s="70"/>
      <c r="S1414" s="70"/>
      <c r="T1414" s="70"/>
    </row>
    <row r="1415" spans="18:20">
      <c r="R1415" s="70"/>
      <c r="S1415" s="70"/>
      <c r="T1415" s="70"/>
    </row>
    <row r="1416" spans="18:20">
      <c r="R1416" s="70"/>
      <c r="S1416" s="70"/>
      <c r="T1416" s="70"/>
    </row>
    <row r="1417" spans="18:20">
      <c r="R1417" s="70"/>
      <c r="S1417" s="70"/>
      <c r="T1417" s="70"/>
    </row>
    <row r="1418" spans="18:20">
      <c r="R1418" s="70"/>
      <c r="S1418" s="70"/>
      <c r="T1418" s="70"/>
    </row>
    <row r="1419" spans="18:20">
      <c r="R1419" s="70"/>
      <c r="S1419" s="70"/>
      <c r="T1419" s="70"/>
    </row>
    <row r="1420" spans="18:20">
      <c r="R1420" s="70"/>
      <c r="S1420" s="70"/>
      <c r="T1420" s="70"/>
    </row>
    <row r="1421" spans="18:20">
      <c r="R1421" s="70"/>
      <c r="S1421" s="70"/>
      <c r="T1421" s="70"/>
    </row>
    <row r="1422" spans="18:20">
      <c r="R1422" s="70"/>
      <c r="S1422" s="70"/>
      <c r="T1422" s="70"/>
    </row>
    <row r="1423" spans="18:20">
      <c r="R1423" s="70"/>
      <c r="S1423" s="70"/>
      <c r="T1423" s="70"/>
    </row>
    <row r="1424" spans="18:20">
      <c r="R1424" s="70"/>
      <c r="S1424" s="70"/>
      <c r="T1424" s="70"/>
    </row>
    <row r="1425" spans="18:20">
      <c r="R1425" s="70"/>
      <c r="S1425" s="70"/>
      <c r="T1425" s="70"/>
    </row>
    <row r="1426" spans="18:20">
      <c r="R1426" s="70"/>
      <c r="S1426" s="70"/>
      <c r="T1426" s="70"/>
    </row>
    <row r="1427" spans="18:20">
      <c r="R1427" s="70"/>
      <c r="S1427" s="70"/>
      <c r="T1427" s="70"/>
    </row>
    <row r="1428" spans="18:20">
      <c r="R1428" s="70"/>
      <c r="S1428" s="70"/>
      <c r="T1428" s="70"/>
    </row>
    <row r="1429" spans="18:20">
      <c r="R1429" s="70"/>
      <c r="S1429" s="70"/>
      <c r="T1429" s="70"/>
    </row>
    <row r="1430" spans="18:20">
      <c r="R1430" s="70"/>
      <c r="S1430" s="70"/>
      <c r="T1430" s="70"/>
    </row>
    <row r="1431" spans="18:20">
      <c r="R1431" s="70"/>
      <c r="S1431" s="70"/>
      <c r="T1431" s="70"/>
    </row>
    <row r="1432" spans="18:20">
      <c r="R1432" s="70"/>
      <c r="S1432" s="70"/>
      <c r="T1432" s="70"/>
    </row>
    <row r="1433" spans="18:20">
      <c r="R1433" s="70"/>
      <c r="S1433" s="70"/>
      <c r="T1433" s="70"/>
    </row>
    <row r="1434" spans="18:20">
      <c r="R1434" s="70"/>
      <c r="S1434" s="70"/>
      <c r="T1434" s="70"/>
    </row>
    <row r="1435" spans="18:20">
      <c r="R1435" s="70"/>
      <c r="S1435" s="70"/>
      <c r="T1435" s="70"/>
    </row>
    <row r="1436" spans="18:20">
      <c r="R1436" s="70"/>
      <c r="S1436" s="70"/>
      <c r="T1436" s="70"/>
    </row>
    <row r="1437" spans="18:20">
      <c r="R1437" s="70"/>
      <c r="S1437" s="70"/>
      <c r="T1437" s="70"/>
    </row>
    <row r="1438" spans="18:20">
      <c r="R1438" s="70"/>
      <c r="S1438" s="70"/>
      <c r="T1438" s="70"/>
    </row>
    <row r="1439" spans="18:20">
      <c r="R1439" s="70"/>
      <c r="S1439" s="70"/>
      <c r="T1439" s="70"/>
    </row>
    <row r="1440" spans="18:20">
      <c r="R1440" s="70"/>
      <c r="S1440" s="70"/>
      <c r="T1440" s="70"/>
    </row>
    <row r="1441" spans="18:20">
      <c r="R1441" s="70"/>
      <c r="S1441" s="70"/>
      <c r="T1441" s="70"/>
    </row>
    <row r="1442" spans="18:20">
      <c r="R1442" s="70"/>
      <c r="S1442" s="70"/>
      <c r="T1442" s="70"/>
    </row>
    <row r="1443" spans="18:20">
      <c r="R1443" s="70"/>
      <c r="S1443" s="70"/>
      <c r="T1443" s="70"/>
    </row>
    <row r="1444" spans="18:20">
      <c r="R1444" s="70"/>
      <c r="S1444" s="70"/>
      <c r="T1444" s="70"/>
    </row>
    <row r="1445" spans="18:20">
      <c r="R1445" s="70"/>
      <c r="S1445" s="70"/>
      <c r="T1445" s="70"/>
    </row>
    <row r="1446" spans="18:20">
      <c r="R1446" s="70"/>
      <c r="S1446" s="70"/>
      <c r="T1446" s="70"/>
    </row>
    <row r="1447" spans="18:20">
      <c r="R1447" s="70"/>
      <c r="S1447" s="70"/>
      <c r="T1447" s="70"/>
    </row>
    <row r="1448" spans="18:20">
      <c r="R1448" s="70"/>
      <c r="S1448" s="70"/>
      <c r="T1448" s="70"/>
    </row>
    <row r="1449" spans="18:20">
      <c r="R1449" s="70"/>
      <c r="S1449" s="70"/>
      <c r="T1449" s="70"/>
    </row>
    <row r="1450" spans="18:20">
      <c r="R1450" s="70"/>
      <c r="S1450" s="70"/>
      <c r="T1450" s="70"/>
    </row>
    <row r="1451" spans="18:20">
      <c r="R1451" s="70"/>
      <c r="S1451" s="70"/>
      <c r="T1451" s="70"/>
    </row>
    <row r="1452" spans="18:20">
      <c r="R1452" s="70"/>
      <c r="S1452" s="70"/>
      <c r="T1452" s="70"/>
    </row>
    <row r="1453" spans="18:20">
      <c r="R1453" s="70"/>
      <c r="S1453" s="70"/>
      <c r="T1453" s="70"/>
    </row>
    <row r="1454" spans="18:20">
      <c r="R1454" s="70"/>
      <c r="S1454" s="70"/>
      <c r="T1454" s="70"/>
    </row>
    <row r="1455" spans="18:20">
      <c r="R1455" s="70"/>
      <c r="S1455" s="70"/>
      <c r="T1455" s="70"/>
    </row>
    <row r="1456" spans="18:20">
      <c r="R1456" s="70"/>
      <c r="S1456" s="70"/>
      <c r="T1456" s="70"/>
    </row>
    <row r="1457" spans="18:20">
      <c r="R1457" s="70"/>
      <c r="S1457" s="70"/>
      <c r="T1457" s="70"/>
    </row>
    <row r="1458" spans="18:20">
      <c r="R1458" s="70"/>
      <c r="S1458" s="70"/>
      <c r="T1458" s="70"/>
    </row>
    <row r="1459" spans="18:20">
      <c r="R1459" s="70"/>
      <c r="S1459" s="70"/>
      <c r="T1459" s="70"/>
    </row>
    <row r="1460" spans="18:20">
      <c r="R1460" s="70"/>
      <c r="S1460" s="70"/>
      <c r="T1460" s="70"/>
    </row>
    <row r="1461" spans="18:20">
      <c r="R1461" s="70"/>
      <c r="S1461" s="70"/>
      <c r="T1461" s="70"/>
    </row>
    <row r="1462" spans="18:20">
      <c r="R1462" s="70"/>
      <c r="S1462" s="70"/>
      <c r="T1462" s="70"/>
    </row>
    <row r="1463" spans="18:20">
      <c r="R1463" s="70"/>
      <c r="S1463" s="70"/>
      <c r="T1463" s="70"/>
    </row>
    <row r="1464" spans="18:20">
      <c r="R1464" s="70"/>
      <c r="S1464" s="70"/>
      <c r="T1464" s="70"/>
    </row>
    <row r="1465" spans="18:20">
      <c r="R1465" s="70"/>
      <c r="S1465" s="70"/>
      <c r="T1465" s="70"/>
    </row>
    <row r="1466" spans="18:20">
      <c r="R1466" s="70"/>
      <c r="S1466" s="70"/>
      <c r="T1466" s="70"/>
    </row>
    <row r="1467" spans="18:20">
      <c r="R1467" s="70"/>
      <c r="S1467" s="70"/>
      <c r="T1467" s="70"/>
    </row>
    <row r="1468" spans="18:20">
      <c r="R1468" s="70"/>
      <c r="S1468" s="70"/>
      <c r="T1468" s="70"/>
    </row>
    <row r="1469" spans="18:20">
      <c r="R1469" s="70"/>
      <c r="S1469" s="70"/>
      <c r="T1469" s="70"/>
    </row>
    <row r="1470" spans="18:20">
      <c r="R1470" s="70"/>
      <c r="S1470" s="70"/>
      <c r="T1470" s="70"/>
    </row>
    <row r="1471" spans="18:20">
      <c r="R1471" s="70"/>
      <c r="S1471" s="70"/>
      <c r="T1471" s="70"/>
    </row>
    <row r="1472" spans="18:20">
      <c r="R1472" s="70"/>
      <c r="S1472" s="70"/>
      <c r="T1472" s="70"/>
    </row>
    <row r="1473" spans="18:20">
      <c r="R1473" s="70"/>
      <c r="S1473" s="70"/>
      <c r="T1473" s="70"/>
    </row>
    <row r="1474" spans="18:20">
      <c r="R1474" s="70"/>
      <c r="S1474" s="70"/>
      <c r="T1474" s="70"/>
    </row>
    <row r="1475" spans="18:20">
      <c r="R1475" s="70"/>
      <c r="S1475" s="70"/>
      <c r="T1475" s="70"/>
    </row>
    <row r="1476" spans="18:20">
      <c r="R1476" s="70"/>
      <c r="S1476" s="70"/>
      <c r="T1476" s="70"/>
    </row>
    <row r="1477" spans="18:20">
      <c r="R1477" s="70"/>
      <c r="S1477" s="70"/>
      <c r="T1477" s="70"/>
    </row>
    <row r="1478" spans="18:20">
      <c r="R1478" s="70"/>
      <c r="S1478" s="70"/>
      <c r="T1478" s="70"/>
    </row>
    <row r="1479" spans="18:20">
      <c r="R1479" s="70"/>
      <c r="S1479" s="70"/>
      <c r="T1479" s="70"/>
    </row>
    <row r="1480" spans="18:20">
      <c r="R1480" s="70"/>
      <c r="S1480" s="70"/>
      <c r="T1480" s="70"/>
    </row>
    <row r="1481" spans="18:20">
      <c r="R1481" s="70"/>
      <c r="S1481" s="70"/>
      <c r="T1481" s="70"/>
    </row>
    <row r="1482" spans="18:20">
      <c r="R1482" s="70"/>
      <c r="S1482" s="70"/>
      <c r="T1482" s="70"/>
    </row>
    <row r="1483" spans="18:20">
      <c r="R1483" s="70"/>
      <c r="S1483" s="70"/>
      <c r="T1483" s="70"/>
    </row>
    <row r="1484" spans="18:20">
      <c r="R1484" s="70"/>
      <c r="S1484" s="70"/>
      <c r="T1484" s="70"/>
    </row>
    <row r="1485" spans="18:20">
      <c r="R1485" s="70"/>
      <c r="S1485" s="70"/>
      <c r="T1485" s="70"/>
    </row>
    <row r="1486" spans="18:20">
      <c r="R1486" s="70"/>
      <c r="S1486" s="70"/>
      <c r="T1486" s="70"/>
    </row>
    <row r="1487" spans="18:20">
      <c r="R1487" s="70"/>
      <c r="S1487" s="70"/>
      <c r="T1487" s="70"/>
    </row>
    <row r="1488" spans="18:20">
      <c r="R1488" s="70"/>
      <c r="S1488" s="70"/>
      <c r="T1488" s="70"/>
    </row>
    <row r="1489" spans="18:20">
      <c r="R1489" s="70"/>
      <c r="S1489" s="70"/>
      <c r="T1489" s="70"/>
    </row>
    <row r="1490" spans="18:20">
      <c r="R1490" s="70"/>
      <c r="S1490" s="70"/>
      <c r="T1490" s="70"/>
    </row>
    <row r="1491" spans="18:20">
      <c r="R1491" s="70"/>
      <c r="S1491" s="70"/>
      <c r="T1491" s="70"/>
    </row>
    <row r="1492" spans="18:20">
      <c r="R1492" s="70"/>
      <c r="S1492" s="70"/>
      <c r="T1492" s="70"/>
    </row>
    <row r="1493" spans="18:20">
      <c r="R1493" s="70"/>
      <c r="S1493" s="70"/>
      <c r="T1493" s="70"/>
    </row>
    <row r="1494" spans="18:20">
      <c r="R1494" s="70"/>
      <c r="S1494" s="70"/>
      <c r="T1494" s="70"/>
    </row>
    <row r="1495" spans="18:20">
      <c r="R1495" s="70"/>
      <c r="S1495" s="70"/>
      <c r="T1495" s="70"/>
    </row>
    <row r="1496" spans="18:20">
      <c r="R1496" s="70"/>
      <c r="S1496" s="70"/>
      <c r="T1496" s="70"/>
    </row>
    <row r="1497" spans="18:20">
      <c r="R1497" s="70"/>
      <c r="S1497" s="70"/>
      <c r="T1497" s="70"/>
    </row>
    <row r="1498" spans="18:20">
      <c r="R1498" s="70"/>
      <c r="S1498" s="70"/>
      <c r="T1498" s="70"/>
    </row>
    <row r="1499" spans="18:20">
      <c r="R1499" s="70"/>
      <c r="S1499" s="70"/>
      <c r="T1499" s="70"/>
    </row>
    <row r="1500" spans="18:20">
      <c r="R1500" s="70"/>
      <c r="S1500" s="70"/>
      <c r="T1500" s="70"/>
    </row>
    <row r="1501" spans="18:20">
      <c r="R1501" s="70"/>
      <c r="S1501" s="70"/>
      <c r="T1501" s="70"/>
    </row>
    <row r="1502" spans="18:20">
      <c r="R1502" s="70"/>
      <c r="S1502" s="70"/>
      <c r="T1502" s="70"/>
    </row>
    <row r="1503" spans="18:20">
      <c r="R1503" s="70"/>
      <c r="S1503" s="70"/>
      <c r="T1503" s="70"/>
    </row>
    <row r="1504" spans="18:20">
      <c r="R1504" s="70"/>
      <c r="S1504" s="70"/>
      <c r="T1504" s="70"/>
    </row>
    <row r="1505" spans="18:20">
      <c r="R1505" s="70"/>
      <c r="S1505" s="70"/>
      <c r="T1505" s="70"/>
    </row>
    <row r="1506" spans="18:20">
      <c r="R1506" s="70"/>
      <c r="S1506" s="70"/>
      <c r="T1506" s="70"/>
    </row>
    <row r="1507" spans="18:20">
      <c r="R1507" s="70"/>
      <c r="S1507" s="70"/>
      <c r="T1507" s="70"/>
    </row>
    <row r="1508" spans="18:20">
      <c r="R1508" s="70"/>
      <c r="S1508" s="70"/>
      <c r="T1508" s="70"/>
    </row>
    <row r="1509" spans="18:20">
      <c r="R1509" s="70"/>
      <c r="S1509" s="70"/>
      <c r="T1509" s="70"/>
    </row>
    <row r="1510" spans="18:20">
      <c r="R1510" s="70"/>
      <c r="S1510" s="70"/>
      <c r="T1510" s="70"/>
    </row>
    <row r="1511" spans="18:20">
      <c r="R1511" s="70"/>
      <c r="S1511" s="70"/>
      <c r="T1511" s="70"/>
    </row>
    <row r="1512" spans="18:20">
      <c r="R1512" s="70"/>
      <c r="S1512" s="70"/>
      <c r="T1512" s="70"/>
    </row>
    <row r="1513" spans="18:20">
      <c r="R1513" s="70"/>
      <c r="S1513" s="70"/>
      <c r="T1513" s="70"/>
    </row>
    <row r="1514" spans="18:20">
      <c r="R1514" s="70"/>
      <c r="S1514" s="70"/>
      <c r="T1514" s="70"/>
    </row>
    <row r="1515" spans="18:20">
      <c r="R1515" s="70"/>
      <c r="S1515" s="70"/>
      <c r="T1515" s="70"/>
    </row>
    <row r="1516" spans="18:20">
      <c r="R1516" s="70"/>
      <c r="S1516" s="70"/>
      <c r="T1516" s="70"/>
    </row>
    <row r="1517" spans="18:20">
      <c r="R1517" s="70"/>
      <c r="S1517" s="70"/>
      <c r="T1517" s="70"/>
    </row>
    <row r="1518" spans="18:20">
      <c r="R1518" s="70"/>
      <c r="S1518" s="70"/>
      <c r="T1518" s="70"/>
    </row>
    <row r="1519" spans="18:20">
      <c r="R1519" s="70"/>
      <c r="S1519" s="70"/>
      <c r="T1519" s="70"/>
    </row>
    <row r="1520" spans="18:20">
      <c r="R1520" s="70"/>
      <c r="S1520" s="70"/>
      <c r="T1520" s="70"/>
    </row>
    <row r="1521" spans="18:20">
      <c r="R1521" s="70"/>
      <c r="S1521" s="70"/>
      <c r="T1521" s="70"/>
    </row>
    <row r="1522" spans="18:20">
      <c r="R1522" s="70"/>
      <c r="S1522" s="70"/>
      <c r="T1522" s="70"/>
    </row>
    <row r="1523" spans="18:20">
      <c r="R1523" s="70"/>
      <c r="S1523" s="70"/>
      <c r="T1523" s="70"/>
    </row>
    <row r="1524" spans="18:20">
      <c r="R1524" s="70"/>
      <c r="S1524" s="70"/>
      <c r="T1524" s="70"/>
    </row>
    <row r="1525" spans="18:20">
      <c r="R1525" s="70"/>
      <c r="S1525" s="70"/>
      <c r="T1525" s="70"/>
    </row>
    <row r="1526" spans="18:20">
      <c r="R1526" s="70"/>
      <c r="S1526" s="70"/>
      <c r="T1526" s="70"/>
    </row>
    <row r="1527" spans="18:20">
      <c r="R1527" s="70"/>
      <c r="S1527" s="70"/>
      <c r="T1527" s="70"/>
    </row>
    <row r="1528" spans="18:20">
      <c r="R1528" s="70"/>
      <c r="S1528" s="70"/>
      <c r="T1528" s="70"/>
    </row>
    <row r="1529" spans="18:20">
      <c r="R1529" s="70"/>
      <c r="S1529" s="70"/>
      <c r="T1529" s="70"/>
    </row>
    <row r="1530" spans="18:20">
      <c r="R1530" s="70"/>
      <c r="S1530" s="70"/>
      <c r="T1530" s="70"/>
    </row>
    <row r="1531" spans="18:20">
      <c r="R1531" s="70"/>
      <c r="S1531" s="70"/>
      <c r="T1531" s="70"/>
    </row>
    <row r="1532" spans="18:20">
      <c r="R1532" s="70"/>
      <c r="S1532" s="70"/>
      <c r="T1532" s="70"/>
    </row>
    <row r="1533" spans="18:20">
      <c r="R1533" s="70"/>
      <c r="S1533" s="70"/>
      <c r="T1533" s="70"/>
    </row>
    <row r="1534" spans="18:20">
      <c r="R1534" s="70"/>
      <c r="S1534" s="70"/>
      <c r="T1534" s="70"/>
    </row>
    <row r="1535" spans="18:20">
      <c r="R1535" s="70"/>
      <c r="S1535" s="70"/>
      <c r="T1535" s="70"/>
    </row>
    <row r="1536" spans="18:20">
      <c r="R1536" s="70"/>
      <c r="S1536" s="70"/>
      <c r="T1536" s="70"/>
    </row>
    <row r="1537" spans="18:20">
      <c r="R1537" s="70"/>
      <c r="S1537" s="70"/>
      <c r="T1537" s="70"/>
    </row>
    <row r="1538" spans="18:20">
      <c r="R1538" s="70"/>
      <c r="S1538" s="70"/>
      <c r="T1538" s="70"/>
    </row>
    <row r="1539" spans="18:20">
      <c r="R1539" s="70"/>
      <c r="S1539" s="70"/>
      <c r="T1539" s="70"/>
    </row>
    <row r="1540" spans="18:20">
      <c r="R1540" s="70"/>
      <c r="S1540" s="70"/>
      <c r="T1540" s="70"/>
    </row>
    <row r="1541" spans="18:20">
      <c r="R1541" s="70"/>
      <c r="S1541" s="70"/>
      <c r="T1541" s="70"/>
    </row>
    <row r="1542" spans="18:20">
      <c r="R1542" s="70"/>
      <c r="S1542" s="70"/>
      <c r="T1542" s="70"/>
    </row>
    <row r="1543" spans="18:20">
      <c r="R1543" s="70"/>
      <c r="S1543" s="70"/>
      <c r="T1543" s="70"/>
    </row>
    <row r="1544" spans="18:20">
      <c r="R1544" s="70"/>
      <c r="S1544" s="70"/>
      <c r="T1544" s="70"/>
    </row>
    <row r="1545" spans="18:20">
      <c r="R1545" s="70"/>
      <c r="S1545" s="70"/>
      <c r="T1545" s="70"/>
    </row>
    <row r="1546" spans="18:20">
      <c r="R1546" s="70"/>
      <c r="S1546" s="70"/>
      <c r="T1546" s="70"/>
    </row>
    <row r="1547" spans="18:20">
      <c r="R1547" s="70"/>
      <c r="S1547" s="70"/>
      <c r="T1547" s="70"/>
    </row>
    <row r="1548" spans="18:20">
      <c r="R1548" s="70"/>
      <c r="S1548" s="70"/>
      <c r="T1548" s="70"/>
    </row>
    <row r="1549" spans="18:20">
      <c r="R1549" s="70"/>
      <c r="S1549" s="70"/>
      <c r="T1549" s="70"/>
    </row>
    <row r="1550" spans="18:20">
      <c r="R1550" s="70"/>
      <c r="S1550" s="70"/>
      <c r="T1550" s="70"/>
    </row>
    <row r="1551" spans="18:20">
      <c r="R1551" s="70"/>
      <c r="S1551" s="70"/>
      <c r="T1551" s="70"/>
    </row>
    <row r="1552" spans="18:20">
      <c r="R1552" s="70"/>
      <c r="S1552" s="70"/>
      <c r="T1552" s="70"/>
    </row>
    <row r="1553" spans="18:20">
      <c r="R1553" s="70"/>
      <c r="S1553" s="70"/>
      <c r="T1553" s="70"/>
    </row>
    <row r="1554" spans="18:20">
      <c r="R1554" s="70"/>
      <c r="S1554" s="70"/>
      <c r="T1554" s="70"/>
    </row>
    <row r="1555" spans="18:20">
      <c r="R1555" s="70"/>
      <c r="S1555" s="70"/>
      <c r="T1555" s="70"/>
    </row>
    <row r="1556" spans="18:20">
      <c r="R1556" s="70"/>
      <c r="S1556" s="70"/>
      <c r="T1556" s="70"/>
    </row>
    <row r="1557" spans="18:20">
      <c r="R1557" s="70"/>
      <c r="S1557" s="70"/>
      <c r="T1557" s="70"/>
    </row>
    <row r="1558" spans="18:20">
      <c r="R1558" s="70"/>
      <c r="S1558" s="70"/>
      <c r="T1558" s="70"/>
    </row>
    <row r="1559" spans="18:20">
      <c r="R1559" s="70"/>
      <c r="S1559" s="70"/>
      <c r="T1559" s="70"/>
    </row>
    <row r="1560" spans="18:20">
      <c r="R1560" s="70"/>
      <c r="S1560" s="70"/>
      <c r="T1560" s="70"/>
    </row>
    <row r="1561" spans="18:20">
      <c r="R1561" s="70"/>
      <c r="S1561" s="70"/>
      <c r="T1561" s="70"/>
    </row>
    <row r="1562" spans="18:20">
      <c r="R1562" s="70"/>
      <c r="S1562" s="70"/>
      <c r="T1562" s="70"/>
    </row>
    <row r="1563" spans="18:20">
      <c r="R1563" s="70"/>
      <c r="S1563" s="70"/>
      <c r="T1563" s="70"/>
    </row>
    <row r="1564" spans="18:20">
      <c r="R1564" s="70"/>
      <c r="S1564" s="70"/>
      <c r="T1564" s="70"/>
    </row>
    <row r="1565" spans="18:20">
      <c r="R1565" s="70"/>
      <c r="S1565" s="70"/>
      <c r="T1565" s="70"/>
    </row>
    <row r="1566" spans="18:20">
      <c r="R1566" s="70"/>
      <c r="S1566" s="70"/>
      <c r="T1566" s="70"/>
    </row>
    <row r="1567" spans="18:20">
      <c r="R1567" s="70"/>
      <c r="S1567" s="70"/>
      <c r="T1567" s="70"/>
    </row>
    <row r="1568" spans="18:20">
      <c r="R1568" s="70"/>
      <c r="S1568" s="70"/>
      <c r="T1568" s="70"/>
    </row>
    <row r="1569" spans="18:20">
      <c r="R1569" s="70"/>
      <c r="S1569" s="70"/>
      <c r="T1569" s="70"/>
    </row>
    <row r="1570" spans="18:20">
      <c r="R1570" s="70"/>
      <c r="S1570" s="70"/>
      <c r="T1570" s="70"/>
    </row>
    <row r="1571" spans="18:20">
      <c r="R1571" s="70"/>
      <c r="S1571" s="70"/>
      <c r="T1571" s="70"/>
    </row>
    <row r="1572" spans="18:20">
      <c r="R1572" s="70"/>
      <c r="S1572" s="70"/>
      <c r="T1572" s="70"/>
    </row>
    <row r="1573" spans="18:20">
      <c r="R1573" s="70"/>
      <c r="S1573" s="70"/>
      <c r="T1573" s="70"/>
    </row>
    <row r="1574" spans="18:20">
      <c r="R1574" s="70"/>
      <c r="S1574" s="70"/>
      <c r="T1574" s="70"/>
    </row>
    <row r="1575" spans="18:20">
      <c r="R1575" s="70"/>
      <c r="S1575" s="70"/>
      <c r="T1575" s="70"/>
    </row>
    <row r="1576" spans="18:20">
      <c r="R1576" s="70"/>
      <c r="S1576" s="70"/>
      <c r="T1576" s="70"/>
    </row>
    <row r="1577" spans="18:20">
      <c r="R1577" s="70"/>
      <c r="S1577" s="70"/>
      <c r="T1577" s="70"/>
    </row>
    <row r="1578" spans="18:20">
      <c r="R1578" s="70"/>
      <c r="S1578" s="70"/>
      <c r="T1578" s="70"/>
    </row>
    <row r="1579" spans="18:20">
      <c r="R1579" s="70"/>
      <c r="S1579" s="70"/>
      <c r="T1579" s="70"/>
    </row>
    <row r="1580" spans="18:20">
      <c r="R1580" s="70"/>
      <c r="S1580" s="70"/>
      <c r="T1580" s="70"/>
    </row>
    <row r="1581" spans="18:20">
      <c r="R1581" s="70"/>
      <c r="S1581" s="70"/>
      <c r="T1581" s="70"/>
    </row>
    <row r="1582" spans="18:20">
      <c r="R1582" s="70"/>
      <c r="S1582" s="70"/>
      <c r="T1582" s="70"/>
    </row>
    <row r="1583" spans="18:20">
      <c r="R1583" s="70"/>
      <c r="S1583" s="70"/>
      <c r="T1583" s="70"/>
    </row>
    <row r="1584" spans="18:20">
      <c r="R1584" s="70"/>
      <c r="S1584" s="70"/>
      <c r="T1584" s="70"/>
    </row>
    <row r="1585" spans="18:20">
      <c r="R1585" s="70"/>
      <c r="S1585" s="70"/>
      <c r="T1585" s="70"/>
    </row>
    <row r="1586" spans="18:20">
      <c r="R1586" s="70"/>
      <c r="S1586" s="70"/>
      <c r="T1586" s="70"/>
    </row>
    <row r="1587" spans="18:20">
      <c r="R1587" s="70"/>
      <c r="S1587" s="70"/>
      <c r="T1587" s="70"/>
    </row>
    <row r="1588" spans="18:20">
      <c r="R1588" s="70"/>
      <c r="S1588" s="70"/>
      <c r="T1588" s="70"/>
    </row>
    <row r="1589" spans="18:20">
      <c r="R1589" s="70"/>
      <c r="S1589" s="70"/>
      <c r="T1589" s="70"/>
    </row>
    <row r="1590" spans="18:20">
      <c r="R1590" s="70"/>
      <c r="S1590" s="70"/>
      <c r="T1590" s="70"/>
    </row>
    <row r="1591" spans="18:20">
      <c r="R1591" s="70"/>
      <c r="S1591" s="70"/>
      <c r="T1591" s="70"/>
    </row>
    <row r="1592" spans="18:20">
      <c r="R1592" s="70"/>
      <c r="S1592" s="70"/>
      <c r="T1592" s="70"/>
    </row>
    <row r="1593" spans="18:20">
      <c r="R1593" s="70"/>
      <c r="S1593" s="70"/>
      <c r="T1593" s="70"/>
    </row>
    <row r="1594" spans="18:20">
      <c r="R1594" s="70"/>
      <c r="S1594" s="70"/>
      <c r="T1594" s="70"/>
    </row>
    <row r="1595" spans="18:20">
      <c r="R1595" s="70"/>
      <c r="S1595" s="70"/>
      <c r="T1595" s="70"/>
    </row>
    <row r="1596" spans="18:20">
      <c r="R1596" s="70"/>
      <c r="S1596" s="70"/>
      <c r="T1596" s="70"/>
    </row>
    <row r="1597" spans="18:20">
      <c r="R1597" s="70"/>
      <c r="S1597" s="70"/>
      <c r="T1597" s="70"/>
    </row>
    <row r="1598" spans="18:20">
      <c r="R1598" s="70"/>
      <c r="S1598" s="70"/>
      <c r="T1598" s="70"/>
    </row>
    <row r="1599" spans="18:20">
      <c r="R1599" s="70"/>
      <c r="S1599" s="70"/>
      <c r="T1599" s="70"/>
    </row>
    <row r="1600" spans="18:20">
      <c r="R1600" s="70"/>
      <c r="S1600" s="70"/>
      <c r="T1600" s="70"/>
    </row>
    <row r="1601" spans="18:20">
      <c r="R1601" s="70"/>
      <c r="S1601" s="70"/>
      <c r="T1601" s="70"/>
    </row>
    <row r="1602" spans="18:20">
      <c r="R1602" s="70"/>
      <c r="S1602" s="70"/>
      <c r="T1602" s="70"/>
    </row>
    <row r="1603" spans="18:20">
      <c r="R1603" s="70"/>
      <c r="S1603" s="70"/>
      <c r="T1603" s="70"/>
    </row>
    <row r="1604" spans="18:20">
      <c r="R1604" s="70"/>
      <c r="S1604" s="70"/>
      <c r="T1604" s="70"/>
    </row>
    <row r="1605" spans="18:20">
      <c r="R1605" s="70"/>
      <c r="S1605" s="70"/>
      <c r="T1605" s="70"/>
    </row>
    <row r="1606" spans="18:20">
      <c r="R1606" s="70"/>
      <c r="S1606" s="70"/>
      <c r="T1606" s="70"/>
    </row>
    <row r="1607" spans="18:20">
      <c r="R1607" s="70"/>
      <c r="S1607" s="70"/>
      <c r="T1607" s="70"/>
    </row>
    <row r="1608" spans="18:20">
      <c r="R1608" s="70"/>
      <c r="S1608" s="70"/>
      <c r="T1608" s="70"/>
    </row>
    <row r="1609" spans="18:20">
      <c r="R1609" s="70"/>
      <c r="S1609" s="70"/>
      <c r="T1609" s="70"/>
    </row>
    <row r="1610" spans="18:20">
      <c r="R1610" s="70"/>
      <c r="S1610" s="70"/>
      <c r="T1610" s="70"/>
    </row>
    <row r="1611" spans="18:20">
      <c r="R1611" s="70"/>
      <c r="S1611" s="70"/>
      <c r="T1611" s="70"/>
    </row>
    <row r="1612" spans="18:20">
      <c r="R1612" s="70"/>
      <c r="S1612" s="70"/>
      <c r="T1612" s="70"/>
    </row>
    <row r="1613" spans="18:20">
      <c r="R1613" s="70"/>
      <c r="S1613" s="70"/>
      <c r="T1613" s="70"/>
    </row>
    <row r="1614" spans="18:20">
      <c r="R1614" s="70"/>
      <c r="S1614" s="70"/>
      <c r="T1614" s="70"/>
    </row>
    <row r="1615" spans="18:20">
      <c r="R1615" s="70"/>
      <c r="S1615" s="70"/>
      <c r="T1615" s="70"/>
    </row>
    <row r="1616" spans="18:20">
      <c r="R1616" s="70"/>
      <c r="S1616" s="70"/>
      <c r="T1616" s="70"/>
    </row>
    <row r="1617" spans="18:20">
      <c r="R1617" s="70"/>
      <c r="S1617" s="70"/>
      <c r="T1617" s="70"/>
    </row>
    <row r="1618" spans="18:20">
      <c r="R1618" s="70"/>
      <c r="S1618" s="70"/>
      <c r="T1618" s="70"/>
    </row>
    <row r="1619" spans="18:20">
      <c r="R1619" s="70"/>
      <c r="S1619" s="70"/>
      <c r="T1619" s="70"/>
    </row>
    <row r="1620" spans="18:20">
      <c r="R1620" s="70"/>
      <c r="S1620" s="70"/>
      <c r="T1620" s="70"/>
    </row>
    <row r="1621" spans="18:20">
      <c r="R1621" s="70"/>
      <c r="S1621" s="70"/>
      <c r="T1621" s="70"/>
    </row>
    <row r="1622" spans="18:20">
      <c r="R1622" s="70"/>
      <c r="S1622" s="70"/>
      <c r="T1622" s="70"/>
    </row>
    <row r="1623" spans="18:20">
      <c r="R1623" s="70"/>
      <c r="S1623" s="70"/>
      <c r="T1623" s="70"/>
    </row>
    <row r="1624" spans="18:20">
      <c r="R1624" s="70"/>
      <c r="S1624" s="70"/>
      <c r="T1624" s="70"/>
    </row>
    <row r="1625" spans="18:20">
      <c r="R1625" s="70"/>
      <c r="S1625" s="70"/>
      <c r="T1625" s="70"/>
    </row>
    <row r="1626" spans="18:20">
      <c r="R1626" s="70"/>
      <c r="S1626" s="70"/>
      <c r="T1626" s="70"/>
    </row>
    <row r="1627" spans="18:20">
      <c r="R1627" s="70"/>
      <c r="S1627" s="70"/>
      <c r="T1627" s="70"/>
    </row>
    <row r="1628" spans="18:20">
      <c r="R1628" s="70"/>
      <c r="S1628" s="70"/>
      <c r="T1628" s="70"/>
    </row>
    <row r="1629" spans="18:20">
      <c r="R1629" s="70"/>
      <c r="S1629" s="70"/>
      <c r="T1629" s="70"/>
    </row>
    <row r="1630" spans="18:20">
      <c r="R1630" s="70"/>
      <c r="S1630" s="70"/>
      <c r="T1630" s="70"/>
    </row>
    <row r="1631" spans="18:20">
      <c r="R1631" s="70"/>
      <c r="S1631" s="70"/>
      <c r="T1631" s="70"/>
    </row>
    <row r="1632" spans="18:20">
      <c r="R1632" s="70"/>
      <c r="S1632" s="70"/>
      <c r="T1632" s="70"/>
    </row>
    <row r="1633" spans="18:20">
      <c r="R1633" s="70"/>
      <c r="S1633" s="70"/>
      <c r="T1633" s="70"/>
    </row>
    <row r="1634" spans="18:20">
      <c r="R1634" s="70"/>
      <c r="S1634" s="70"/>
      <c r="T1634" s="70"/>
    </row>
    <row r="1635" spans="18:20">
      <c r="R1635" s="70"/>
      <c r="S1635" s="70"/>
      <c r="T1635" s="70"/>
    </row>
    <row r="1636" spans="18:20">
      <c r="R1636" s="70"/>
      <c r="S1636" s="70"/>
      <c r="T1636" s="70"/>
    </row>
    <row r="1637" spans="18:20">
      <c r="R1637" s="70"/>
      <c r="S1637" s="70"/>
      <c r="T1637" s="70"/>
    </row>
    <row r="1638" spans="18:20">
      <c r="R1638" s="70"/>
      <c r="S1638" s="70"/>
      <c r="T1638" s="70"/>
    </row>
    <row r="1639" spans="18:20">
      <c r="R1639" s="70"/>
      <c r="S1639" s="70"/>
      <c r="T1639" s="70"/>
    </row>
    <row r="1640" spans="18:20">
      <c r="R1640" s="70"/>
      <c r="S1640" s="70"/>
      <c r="T1640" s="70"/>
    </row>
    <row r="1641" spans="18:20">
      <c r="R1641" s="70"/>
      <c r="S1641" s="70"/>
      <c r="T1641" s="70"/>
    </row>
    <row r="1642" spans="18:20">
      <c r="R1642" s="70"/>
      <c r="S1642" s="70"/>
      <c r="T1642" s="70"/>
    </row>
    <row r="1643" spans="18:20">
      <c r="R1643" s="70"/>
      <c r="S1643" s="70"/>
      <c r="T1643" s="70"/>
    </row>
    <row r="1644" spans="18:20">
      <c r="R1644" s="70"/>
      <c r="S1644" s="70"/>
      <c r="T1644" s="70"/>
    </row>
    <row r="1645" spans="18:20">
      <c r="R1645" s="70"/>
      <c r="S1645" s="70"/>
      <c r="T1645" s="70"/>
    </row>
    <row r="1646" spans="18:20">
      <c r="R1646" s="70"/>
      <c r="S1646" s="70"/>
      <c r="T1646" s="70"/>
    </row>
    <row r="1647" spans="18:20">
      <c r="R1647" s="70"/>
      <c r="S1647" s="70"/>
      <c r="T1647" s="70"/>
    </row>
    <row r="1648" spans="18:20">
      <c r="R1648" s="70"/>
      <c r="S1648" s="70"/>
      <c r="T1648" s="70"/>
    </row>
    <row r="1649" spans="18:20">
      <c r="R1649" s="70"/>
      <c r="S1649" s="70"/>
      <c r="T1649" s="70"/>
    </row>
    <row r="1650" spans="18:20">
      <c r="R1650" s="70"/>
      <c r="S1650" s="70"/>
      <c r="T1650" s="70"/>
    </row>
    <row r="1651" spans="18:20">
      <c r="R1651" s="70"/>
      <c r="S1651" s="70"/>
      <c r="T1651" s="70"/>
    </row>
    <row r="1652" spans="18:20">
      <c r="R1652" s="70"/>
      <c r="S1652" s="70"/>
      <c r="T1652" s="70"/>
    </row>
    <row r="1653" spans="18:20">
      <c r="R1653" s="70"/>
      <c r="S1653" s="70"/>
      <c r="T1653" s="70"/>
    </row>
    <row r="1654" spans="18:20">
      <c r="R1654" s="70"/>
      <c r="S1654" s="70"/>
      <c r="T1654" s="70"/>
    </row>
    <row r="1655" spans="18:20">
      <c r="R1655" s="70"/>
      <c r="S1655" s="70"/>
      <c r="T1655" s="70"/>
    </row>
    <row r="1656" spans="18:20">
      <c r="R1656" s="70"/>
      <c r="S1656" s="70"/>
      <c r="T1656" s="70"/>
    </row>
    <row r="1657" spans="18:20">
      <c r="R1657" s="70"/>
      <c r="S1657" s="70"/>
      <c r="T1657" s="70"/>
    </row>
    <row r="1658" spans="18:20">
      <c r="R1658" s="70"/>
      <c r="S1658" s="70"/>
      <c r="T1658" s="70"/>
    </row>
    <row r="1659" spans="18:20">
      <c r="R1659" s="70"/>
      <c r="S1659" s="70"/>
      <c r="T1659" s="70"/>
    </row>
    <row r="1660" spans="18:20">
      <c r="R1660" s="70"/>
      <c r="S1660" s="70"/>
      <c r="T1660" s="70"/>
    </row>
    <row r="1661" spans="18:20">
      <c r="R1661" s="70"/>
      <c r="S1661" s="70"/>
      <c r="T1661" s="70"/>
    </row>
    <row r="1662" spans="18:20">
      <c r="R1662" s="70"/>
      <c r="S1662" s="70"/>
      <c r="T1662" s="70"/>
    </row>
    <row r="1663" spans="18:20">
      <c r="R1663" s="70"/>
      <c r="S1663" s="70"/>
      <c r="T1663" s="70"/>
    </row>
    <row r="1664" spans="18:20">
      <c r="R1664" s="70"/>
      <c r="S1664" s="70"/>
      <c r="T1664" s="70"/>
    </row>
    <row r="1665" spans="18:20">
      <c r="R1665" s="70"/>
      <c r="S1665" s="70"/>
      <c r="T1665" s="70"/>
    </row>
    <row r="1666" spans="18:20">
      <c r="R1666" s="70"/>
      <c r="S1666" s="70"/>
      <c r="T1666" s="70"/>
    </row>
    <row r="1667" spans="18:20">
      <c r="R1667" s="70"/>
      <c r="S1667" s="70"/>
      <c r="T1667" s="70"/>
    </row>
    <row r="1668" spans="18:20">
      <c r="R1668" s="70"/>
      <c r="S1668" s="70"/>
      <c r="T1668" s="70"/>
    </row>
    <row r="1669" spans="18:20">
      <c r="R1669" s="70"/>
      <c r="S1669" s="70"/>
      <c r="T1669" s="70"/>
    </row>
    <row r="1670" spans="18:20">
      <c r="R1670" s="70"/>
      <c r="S1670" s="70"/>
      <c r="T1670" s="70"/>
    </row>
    <row r="1671" spans="18:20">
      <c r="R1671" s="70"/>
      <c r="S1671" s="70"/>
      <c r="T1671" s="70"/>
    </row>
    <row r="1672" spans="18:20">
      <c r="R1672" s="70"/>
      <c r="S1672" s="70"/>
      <c r="T1672" s="70"/>
    </row>
    <row r="1673" spans="18:20">
      <c r="R1673" s="70"/>
      <c r="S1673" s="70"/>
      <c r="T1673" s="70"/>
    </row>
    <row r="1674" spans="18:20">
      <c r="R1674" s="70"/>
      <c r="S1674" s="70"/>
      <c r="T1674" s="70"/>
    </row>
    <row r="1675" spans="18:20">
      <c r="R1675" s="70"/>
      <c r="S1675" s="70"/>
      <c r="T1675" s="70"/>
    </row>
    <row r="1676" spans="18:20">
      <c r="R1676" s="70"/>
      <c r="S1676" s="70"/>
      <c r="T1676" s="70"/>
    </row>
    <row r="1677" spans="18:20">
      <c r="R1677" s="70"/>
      <c r="S1677" s="70"/>
      <c r="T1677" s="70"/>
    </row>
    <row r="1678" spans="18:20">
      <c r="R1678" s="70"/>
      <c r="S1678" s="70"/>
      <c r="T1678" s="70"/>
    </row>
    <row r="1679" spans="18:20">
      <c r="R1679" s="70"/>
      <c r="S1679" s="70"/>
      <c r="T1679" s="70"/>
    </row>
    <row r="1680" spans="18:20">
      <c r="R1680" s="70"/>
      <c r="S1680" s="70"/>
      <c r="T1680" s="70"/>
    </row>
    <row r="1681" spans="18:20">
      <c r="R1681" s="70"/>
      <c r="S1681" s="70"/>
      <c r="T1681" s="70"/>
    </row>
    <row r="1682" spans="18:20">
      <c r="R1682" s="70"/>
      <c r="S1682" s="70"/>
      <c r="T1682" s="70"/>
    </row>
    <row r="1683" spans="18:20">
      <c r="R1683" s="70"/>
      <c r="S1683" s="70"/>
      <c r="T1683" s="70"/>
    </row>
    <row r="1684" spans="18:20">
      <c r="R1684" s="70"/>
      <c r="S1684" s="70"/>
      <c r="T1684" s="70"/>
    </row>
    <row r="1685" spans="18:20">
      <c r="R1685" s="70"/>
      <c r="S1685" s="70"/>
      <c r="T1685" s="70"/>
    </row>
    <row r="1686" spans="18:20">
      <c r="R1686" s="70"/>
      <c r="S1686" s="70"/>
      <c r="T1686" s="70"/>
    </row>
    <row r="1687" spans="18:20">
      <c r="R1687" s="70"/>
      <c r="S1687" s="70"/>
      <c r="T1687" s="70"/>
    </row>
    <row r="1688" spans="18:20">
      <c r="R1688" s="70"/>
      <c r="S1688" s="70"/>
      <c r="T1688" s="70"/>
    </row>
    <row r="1689" spans="18:20">
      <c r="R1689" s="70"/>
      <c r="S1689" s="70"/>
      <c r="T1689" s="70"/>
    </row>
    <row r="1690" spans="18:20">
      <c r="R1690" s="70"/>
      <c r="S1690" s="70"/>
      <c r="T1690" s="70"/>
    </row>
    <row r="1691" spans="18:20">
      <c r="R1691" s="70"/>
      <c r="S1691" s="70"/>
      <c r="T1691" s="70"/>
    </row>
    <row r="1692" spans="18:20">
      <c r="R1692" s="70"/>
      <c r="S1692" s="70"/>
      <c r="T1692" s="70"/>
    </row>
    <row r="1693" spans="18:20">
      <c r="R1693" s="70"/>
      <c r="S1693" s="70"/>
      <c r="T1693" s="70"/>
    </row>
    <row r="1694" spans="18:20">
      <c r="R1694" s="70"/>
      <c r="S1694" s="70"/>
      <c r="T1694" s="70"/>
    </row>
    <row r="1695" spans="18:20">
      <c r="R1695" s="70"/>
      <c r="S1695" s="70"/>
      <c r="T1695" s="70"/>
    </row>
    <row r="1696" spans="18:20">
      <c r="R1696" s="70"/>
      <c r="S1696" s="70"/>
      <c r="T1696" s="70"/>
    </row>
    <row r="1697" spans="18:20">
      <c r="R1697" s="70"/>
      <c r="S1697" s="70"/>
      <c r="T1697" s="70"/>
    </row>
    <row r="1698" spans="18:20">
      <c r="R1698" s="70"/>
      <c r="S1698" s="70"/>
      <c r="T1698" s="70"/>
    </row>
    <row r="1699" spans="18:20">
      <c r="R1699" s="70"/>
      <c r="S1699" s="70"/>
      <c r="T1699" s="70"/>
    </row>
    <row r="1700" spans="18:20">
      <c r="R1700" s="70"/>
      <c r="S1700" s="70"/>
      <c r="T1700" s="70"/>
    </row>
    <row r="1701" spans="18:20">
      <c r="R1701" s="70"/>
      <c r="S1701" s="70"/>
      <c r="T1701" s="70"/>
    </row>
    <row r="1702" spans="18:20">
      <c r="R1702" s="70"/>
      <c r="S1702" s="70"/>
      <c r="T1702" s="70"/>
    </row>
    <row r="1703" spans="18:20">
      <c r="R1703" s="70"/>
      <c r="S1703" s="70"/>
      <c r="T1703" s="70"/>
    </row>
    <row r="1704" spans="18:20">
      <c r="R1704" s="70"/>
      <c r="S1704" s="70"/>
      <c r="T1704" s="70"/>
    </row>
    <row r="1705" spans="18:20">
      <c r="R1705" s="70"/>
      <c r="S1705" s="70"/>
      <c r="T1705" s="70"/>
    </row>
    <row r="1706" spans="18:20">
      <c r="R1706" s="70"/>
      <c r="S1706" s="70"/>
      <c r="T1706" s="70"/>
    </row>
    <row r="1707" spans="18:20">
      <c r="R1707" s="70"/>
      <c r="S1707" s="70"/>
      <c r="T1707" s="70"/>
    </row>
    <row r="1708" spans="18:20">
      <c r="R1708" s="70"/>
      <c r="S1708" s="70"/>
      <c r="T1708" s="70"/>
    </row>
    <row r="1709" spans="18:20">
      <c r="R1709" s="70"/>
      <c r="S1709" s="70"/>
      <c r="T1709" s="70"/>
    </row>
    <row r="1710" spans="18:20">
      <c r="R1710" s="70"/>
      <c r="S1710" s="70"/>
      <c r="T1710" s="70"/>
    </row>
    <row r="1711" spans="18:20">
      <c r="R1711" s="70"/>
      <c r="S1711" s="70"/>
      <c r="T1711" s="70"/>
    </row>
    <row r="1712" spans="18:20">
      <c r="R1712" s="70"/>
      <c r="S1712" s="70"/>
      <c r="T1712" s="70"/>
    </row>
    <row r="1713" spans="18:20">
      <c r="R1713" s="70"/>
      <c r="S1713" s="70"/>
      <c r="T1713" s="70"/>
    </row>
    <row r="1714" spans="18:20">
      <c r="R1714" s="70"/>
      <c r="S1714" s="70"/>
      <c r="T1714" s="70"/>
    </row>
    <row r="1715" spans="18:20">
      <c r="R1715" s="70"/>
      <c r="S1715" s="70"/>
      <c r="T1715" s="70"/>
    </row>
    <row r="1716" spans="18:20">
      <c r="R1716" s="70"/>
      <c r="S1716" s="70"/>
      <c r="T1716" s="70"/>
    </row>
    <row r="1717" spans="18:20">
      <c r="R1717" s="70"/>
      <c r="S1717" s="70"/>
      <c r="T1717" s="70"/>
    </row>
    <row r="1718" spans="18:20">
      <c r="R1718" s="70"/>
      <c r="S1718" s="70"/>
      <c r="T1718" s="70"/>
    </row>
    <row r="1719" spans="18:20">
      <c r="R1719" s="70"/>
      <c r="S1719" s="70"/>
      <c r="T1719" s="70"/>
    </row>
    <row r="1720" spans="18:20">
      <c r="R1720" s="70"/>
      <c r="S1720" s="70"/>
      <c r="T1720" s="70"/>
    </row>
    <row r="1721" spans="18:20">
      <c r="R1721" s="70"/>
      <c r="S1721" s="70"/>
      <c r="T1721" s="70"/>
    </row>
    <row r="1722" spans="18:20">
      <c r="R1722" s="70"/>
      <c r="S1722" s="70"/>
      <c r="T1722" s="70"/>
    </row>
    <row r="1723" spans="18:20">
      <c r="R1723" s="70"/>
      <c r="S1723" s="70"/>
      <c r="T1723" s="70"/>
    </row>
    <row r="1724" spans="18:20">
      <c r="R1724" s="70"/>
      <c r="S1724" s="70"/>
      <c r="T1724" s="70"/>
    </row>
    <row r="1725" spans="18:20">
      <c r="R1725" s="70"/>
      <c r="S1725" s="70"/>
      <c r="T1725" s="70"/>
    </row>
    <row r="1726" spans="18:20">
      <c r="R1726" s="70"/>
      <c r="S1726" s="70"/>
      <c r="T1726" s="70"/>
    </row>
    <row r="1727" spans="18:20">
      <c r="R1727" s="70"/>
      <c r="S1727" s="70"/>
      <c r="T1727" s="70"/>
    </row>
    <row r="1728" spans="18:20">
      <c r="R1728" s="70"/>
      <c r="S1728" s="70"/>
      <c r="T1728" s="70"/>
    </row>
    <row r="1729" spans="18:20">
      <c r="R1729" s="70"/>
      <c r="S1729" s="70"/>
      <c r="T1729" s="70"/>
    </row>
    <row r="1730" spans="18:20">
      <c r="R1730" s="70"/>
      <c r="S1730" s="70"/>
      <c r="T1730" s="70"/>
    </row>
    <row r="1731" spans="18:20">
      <c r="R1731" s="70"/>
      <c r="S1731" s="70"/>
      <c r="T1731" s="70"/>
    </row>
    <row r="1732" spans="18:20">
      <c r="R1732" s="70"/>
      <c r="S1732" s="70"/>
      <c r="T1732" s="70"/>
    </row>
    <row r="1733" spans="18:20">
      <c r="R1733" s="70"/>
      <c r="S1733" s="70"/>
      <c r="T1733" s="70"/>
    </row>
    <row r="1734" spans="18:20">
      <c r="R1734" s="70"/>
      <c r="S1734" s="70"/>
      <c r="T1734" s="70"/>
    </row>
    <row r="1735" spans="18:20">
      <c r="R1735" s="70"/>
      <c r="S1735" s="70"/>
      <c r="T1735" s="70"/>
    </row>
    <row r="1736" spans="18:20">
      <c r="R1736" s="70"/>
      <c r="S1736" s="70"/>
      <c r="T1736" s="70"/>
    </row>
    <row r="1737" spans="18:20">
      <c r="R1737" s="70"/>
      <c r="S1737" s="70"/>
      <c r="T1737" s="70"/>
    </row>
    <row r="1738" spans="18:20">
      <c r="R1738" s="70"/>
      <c r="S1738" s="70"/>
      <c r="T1738" s="70"/>
    </row>
    <row r="1739" spans="18:20">
      <c r="R1739" s="70"/>
      <c r="S1739" s="70"/>
      <c r="T1739" s="70"/>
    </row>
    <row r="1740" spans="18:20">
      <c r="R1740" s="70"/>
      <c r="S1740" s="70"/>
      <c r="T1740" s="70"/>
    </row>
    <row r="1741" spans="18:20">
      <c r="R1741" s="70"/>
      <c r="S1741" s="70"/>
      <c r="T1741" s="70"/>
    </row>
    <row r="1742" spans="18:20">
      <c r="R1742" s="70"/>
      <c r="S1742" s="70"/>
      <c r="T1742" s="70"/>
    </row>
    <row r="1743" spans="18:20">
      <c r="R1743" s="70"/>
      <c r="S1743" s="70"/>
      <c r="T1743" s="70"/>
    </row>
    <row r="1744" spans="18:20">
      <c r="R1744" s="70"/>
      <c r="S1744" s="70"/>
      <c r="T1744" s="70"/>
    </row>
    <row r="1745" spans="18:20">
      <c r="R1745" s="70"/>
      <c r="S1745" s="70"/>
      <c r="T1745" s="70"/>
    </row>
    <row r="1746" spans="18:20">
      <c r="R1746" s="70"/>
      <c r="S1746" s="70"/>
      <c r="T1746" s="70"/>
    </row>
    <row r="1747" spans="18:20">
      <c r="R1747" s="70"/>
      <c r="S1747" s="70"/>
      <c r="T1747" s="70"/>
    </row>
    <row r="1748" spans="18:20">
      <c r="R1748" s="70"/>
      <c r="S1748" s="70"/>
      <c r="T1748" s="70"/>
    </row>
    <row r="1749" spans="18:20">
      <c r="R1749" s="70"/>
      <c r="S1749" s="70"/>
      <c r="T1749" s="70"/>
    </row>
    <row r="1750" spans="18:20">
      <c r="R1750" s="70"/>
      <c r="S1750" s="70"/>
      <c r="T1750" s="70"/>
    </row>
    <row r="1751" spans="18:20">
      <c r="R1751" s="70"/>
      <c r="S1751" s="70"/>
      <c r="T1751" s="70"/>
    </row>
    <row r="1752" spans="18:20">
      <c r="R1752" s="70"/>
      <c r="S1752" s="70"/>
      <c r="T1752" s="70"/>
    </row>
    <row r="1753" spans="18:20">
      <c r="R1753" s="70"/>
      <c r="S1753" s="70"/>
      <c r="T1753" s="70"/>
    </row>
    <row r="1754" spans="18:20">
      <c r="R1754" s="70"/>
      <c r="S1754" s="70"/>
      <c r="T1754" s="70"/>
    </row>
    <row r="1755" spans="18:20">
      <c r="R1755" s="70"/>
      <c r="S1755" s="70"/>
      <c r="T1755" s="70"/>
    </row>
    <row r="1756" spans="18:20">
      <c r="R1756" s="70"/>
      <c r="S1756" s="70"/>
      <c r="T1756" s="70"/>
    </row>
    <row r="1757" spans="18:20">
      <c r="R1757" s="70"/>
      <c r="S1757" s="70"/>
      <c r="T1757" s="70"/>
    </row>
    <row r="1758" spans="18:20">
      <c r="R1758" s="70"/>
      <c r="S1758" s="70"/>
      <c r="T1758" s="70"/>
    </row>
    <row r="1759" spans="18:20">
      <c r="R1759" s="70"/>
      <c r="S1759" s="70"/>
      <c r="T1759" s="70"/>
    </row>
    <row r="1760" spans="18:20">
      <c r="R1760" s="70"/>
      <c r="S1760" s="70"/>
      <c r="T1760" s="70"/>
    </row>
    <row r="1761" spans="18:20">
      <c r="R1761" s="70"/>
      <c r="S1761" s="70"/>
      <c r="T1761" s="70"/>
    </row>
    <row r="1762" spans="18:20">
      <c r="R1762" s="70"/>
      <c r="S1762" s="70"/>
      <c r="T1762" s="70"/>
    </row>
    <row r="1763" spans="18:20">
      <c r="R1763" s="70"/>
      <c r="S1763" s="70"/>
      <c r="T1763" s="70"/>
    </row>
    <row r="1764" spans="18:20">
      <c r="R1764" s="70"/>
      <c r="S1764" s="70"/>
      <c r="T1764" s="70"/>
    </row>
    <row r="1765" spans="18:20">
      <c r="R1765" s="70"/>
      <c r="S1765" s="70"/>
      <c r="T1765" s="70"/>
    </row>
    <row r="1766" spans="18:20">
      <c r="R1766" s="70"/>
      <c r="S1766" s="70"/>
      <c r="T1766" s="70"/>
    </row>
    <row r="1767" spans="18:20">
      <c r="R1767" s="70"/>
      <c r="S1767" s="70"/>
      <c r="T1767" s="70"/>
    </row>
    <row r="1768" spans="18:20">
      <c r="R1768" s="70"/>
      <c r="S1768" s="70"/>
      <c r="T1768" s="70"/>
    </row>
    <row r="1769" spans="18:20">
      <c r="R1769" s="70"/>
      <c r="S1769" s="70"/>
      <c r="T1769" s="70"/>
    </row>
    <row r="1770" spans="18:20">
      <c r="R1770" s="70"/>
      <c r="S1770" s="70"/>
      <c r="T1770" s="70"/>
    </row>
    <row r="1771" spans="18:20">
      <c r="R1771" s="70"/>
      <c r="S1771" s="70"/>
      <c r="T1771" s="70"/>
    </row>
    <row r="1772" spans="18:20">
      <c r="R1772" s="70"/>
      <c r="S1772" s="70"/>
      <c r="T1772" s="70"/>
    </row>
    <row r="1773" spans="18:20">
      <c r="R1773" s="70"/>
      <c r="S1773" s="70"/>
      <c r="T1773" s="70"/>
    </row>
    <row r="1774" spans="18:20">
      <c r="R1774" s="70"/>
      <c r="S1774" s="70"/>
      <c r="T1774" s="70"/>
    </row>
    <row r="1775" spans="18:20">
      <c r="R1775" s="70"/>
      <c r="S1775" s="70"/>
      <c r="T1775" s="70"/>
    </row>
    <row r="1776" spans="18:20">
      <c r="R1776" s="70"/>
      <c r="S1776" s="70"/>
      <c r="T1776" s="70"/>
    </row>
    <row r="1777" spans="18:20">
      <c r="R1777" s="70"/>
      <c r="S1777" s="70"/>
      <c r="T1777" s="70"/>
    </row>
    <row r="1778" spans="18:20">
      <c r="R1778" s="70"/>
      <c r="S1778" s="70"/>
      <c r="T1778" s="70"/>
    </row>
    <row r="1779" spans="18:20">
      <c r="R1779" s="70"/>
      <c r="S1779" s="70"/>
      <c r="T1779" s="70"/>
    </row>
    <row r="1780" spans="18:20">
      <c r="R1780" s="70"/>
      <c r="S1780" s="70"/>
      <c r="T1780" s="70"/>
    </row>
    <row r="1781" spans="18:20">
      <c r="R1781" s="70"/>
      <c r="S1781" s="70"/>
      <c r="T1781" s="70"/>
    </row>
    <row r="1782" spans="18:20">
      <c r="R1782" s="70"/>
      <c r="S1782" s="70"/>
      <c r="T1782" s="70"/>
    </row>
    <row r="1783" spans="18:20">
      <c r="R1783" s="70"/>
      <c r="S1783" s="70"/>
      <c r="T1783" s="70"/>
    </row>
    <row r="1784" spans="18:20">
      <c r="R1784" s="70"/>
      <c r="S1784" s="70"/>
      <c r="T1784" s="70"/>
    </row>
    <row r="1785" spans="18:20">
      <c r="R1785" s="70"/>
      <c r="S1785" s="70"/>
      <c r="T1785" s="70"/>
    </row>
    <row r="1786" spans="18:20">
      <c r="R1786" s="70"/>
      <c r="S1786" s="70"/>
      <c r="T1786" s="70"/>
    </row>
    <row r="1787" spans="18:20">
      <c r="R1787" s="70"/>
      <c r="S1787" s="70"/>
      <c r="T1787" s="70"/>
    </row>
    <row r="1788" spans="18:20">
      <c r="R1788" s="70"/>
      <c r="S1788" s="70"/>
      <c r="T1788" s="70"/>
    </row>
    <row r="1789" spans="18:20">
      <c r="R1789" s="70"/>
      <c r="S1789" s="70"/>
      <c r="T1789" s="70"/>
    </row>
    <row r="1790" spans="18:20">
      <c r="R1790" s="70"/>
      <c r="S1790" s="70"/>
      <c r="T1790" s="70"/>
    </row>
    <row r="1791" spans="18:20">
      <c r="R1791" s="70"/>
      <c r="S1791" s="70"/>
      <c r="T1791" s="70"/>
    </row>
    <row r="1792" spans="18:20">
      <c r="R1792" s="70"/>
      <c r="S1792" s="70"/>
      <c r="T1792" s="70"/>
    </row>
    <row r="1793" spans="18:20">
      <c r="R1793" s="70"/>
      <c r="S1793" s="70"/>
      <c r="T1793" s="70"/>
    </row>
    <row r="1794" spans="18:20">
      <c r="R1794" s="70"/>
      <c r="S1794" s="70"/>
      <c r="T1794" s="70"/>
    </row>
    <row r="1795" spans="18:20">
      <c r="R1795" s="70"/>
      <c r="S1795" s="70"/>
      <c r="T1795" s="70"/>
    </row>
    <row r="1796" spans="18:20">
      <c r="R1796" s="70"/>
      <c r="S1796" s="70"/>
      <c r="T1796" s="70"/>
    </row>
    <row r="1797" spans="18:20">
      <c r="R1797" s="70"/>
      <c r="S1797" s="70"/>
      <c r="T1797" s="70"/>
    </row>
    <row r="1798" spans="18:20">
      <c r="R1798" s="70"/>
      <c r="S1798" s="70"/>
      <c r="T1798" s="70"/>
    </row>
    <row r="1799" spans="18:20">
      <c r="R1799" s="70"/>
      <c r="S1799" s="70"/>
      <c r="T1799" s="70"/>
    </row>
    <row r="1800" spans="18:20">
      <c r="R1800" s="70"/>
      <c r="S1800" s="70"/>
      <c r="T1800" s="70"/>
    </row>
    <row r="1801" spans="18:20">
      <c r="R1801" s="70"/>
      <c r="S1801" s="70"/>
      <c r="T1801" s="70"/>
    </row>
    <row r="1802" spans="18:20">
      <c r="R1802" s="70"/>
      <c r="S1802" s="70"/>
      <c r="T1802" s="70"/>
    </row>
    <row r="1803" spans="18:20">
      <c r="R1803" s="70"/>
      <c r="S1803" s="70"/>
      <c r="T1803" s="70"/>
    </row>
    <row r="1804" spans="18:20">
      <c r="R1804" s="70"/>
      <c r="S1804" s="70"/>
      <c r="T1804" s="70"/>
    </row>
    <row r="1805" spans="18:20">
      <c r="R1805" s="70"/>
      <c r="S1805" s="70"/>
      <c r="T1805" s="70"/>
    </row>
    <row r="1806" spans="18:20">
      <c r="R1806" s="70"/>
      <c r="S1806" s="70"/>
      <c r="T1806" s="70"/>
    </row>
    <row r="1807" spans="18:20">
      <c r="R1807" s="70"/>
      <c r="S1807" s="70"/>
      <c r="T1807" s="70"/>
    </row>
    <row r="1808" spans="18:20">
      <c r="R1808" s="70"/>
      <c r="S1808" s="70"/>
      <c r="T1808" s="70"/>
    </row>
    <row r="1809" spans="18:20">
      <c r="R1809" s="70"/>
      <c r="S1809" s="70"/>
      <c r="T1809" s="70"/>
    </row>
    <row r="1810" spans="18:20">
      <c r="R1810" s="70"/>
      <c r="S1810" s="70"/>
      <c r="T1810" s="70"/>
    </row>
    <row r="1811" spans="18:20">
      <c r="R1811" s="70"/>
      <c r="S1811" s="70"/>
      <c r="T1811" s="70"/>
    </row>
    <row r="1812" spans="18:20">
      <c r="R1812" s="70"/>
      <c r="S1812" s="70"/>
      <c r="T1812" s="70"/>
    </row>
    <row r="1813" spans="18:20">
      <c r="R1813" s="70"/>
      <c r="S1813" s="70"/>
      <c r="T1813" s="70"/>
    </row>
    <row r="1814" spans="18:20">
      <c r="R1814" s="70"/>
      <c r="S1814" s="70"/>
      <c r="T1814" s="70"/>
    </row>
    <row r="1815" spans="18:20">
      <c r="R1815" s="70"/>
      <c r="S1815" s="70"/>
      <c r="T1815" s="70"/>
    </row>
    <row r="1816" spans="18:20">
      <c r="R1816" s="70"/>
      <c r="S1816" s="70"/>
      <c r="T1816" s="70"/>
    </row>
    <row r="1817" spans="18:20">
      <c r="R1817" s="70"/>
      <c r="S1817" s="70"/>
      <c r="T1817" s="70"/>
    </row>
    <row r="1818" spans="18:20">
      <c r="R1818" s="70"/>
      <c r="S1818" s="70"/>
      <c r="T1818" s="70"/>
    </row>
    <row r="1819" spans="18:20">
      <c r="R1819" s="70"/>
      <c r="S1819" s="70"/>
      <c r="T1819" s="70"/>
    </row>
    <row r="1820" spans="18:20">
      <c r="R1820" s="70"/>
      <c r="S1820" s="70"/>
      <c r="T1820" s="70"/>
    </row>
    <row r="1821" spans="18:20">
      <c r="R1821" s="70"/>
      <c r="S1821" s="70"/>
      <c r="T1821" s="70"/>
    </row>
    <row r="1822" spans="18:20">
      <c r="R1822" s="70"/>
      <c r="S1822" s="70"/>
      <c r="T1822" s="70"/>
    </row>
    <row r="1823" spans="18:20">
      <c r="R1823" s="70"/>
      <c r="S1823" s="70"/>
      <c r="T1823" s="70"/>
    </row>
    <row r="1824" spans="18:20">
      <c r="R1824" s="70"/>
      <c r="S1824" s="70"/>
      <c r="T1824" s="70"/>
    </row>
    <row r="1825" spans="18:20">
      <c r="R1825" s="70"/>
      <c r="S1825" s="70"/>
      <c r="T1825" s="70"/>
    </row>
    <row r="1826" spans="18:20">
      <c r="R1826" s="70"/>
      <c r="S1826" s="70"/>
      <c r="T1826" s="70"/>
    </row>
    <row r="1827" spans="18:20">
      <c r="R1827" s="70"/>
      <c r="S1827" s="70"/>
      <c r="T1827" s="70"/>
    </row>
    <row r="1828" spans="18:20">
      <c r="R1828" s="70"/>
      <c r="S1828" s="70"/>
      <c r="T1828" s="70"/>
    </row>
    <row r="1829" spans="18:20">
      <c r="R1829" s="70"/>
      <c r="S1829" s="70"/>
      <c r="T1829" s="70"/>
    </row>
    <row r="1830" spans="18:20">
      <c r="R1830" s="70"/>
      <c r="S1830" s="70"/>
      <c r="T1830" s="70"/>
    </row>
    <row r="1831" spans="18:20">
      <c r="R1831" s="70"/>
      <c r="S1831" s="70"/>
      <c r="T1831" s="70"/>
    </row>
    <row r="1832" spans="18:20">
      <c r="R1832" s="70"/>
      <c r="S1832" s="70"/>
      <c r="T1832" s="70"/>
    </row>
    <row r="1833" spans="18:20">
      <c r="R1833" s="70"/>
      <c r="S1833" s="70"/>
      <c r="T1833" s="70"/>
    </row>
    <row r="1834" spans="18:20">
      <c r="R1834" s="70"/>
      <c r="S1834" s="70"/>
      <c r="T1834" s="70"/>
    </row>
    <row r="1835" spans="18:20">
      <c r="R1835" s="70"/>
      <c r="S1835" s="70"/>
      <c r="T1835" s="70"/>
    </row>
    <row r="1836" spans="18:20">
      <c r="R1836" s="70"/>
      <c r="S1836" s="70"/>
      <c r="T1836" s="70"/>
    </row>
    <row r="1837" spans="18:20">
      <c r="R1837" s="70"/>
      <c r="S1837" s="70"/>
      <c r="T1837" s="70"/>
    </row>
    <row r="1838" spans="18:20">
      <c r="R1838" s="70"/>
      <c r="S1838" s="70"/>
      <c r="T1838" s="70"/>
    </row>
    <row r="1839" spans="18:20">
      <c r="R1839" s="70"/>
      <c r="S1839" s="70"/>
      <c r="T1839" s="70"/>
    </row>
    <row r="1840" spans="18:20">
      <c r="R1840" s="70"/>
      <c r="S1840" s="70"/>
      <c r="T1840" s="70"/>
    </row>
    <row r="1841" spans="18:20">
      <c r="R1841" s="70"/>
      <c r="S1841" s="70"/>
      <c r="T1841" s="70"/>
    </row>
    <row r="1842" spans="18:20">
      <c r="R1842" s="70"/>
      <c r="S1842" s="70"/>
      <c r="T1842" s="70"/>
    </row>
    <row r="1843" spans="18:20">
      <c r="R1843" s="70"/>
      <c r="S1843" s="70"/>
      <c r="T1843" s="70"/>
    </row>
    <row r="1844" spans="18:20">
      <c r="R1844" s="70"/>
      <c r="S1844" s="70"/>
      <c r="T1844" s="70"/>
    </row>
    <row r="1845" spans="18:20">
      <c r="R1845" s="70"/>
      <c r="S1845" s="70"/>
      <c r="T1845" s="70"/>
    </row>
    <row r="1846" spans="18:20">
      <c r="R1846" s="70"/>
      <c r="S1846" s="70"/>
      <c r="T1846" s="70"/>
    </row>
    <row r="1847" spans="18:20">
      <c r="R1847" s="70"/>
      <c r="S1847" s="70"/>
      <c r="T1847" s="70"/>
    </row>
    <row r="1848" spans="18:20">
      <c r="R1848" s="70"/>
      <c r="S1848" s="70"/>
      <c r="T1848" s="70"/>
    </row>
    <row r="1849" spans="18:20">
      <c r="R1849" s="70"/>
      <c r="S1849" s="70"/>
      <c r="T1849" s="70"/>
    </row>
    <row r="1850" spans="18:20">
      <c r="R1850" s="70"/>
      <c r="S1850" s="70"/>
      <c r="T1850" s="70"/>
    </row>
    <row r="1851" spans="18:20">
      <c r="R1851" s="70"/>
      <c r="S1851" s="70"/>
      <c r="T1851" s="70"/>
    </row>
    <row r="1852" spans="18:20">
      <c r="R1852" s="70"/>
      <c r="S1852" s="70"/>
      <c r="T1852" s="70"/>
    </row>
    <row r="1853" spans="18:20">
      <c r="R1853" s="70"/>
      <c r="S1853" s="70"/>
      <c r="T1853" s="70"/>
    </row>
    <row r="1854" spans="18:20">
      <c r="R1854" s="70"/>
      <c r="S1854" s="70"/>
      <c r="T1854" s="70"/>
    </row>
    <row r="1855" spans="18:20">
      <c r="R1855" s="70"/>
      <c r="S1855" s="70"/>
      <c r="T1855" s="70"/>
    </row>
    <row r="1856" spans="18:20">
      <c r="R1856" s="70"/>
      <c r="S1856" s="70"/>
      <c r="T1856" s="70"/>
    </row>
    <row r="1857" spans="18:20">
      <c r="R1857" s="70"/>
      <c r="S1857" s="70"/>
      <c r="T1857" s="70"/>
    </row>
    <row r="1858" spans="18:20">
      <c r="R1858" s="70"/>
      <c r="S1858" s="70"/>
      <c r="T1858" s="70"/>
    </row>
    <row r="1859" spans="18:20">
      <c r="R1859" s="70"/>
      <c r="S1859" s="70"/>
      <c r="T1859" s="70"/>
    </row>
    <row r="1860" spans="18:20">
      <c r="R1860" s="70"/>
      <c r="S1860" s="70"/>
      <c r="T1860" s="70"/>
    </row>
    <row r="1861" spans="18:20">
      <c r="R1861" s="70"/>
      <c r="S1861" s="70"/>
      <c r="T1861" s="70"/>
    </row>
    <row r="1862" spans="18:20">
      <c r="R1862" s="70"/>
      <c r="S1862" s="70"/>
      <c r="T1862" s="70"/>
    </row>
    <row r="1863" spans="18:20">
      <c r="R1863" s="70"/>
      <c r="S1863" s="70"/>
      <c r="T1863" s="70"/>
    </row>
    <row r="1864" spans="18:20">
      <c r="R1864" s="70"/>
      <c r="S1864" s="70"/>
      <c r="T1864" s="70"/>
    </row>
    <row r="1865" spans="18:20">
      <c r="R1865" s="70"/>
      <c r="S1865" s="70"/>
      <c r="T1865" s="70"/>
    </row>
    <row r="1866" spans="18:20">
      <c r="R1866" s="70"/>
      <c r="S1866" s="70"/>
      <c r="T1866" s="70"/>
    </row>
    <row r="1867" spans="18:20">
      <c r="R1867" s="70"/>
      <c r="S1867" s="70"/>
      <c r="T1867" s="70"/>
    </row>
    <row r="1868" spans="18:20">
      <c r="R1868" s="70"/>
      <c r="S1868" s="70"/>
      <c r="T1868" s="70"/>
    </row>
    <row r="1869" spans="18:20">
      <c r="R1869" s="70"/>
      <c r="S1869" s="70"/>
      <c r="T1869" s="70"/>
    </row>
    <row r="1870" spans="18:20">
      <c r="R1870" s="70"/>
      <c r="S1870" s="70"/>
      <c r="T1870" s="70"/>
    </row>
    <row r="1871" spans="18:20">
      <c r="R1871" s="70"/>
      <c r="S1871" s="70"/>
      <c r="T1871" s="70"/>
    </row>
    <row r="1872" spans="18:20">
      <c r="R1872" s="70"/>
      <c r="S1872" s="70"/>
      <c r="T1872" s="70"/>
    </row>
    <row r="1873" spans="18:20">
      <c r="R1873" s="70"/>
      <c r="S1873" s="70"/>
      <c r="T1873" s="70"/>
    </row>
    <row r="1874" spans="18:20">
      <c r="R1874" s="70"/>
      <c r="S1874" s="70"/>
      <c r="T1874" s="70"/>
    </row>
    <row r="1875" spans="18:20">
      <c r="R1875" s="70"/>
      <c r="S1875" s="70"/>
      <c r="T1875" s="70"/>
    </row>
    <row r="1876" spans="18:20">
      <c r="R1876" s="70"/>
      <c r="S1876" s="70"/>
      <c r="T1876" s="70"/>
    </row>
    <row r="1877" spans="18:20">
      <c r="R1877" s="70"/>
      <c r="S1877" s="70"/>
      <c r="T1877" s="70"/>
    </row>
    <row r="1878" spans="18:20">
      <c r="R1878" s="70"/>
      <c r="S1878" s="70"/>
      <c r="T1878" s="70"/>
    </row>
    <row r="1879" spans="18:20">
      <c r="R1879" s="70"/>
      <c r="S1879" s="70"/>
      <c r="T1879" s="70"/>
    </row>
    <row r="1880" spans="18:20">
      <c r="R1880" s="70"/>
      <c r="S1880" s="70"/>
      <c r="T1880" s="70"/>
    </row>
    <row r="1881" spans="18:20">
      <c r="R1881" s="70"/>
      <c r="S1881" s="70"/>
      <c r="T1881" s="70"/>
    </row>
    <row r="1882" spans="18:20">
      <c r="R1882" s="70"/>
      <c r="S1882" s="70"/>
      <c r="T1882" s="70"/>
    </row>
    <row r="1883" spans="18:20">
      <c r="R1883" s="70"/>
      <c r="S1883" s="70"/>
      <c r="T1883" s="70"/>
    </row>
    <row r="1884" spans="18:20">
      <c r="R1884" s="70"/>
      <c r="S1884" s="70"/>
      <c r="T1884" s="70"/>
    </row>
    <row r="1885" spans="18:20">
      <c r="R1885" s="70"/>
      <c r="S1885" s="70"/>
      <c r="T1885" s="70"/>
    </row>
    <row r="1886" spans="18:20">
      <c r="R1886" s="70"/>
      <c r="S1886" s="70"/>
      <c r="T1886" s="70"/>
    </row>
    <row r="1887" spans="18:20">
      <c r="R1887" s="70"/>
      <c r="S1887" s="70"/>
      <c r="T1887" s="70"/>
    </row>
    <row r="1888" spans="18:20">
      <c r="R1888" s="70"/>
      <c r="S1888" s="70"/>
      <c r="T1888" s="70"/>
    </row>
    <row r="1889" spans="18:20">
      <c r="R1889" s="70"/>
      <c r="S1889" s="70"/>
      <c r="T1889" s="70"/>
    </row>
    <row r="1890" spans="18:20">
      <c r="R1890" s="70"/>
      <c r="S1890" s="70"/>
      <c r="T1890" s="70"/>
    </row>
    <row r="1891" spans="18:20">
      <c r="R1891" s="70"/>
      <c r="S1891" s="70"/>
      <c r="T1891" s="70"/>
    </row>
    <row r="1892" spans="18:20">
      <c r="R1892" s="70"/>
      <c r="S1892" s="70"/>
      <c r="T1892" s="70"/>
    </row>
    <row r="1893" spans="18:20">
      <c r="R1893" s="70"/>
      <c r="S1893" s="70"/>
      <c r="T1893" s="70"/>
    </row>
    <row r="1894" spans="18:20">
      <c r="R1894" s="70"/>
      <c r="S1894" s="70"/>
      <c r="T1894" s="70"/>
    </row>
    <row r="1895" spans="18:20">
      <c r="R1895" s="70"/>
      <c r="S1895" s="70"/>
      <c r="T1895" s="70"/>
    </row>
    <row r="1896" spans="18:20">
      <c r="R1896" s="70"/>
      <c r="S1896" s="70"/>
      <c r="T1896" s="70"/>
    </row>
    <row r="1897" spans="18:20">
      <c r="R1897" s="70"/>
      <c r="S1897" s="70"/>
      <c r="T1897" s="70"/>
    </row>
    <row r="1898" spans="18:20">
      <c r="R1898" s="70"/>
      <c r="S1898" s="70"/>
      <c r="T1898" s="70"/>
    </row>
    <row r="1899" spans="18:20">
      <c r="R1899" s="70"/>
      <c r="S1899" s="70"/>
      <c r="T1899" s="70"/>
    </row>
    <row r="1900" spans="18:20">
      <c r="R1900" s="70"/>
      <c r="S1900" s="70"/>
      <c r="T1900" s="70"/>
    </row>
    <row r="1901" spans="18:20">
      <c r="R1901" s="70"/>
      <c r="S1901" s="70"/>
      <c r="T1901" s="70"/>
    </row>
    <row r="1902" spans="18:20">
      <c r="R1902" s="70"/>
      <c r="S1902" s="70"/>
      <c r="T1902" s="70"/>
    </row>
    <row r="1903" spans="18:20">
      <c r="R1903" s="70"/>
      <c r="S1903" s="70"/>
      <c r="T1903" s="70"/>
    </row>
    <row r="1904" spans="18:20">
      <c r="R1904" s="70"/>
      <c r="S1904" s="70"/>
      <c r="T1904" s="70"/>
    </row>
    <row r="1905" spans="18:20">
      <c r="R1905" s="70"/>
      <c r="S1905" s="70"/>
      <c r="T1905" s="70"/>
    </row>
    <row r="1906" spans="18:20">
      <c r="R1906" s="70"/>
      <c r="S1906" s="70"/>
      <c r="T1906" s="70"/>
    </row>
    <row r="1907" spans="18:20">
      <c r="R1907" s="70"/>
      <c r="S1907" s="70"/>
      <c r="T1907" s="70"/>
    </row>
    <row r="1908" spans="18:20">
      <c r="R1908" s="70"/>
      <c r="S1908" s="70"/>
      <c r="T1908" s="70"/>
    </row>
    <row r="1909" spans="18:20">
      <c r="R1909" s="70"/>
      <c r="S1909" s="70"/>
      <c r="T1909" s="70"/>
    </row>
    <row r="1910" spans="18:20">
      <c r="R1910" s="70"/>
      <c r="S1910" s="70"/>
      <c r="T1910" s="70"/>
    </row>
    <row r="1911" spans="18:20">
      <c r="R1911" s="70"/>
      <c r="S1911" s="70"/>
      <c r="T1911" s="70"/>
    </row>
    <row r="1912" spans="18:20">
      <c r="R1912" s="70"/>
      <c r="S1912" s="70"/>
      <c r="T1912" s="70"/>
    </row>
    <row r="1913" spans="18:20">
      <c r="R1913" s="70"/>
      <c r="S1913" s="70"/>
      <c r="T1913" s="70"/>
    </row>
    <row r="1914" spans="18:20">
      <c r="R1914" s="70"/>
      <c r="S1914" s="70"/>
      <c r="T1914" s="70"/>
    </row>
    <row r="1915" spans="18:20">
      <c r="R1915" s="70"/>
      <c r="S1915" s="70"/>
      <c r="T1915" s="70"/>
    </row>
    <row r="1916" spans="18:20">
      <c r="R1916" s="70"/>
      <c r="S1916" s="70"/>
      <c r="T1916" s="70"/>
    </row>
    <row r="1917" spans="18:20">
      <c r="R1917" s="70"/>
      <c r="S1917" s="70"/>
      <c r="T1917" s="70"/>
    </row>
    <row r="1918" spans="18:20">
      <c r="R1918" s="70"/>
      <c r="S1918" s="70"/>
      <c r="T1918" s="70"/>
    </row>
    <row r="1919" spans="18:20">
      <c r="R1919" s="70"/>
      <c r="S1919" s="70"/>
      <c r="T1919" s="70"/>
    </row>
    <row r="1920" spans="18:20">
      <c r="R1920" s="70"/>
      <c r="S1920" s="70"/>
      <c r="T1920" s="70"/>
    </row>
    <row r="1921" spans="18:20">
      <c r="R1921" s="70"/>
      <c r="S1921" s="70"/>
      <c r="T1921" s="70"/>
    </row>
    <row r="1922" spans="18:20">
      <c r="R1922" s="70"/>
      <c r="S1922" s="70"/>
      <c r="T1922" s="70"/>
    </row>
    <row r="1923" spans="18:20">
      <c r="R1923" s="70"/>
      <c r="S1923" s="70"/>
      <c r="T1923" s="70"/>
    </row>
    <row r="1924" spans="18:20">
      <c r="R1924" s="70"/>
      <c r="S1924" s="70"/>
      <c r="T1924" s="70"/>
    </row>
    <row r="1925" spans="18:20">
      <c r="R1925" s="70"/>
      <c r="S1925" s="70"/>
      <c r="T1925" s="70"/>
    </row>
    <row r="1926" spans="18:20">
      <c r="R1926" s="70"/>
      <c r="S1926" s="70"/>
      <c r="T1926" s="70"/>
    </row>
    <row r="1927" spans="18:20">
      <c r="R1927" s="70"/>
      <c r="S1927" s="70"/>
      <c r="T1927" s="70"/>
    </row>
    <row r="1928" spans="18:20">
      <c r="R1928" s="70"/>
      <c r="S1928" s="70"/>
      <c r="T1928" s="70"/>
    </row>
    <row r="1929" spans="18:20">
      <c r="R1929" s="70"/>
      <c r="S1929" s="70"/>
      <c r="T1929" s="70"/>
    </row>
    <row r="1930" spans="18:20">
      <c r="R1930" s="70"/>
      <c r="S1930" s="70"/>
      <c r="T1930" s="70"/>
    </row>
    <row r="1931" spans="18:20">
      <c r="R1931" s="70"/>
      <c r="S1931" s="70"/>
      <c r="T1931" s="70"/>
    </row>
    <row r="1932" spans="18:20">
      <c r="R1932" s="70"/>
      <c r="S1932" s="70"/>
      <c r="T1932" s="70"/>
    </row>
    <row r="1933" spans="18:20">
      <c r="R1933" s="70"/>
      <c r="S1933" s="70"/>
      <c r="T1933" s="70"/>
    </row>
    <row r="1934" spans="18:20">
      <c r="R1934" s="70"/>
      <c r="S1934" s="70"/>
      <c r="T1934" s="70"/>
    </row>
    <row r="1935" spans="18:20">
      <c r="R1935" s="70"/>
      <c r="S1935" s="70"/>
      <c r="T1935" s="70"/>
    </row>
    <row r="1936" spans="18:20">
      <c r="R1936" s="70"/>
      <c r="S1936" s="70"/>
      <c r="T1936" s="70"/>
    </row>
    <row r="1937" spans="18:20">
      <c r="R1937" s="70"/>
      <c r="S1937" s="70"/>
      <c r="T1937" s="70"/>
    </row>
    <row r="1938" spans="18:20">
      <c r="R1938" s="70"/>
      <c r="S1938" s="70"/>
      <c r="T1938" s="70"/>
    </row>
    <row r="1939" spans="18:20">
      <c r="R1939" s="70"/>
      <c r="S1939" s="70"/>
      <c r="T1939" s="70"/>
    </row>
    <row r="1940" spans="18:20">
      <c r="R1940" s="70"/>
      <c r="S1940" s="70"/>
      <c r="T1940" s="70"/>
    </row>
    <row r="1941" spans="18:20">
      <c r="R1941" s="70"/>
      <c r="S1941" s="70"/>
      <c r="T1941" s="70"/>
    </row>
    <row r="1942" spans="18:20">
      <c r="R1942" s="70"/>
      <c r="S1942" s="70"/>
      <c r="T1942" s="70"/>
    </row>
    <row r="1943" spans="18:20">
      <c r="R1943" s="70"/>
      <c r="S1943" s="70"/>
      <c r="T1943" s="70"/>
    </row>
    <row r="1944" spans="18:20">
      <c r="R1944" s="70"/>
      <c r="S1944" s="70"/>
      <c r="T1944" s="70"/>
    </row>
    <row r="1945" spans="18:20">
      <c r="R1945" s="70"/>
      <c r="S1945" s="70"/>
      <c r="T1945" s="70"/>
    </row>
    <row r="1946" spans="18:20">
      <c r="R1946" s="70"/>
      <c r="S1946" s="70"/>
      <c r="T1946" s="70"/>
    </row>
    <row r="1947" spans="18:20">
      <c r="R1947" s="70"/>
      <c r="S1947" s="70"/>
      <c r="T1947" s="70"/>
    </row>
    <row r="1948" spans="18:20">
      <c r="R1948" s="70"/>
      <c r="S1948" s="70"/>
      <c r="T1948" s="70"/>
    </row>
    <row r="1949" spans="18:20">
      <c r="R1949" s="70"/>
      <c r="S1949" s="70"/>
      <c r="T1949" s="70"/>
    </row>
    <row r="1950" spans="18:20">
      <c r="R1950" s="70"/>
      <c r="S1950" s="70"/>
      <c r="T1950" s="70"/>
    </row>
    <row r="1951" spans="18:20">
      <c r="R1951" s="70"/>
      <c r="S1951" s="70"/>
      <c r="T1951" s="70"/>
    </row>
    <row r="1952" spans="18:20">
      <c r="R1952" s="70"/>
      <c r="S1952" s="70"/>
      <c r="T1952" s="70"/>
    </row>
    <row r="1953" spans="18:20">
      <c r="R1953" s="70"/>
      <c r="S1953" s="70"/>
      <c r="T1953" s="70"/>
    </row>
    <row r="1954" spans="18:20">
      <c r="R1954" s="70"/>
      <c r="S1954" s="70"/>
      <c r="T1954" s="70"/>
    </row>
    <row r="1955" spans="18:20">
      <c r="R1955" s="70"/>
      <c r="S1955" s="70"/>
      <c r="T1955" s="70"/>
    </row>
    <row r="1956" spans="18:20">
      <c r="R1956" s="70"/>
      <c r="S1956" s="70"/>
      <c r="T1956" s="70"/>
    </row>
    <row r="1957" spans="18:20">
      <c r="R1957" s="70"/>
      <c r="S1957" s="70"/>
      <c r="T1957" s="70"/>
    </row>
    <row r="1958" spans="18:20">
      <c r="R1958" s="70"/>
      <c r="S1958" s="70"/>
      <c r="T1958" s="70"/>
    </row>
    <row r="1959" spans="18:20">
      <c r="R1959" s="70"/>
      <c r="S1959" s="70"/>
      <c r="T1959" s="70"/>
    </row>
    <row r="1960" spans="18:20">
      <c r="R1960" s="70"/>
      <c r="S1960" s="70"/>
      <c r="T1960" s="70"/>
    </row>
    <row r="1961" spans="18:20">
      <c r="R1961" s="70"/>
      <c r="S1961" s="70"/>
      <c r="T1961" s="70"/>
    </row>
    <row r="1962" spans="18:20">
      <c r="R1962" s="70"/>
      <c r="S1962" s="70"/>
      <c r="T1962" s="70"/>
    </row>
    <row r="1963" spans="18:20">
      <c r="R1963" s="70"/>
      <c r="S1963" s="70"/>
      <c r="T1963" s="70"/>
    </row>
    <row r="1964" spans="18:20">
      <c r="R1964" s="70"/>
      <c r="S1964" s="70"/>
      <c r="T1964" s="70"/>
    </row>
    <row r="1965" spans="18:20">
      <c r="R1965" s="70"/>
      <c r="S1965" s="70"/>
      <c r="T1965" s="70"/>
    </row>
    <row r="1966" spans="18:20">
      <c r="R1966" s="70"/>
      <c r="S1966" s="70"/>
      <c r="T1966" s="70"/>
    </row>
    <row r="1967" spans="18:20">
      <c r="R1967" s="70"/>
      <c r="S1967" s="70"/>
      <c r="T1967" s="70"/>
    </row>
    <row r="1968" spans="18:20">
      <c r="R1968" s="70"/>
      <c r="S1968" s="70"/>
      <c r="T1968" s="70"/>
    </row>
    <row r="1969" spans="18:20">
      <c r="R1969" s="70"/>
      <c r="S1969" s="70"/>
      <c r="T1969" s="70"/>
    </row>
    <row r="1970" spans="18:20">
      <c r="R1970" s="70"/>
      <c r="S1970" s="70"/>
      <c r="T1970" s="70"/>
    </row>
    <row r="1971" spans="18:20">
      <c r="R1971" s="70"/>
      <c r="S1971" s="70"/>
      <c r="T1971" s="70"/>
    </row>
    <row r="1972" spans="18:20">
      <c r="R1972" s="70"/>
      <c r="S1972" s="70"/>
      <c r="T1972" s="70"/>
    </row>
    <row r="1973" spans="18:20">
      <c r="R1973" s="70"/>
      <c r="S1973" s="70"/>
      <c r="T1973" s="70"/>
    </row>
    <row r="1974" spans="18:20">
      <c r="R1974" s="70"/>
      <c r="S1974" s="70"/>
      <c r="T1974" s="70"/>
    </row>
    <row r="1975" spans="18:20">
      <c r="R1975" s="70"/>
      <c r="S1975" s="70"/>
      <c r="T1975" s="70"/>
    </row>
    <row r="1976" spans="18:20">
      <c r="R1976" s="70"/>
      <c r="S1976" s="70"/>
      <c r="T1976" s="70"/>
    </row>
    <row r="1977" spans="18:20">
      <c r="R1977" s="70"/>
      <c r="S1977" s="70"/>
      <c r="T1977" s="70"/>
    </row>
    <row r="1978" spans="18:20">
      <c r="R1978" s="70"/>
      <c r="S1978" s="70"/>
      <c r="T1978" s="70"/>
    </row>
    <row r="1979" spans="18:20">
      <c r="R1979" s="70"/>
      <c r="S1979" s="70"/>
      <c r="T1979" s="70"/>
    </row>
    <row r="1980" spans="18:20">
      <c r="R1980" s="70"/>
      <c r="S1980" s="70"/>
      <c r="T1980" s="70"/>
    </row>
    <row r="1981" spans="18:20">
      <c r="R1981" s="70"/>
      <c r="S1981" s="70"/>
      <c r="T1981" s="70"/>
    </row>
    <row r="1982" spans="18:20">
      <c r="R1982" s="70"/>
      <c r="S1982" s="70"/>
      <c r="T1982" s="70"/>
    </row>
    <row r="1983" spans="18:20">
      <c r="R1983" s="70"/>
      <c r="S1983" s="70"/>
      <c r="T1983" s="70"/>
    </row>
    <row r="1984" spans="18:20">
      <c r="R1984" s="70"/>
      <c r="S1984" s="70"/>
      <c r="T1984" s="70"/>
    </row>
    <row r="1985" spans="18:20">
      <c r="R1985" s="70"/>
      <c r="S1985" s="70"/>
      <c r="T1985" s="70"/>
    </row>
    <row r="1986" spans="18:20">
      <c r="R1986" s="70"/>
      <c r="S1986" s="70"/>
      <c r="T1986" s="70"/>
    </row>
    <row r="1987" spans="18:20">
      <c r="R1987" s="70"/>
      <c r="S1987" s="70"/>
      <c r="T1987" s="70"/>
    </row>
    <row r="1988" spans="18:20">
      <c r="R1988" s="70"/>
      <c r="S1988" s="70"/>
      <c r="T1988" s="70"/>
    </row>
    <row r="1989" spans="18:20">
      <c r="R1989" s="70"/>
      <c r="S1989" s="70"/>
      <c r="T1989" s="70"/>
    </row>
    <row r="1990" spans="18:20">
      <c r="R1990" s="70"/>
      <c r="S1990" s="70"/>
      <c r="T1990" s="70"/>
    </row>
    <row r="1991" spans="18:20">
      <c r="R1991" s="70"/>
      <c r="S1991" s="70"/>
      <c r="T1991" s="70"/>
    </row>
    <row r="1992" spans="18:20">
      <c r="R1992" s="70"/>
      <c r="S1992" s="70"/>
      <c r="T1992" s="70"/>
    </row>
    <row r="1993" spans="18:20">
      <c r="R1993" s="70"/>
      <c r="S1993" s="70"/>
      <c r="T1993" s="70"/>
    </row>
    <row r="1994" spans="18:20">
      <c r="R1994" s="70"/>
      <c r="S1994" s="70"/>
      <c r="T1994" s="70"/>
    </row>
    <row r="1995" spans="18:20">
      <c r="R1995" s="70"/>
      <c r="S1995" s="70"/>
      <c r="T1995" s="70"/>
    </row>
    <row r="1996" spans="18:20">
      <c r="R1996" s="70"/>
      <c r="S1996" s="70"/>
      <c r="T1996" s="70"/>
    </row>
    <row r="1997" spans="18:20">
      <c r="R1997" s="70"/>
      <c r="S1997" s="70"/>
      <c r="T1997" s="70"/>
    </row>
    <row r="1998" spans="18:20">
      <c r="R1998" s="70"/>
      <c r="S1998" s="70"/>
      <c r="T1998" s="70"/>
    </row>
    <row r="1999" spans="18:20">
      <c r="R1999" s="70"/>
      <c r="S1999" s="70"/>
      <c r="T1999" s="70"/>
    </row>
    <row r="2000" spans="18:20">
      <c r="R2000" s="70"/>
      <c r="S2000" s="70"/>
      <c r="T2000" s="70"/>
    </row>
    <row r="2001" spans="18:20">
      <c r="R2001" s="70"/>
      <c r="S2001" s="70"/>
      <c r="T2001" s="70"/>
    </row>
    <row r="2002" spans="18:20">
      <c r="R2002" s="70"/>
      <c r="S2002" s="70"/>
      <c r="T2002" s="70"/>
    </row>
    <row r="2003" spans="18:20">
      <c r="R2003" s="70"/>
      <c r="S2003" s="70"/>
      <c r="T2003" s="70"/>
    </row>
    <row r="2004" spans="18:20">
      <c r="R2004" s="70"/>
      <c r="S2004" s="70"/>
      <c r="T2004" s="70"/>
    </row>
    <row r="2005" spans="18:20">
      <c r="R2005" s="70"/>
      <c r="S2005" s="70"/>
      <c r="T2005" s="70"/>
    </row>
    <row r="2006" spans="18:20">
      <c r="R2006" s="70"/>
      <c r="S2006" s="70"/>
      <c r="T2006" s="70"/>
    </row>
    <row r="2007" spans="18:20">
      <c r="R2007" s="70"/>
      <c r="S2007" s="70"/>
      <c r="T2007" s="70"/>
    </row>
    <row r="2008" spans="18:20">
      <c r="R2008" s="70"/>
      <c r="S2008" s="70"/>
      <c r="T2008" s="70"/>
    </row>
    <row r="2009" spans="18:20">
      <c r="R2009" s="70"/>
      <c r="S2009" s="70"/>
      <c r="T2009" s="70"/>
    </row>
    <row r="2010" spans="18:20">
      <c r="R2010" s="70"/>
      <c r="S2010" s="70"/>
      <c r="T2010" s="70"/>
    </row>
    <row r="2011" spans="18:20">
      <c r="R2011" s="70"/>
      <c r="S2011" s="70"/>
      <c r="T2011" s="70"/>
    </row>
    <row r="2012" spans="18:20">
      <c r="R2012" s="70"/>
      <c r="S2012" s="70"/>
      <c r="T2012" s="70"/>
    </row>
    <row r="2013" spans="18:20">
      <c r="R2013" s="70"/>
      <c r="S2013" s="70"/>
      <c r="T2013" s="70"/>
    </row>
    <row r="2014" spans="18:20">
      <c r="R2014" s="70"/>
      <c r="S2014" s="70"/>
      <c r="T2014" s="70"/>
    </row>
    <row r="2015" spans="18:20">
      <c r="R2015" s="70"/>
      <c r="S2015" s="70"/>
      <c r="T2015" s="70"/>
    </row>
    <row r="2016" spans="18:20">
      <c r="R2016" s="70"/>
      <c r="S2016" s="70"/>
      <c r="T2016" s="70"/>
    </row>
    <row r="2017" spans="18:20">
      <c r="R2017" s="70"/>
      <c r="S2017" s="70"/>
      <c r="T2017" s="70"/>
    </row>
    <row r="2018" spans="18:20">
      <c r="R2018" s="70"/>
      <c r="S2018" s="70"/>
      <c r="T2018" s="70"/>
    </row>
    <row r="2019" spans="18:20">
      <c r="R2019" s="70"/>
      <c r="S2019" s="70"/>
      <c r="T2019" s="70"/>
    </row>
    <row r="2020" spans="18:20">
      <c r="R2020" s="70"/>
      <c r="S2020" s="70"/>
      <c r="T2020" s="70"/>
    </row>
    <row r="2021" spans="18:20">
      <c r="R2021" s="70"/>
      <c r="S2021" s="70"/>
      <c r="T2021" s="70"/>
    </row>
    <row r="2022" spans="18:20">
      <c r="R2022" s="70"/>
      <c r="S2022" s="70"/>
      <c r="T2022" s="70"/>
    </row>
    <row r="2023" spans="18:20">
      <c r="R2023" s="70"/>
      <c r="S2023" s="70"/>
      <c r="T2023" s="70"/>
    </row>
    <row r="2024" spans="18:20">
      <c r="R2024" s="70"/>
      <c r="S2024" s="70"/>
      <c r="T2024" s="70"/>
    </row>
    <row r="2025" spans="18:20">
      <c r="R2025" s="70"/>
      <c r="S2025" s="70"/>
      <c r="T2025" s="70"/>
    </row>
    <row r="2026" spans="18:20">
      <c r="R2026" s="70"/>
      <c r="S2026" s="70"/>
      <c r="T2026" s="70"/>
    </row>
    <row r="2027" spans="18:20">
      <c r="R2027" s="70"/>
      <c r="S2027" s="70"/>
      <c r="T2027" s="70"/>
    </row>
    <row r="2028" spans="18:20">
      <c r="R2028" s="70"/>
      <c r="S2028" s="70"/>
      <c r="T2028" s="70"/>
    </row>
    <row r="2029" spans="18:20">
      <c r="R2029" s="70"/>
      <c r="S2029" s="70"/>
      <c r="T2029" s="70"/>
    </row>
    <row r="2030" spans="18:20">
      <c r="R2030" s="70"/>
      <c r="S2030" s="70"/>
      <c r="T2030" s="70"/>
    </row>
    <row r="2031" spans="18:20">
      <c r="R2031" s="70"/>
      <c r="S2031" s="70"/>
      <c r="T2031" s="70"/>
    </row>
    <row r="2032" spans="18:20">
      <c r="R2032" s="70"/>
      <c r="S2032" s="70"/>
      <c r="T2032" s="70"/>
    </row>
    <row r="2033" spans="18:20">
      <c r="R2033" s="70"/>
      <c r="S2033" s="70"/>
      <c r="T2033" s="70"/>
    </row>
    <row r="2034" spans="18:20">
      <c r="R2034" s="70"/>
      <c r="S2034" s="70"/>
      <c r="T2034" s="70"/>
    </row>
    <row r="2035" spans="18:20">
      <c r="R2035" s="70"/>
      <c r="S2035" s="70"/>
      <c r="T2035" s="70"/>
    </row>
    <row r="2036" spans="18:20">
      <c r="R2036" s="70"/>
      <c r="S2036" s="70"/>
      <c r="T2036" s="70"/>
    </row>
    <row r="2037" spans="18:20">
      <c r="R2037" s="70"/>
      <c r="S2037" s="70"/>
      <c r="T2037" s="70"/>
    </row>
    <row r="2038" spans="18:20">
      <c r="R2038" s="70"/>
      <c r="S2038" s="70"/>
      <c r="T2038" s="70"/>
    </row>
    <row r="2039" spans="18:20">
      <c r="R2039" s="70"/>
      <c r="S2039" s="70"/>
      <c r="T2039" s="70"/>
    </row>
    <row r="2040" spans="18:20">
      <c r="R2040" s="70"/>
      <c r="S2040" s="70"/>
      <c r="T2040" s="70"/>
    </row>
    <row r="2041" spans="18:20">
      <c r="R2041" s="70"/>
      <c r="S2041" s="70"/>
      <c r="T2041" s="70"/>
    </row>
    <row r="2042" spans="18:20">
      <c r="R2042" s="70"/>
      <c r="S2042" s="70"/>
      <c r="T2042" s="70"/>
    </row>
    <row r="2043" spans="18:20">
      <c r="R2043" s="70"/>
      <c r="S2043" s="70"/>
      <c r="T2043" s="70"/>
    </row>
    <row r="2044" spans="18:20">
      <c r="R2044" s="70"/>
      <c r="S2044" s="70"/>
      <c r="T2044" s="70"/>
    </row>
    <row r="2045" spans="18:20">
      <c r="R2045" s="70"/>
      <c r="S2045" s="70"/>
      <c r="T2045" s="70"/>
    </row>
    <row r="2046" spans="18:20">
      <c r="R2046" s="70"/>
      <c r="S2046" s="70"/>
      <c r="T2046" s="70"/>
    </row>
    <row r="2047" spans="18:20">
      <c r="R2047" s="70"/>
      <c r="S2047" s="70"/>
      <c r="T2047" s="70"/>
    </row>
    <row r="2048" spans="18:20">
      <c r="R2048" s="70"/>
      <c r="S2048" s="70"/>
      <c r="T2048" s="70"/>
    </row>
    <row r="2049" spans="18:20">
      <c r="R2049" s="70"/>
      <c r="S2049" s="70"/>
      <c r="T2049" s="70"/>
    </row>
    <row r="2050" spans="18:20">
      <c r="R2050" s="70"/>
      <c r="S2050" s="70"/>
      <c r="T2050" s="70"/>
    </row>
    <row r="2051" spans="18:20">
      <c r="R2051" s="70"/>
      <c r="S2051" s="70"/>
      <c r="T2051" s="70"/>
    </row>
    <row r="2052" spans="18:20">
      <c r="R2052" s="70"/>
      <c r="S2052" s="70"/>
      <c r="T2052" s="70"/>
    </row>
    <row r="2053" spans="18:20">
      <c r="R2053" s="70"/>
      <c r="S2053" s="70"/>
      <c r="T2053" s="70"/>
    </row>
    <row r="2054" spans="18:20">
      <c r="R2054" s="70"/>
      <c r="S2054" s="70"/>
      <c r="T2054" s="70"/>
    </row>
    <row r="2055" spans="18:20">
      <c r="R2055" s="70"/>
      <c r="S2055" s="70"/>
      <c r="T2055" s="70"/>
    </row>
    <row r="2056" spans="18:20">
      <c r="R2056" s="70"/>
      <c r="S2056" s="70"/>
      <c r="T2056" s="70"/>
    </row>
    <row r="2057" spans="18:20">
      <c r="R2057" s="70"/>
      <c r="S2057" s="70"/>
      <c r="T2057" s="70"/>
    </row>
    <row r="2058" spans="18:20">
      <c r="R2058" s="70"/>
      <c r="S2058" s="70"/>
      <c r="T2058" s="70"/>
    </row>
    <row r="2059" spans="18:20">
      <c r="R2059" s="70"/>
      <c r="S2059" s="70"/>
      <c r="T2059" s="70"/>
    </row>
    <row r="2060" spans="18:20">
      <c r="R2060" s="70"/>
      <c r="S2060" s="70"/>
      <c r="T2060" s="70"/>
    </row>
    <row r="2061" spans="18:20">
      <c r="R2061" s="70"/>
      <c r="S2061" s="70"/>
      <c r="T2061" s="70"/>
    </row>
    <row r="2062" spans="18:20">
      <c r="R2062" s="70"/>
      <c r="S2062" s="70"/>
      <c r="T2062" s="70"/>
    </row>
    <row r="2063" spans="18:20">
      <c r="R2063" s="70"/>
      <c r="S2063" s="70"/>
      <c r="T2063" s="70"/>
    </row>
    <row r="2064" spans="18:20">
      <c r="R2064" s="70"/>
      <c r="S2064" s="70"/>
      <c r="T2064" s="70"/>
    </row>
    <row r="2065" spans="18:20">
      <c r="R2065" s="70"/>
      <c r="S2065" s="70"/>
      <c r="T2065" s="70"/>
    </row>
    <row r="2066" spans="18:20">
      <c r="R2066" s="70"/>
      <c r="S2066" s="70"/>
      <c r="T2066" s="70"/>
    </row>
    <row r="2067" spans="18:20">
      <c r="R2067" s="70"/>
      <c r="S2067" s="70"/>
      <c r="T2067" s="70"/>
    </row>
    <row r="2068" spans="18:20">
      <c r="R2068" s="70"/>
      <c r="S2068" s="70"/>
      <c r="T2068" s="70"/>
    </row>
    <row r="2069" spans="18:20">
      <c r="R2069" s="70"/>
      <c r="S2069" s="70"/>
      <c r="T2069" s="70"/>
    </row>
    <row r="2070" spans="18:20">
      <c r="R2070" s="70"/>
      <c r="S2070" s="70"/>
      <c r="T2070" s="70"/>
    </row>
    <row r="2071" spans="18:20">
      <c r="R2071" s="70"/>
      <c r="S2071" s="70"/>
      <c r="T2071" s="70"/>
    </row>
    <row r="2072" spans="18:20">
      <c r="R2072" s="70"/>
      <c r="S2072" s="70"/>
      <c r="T2072" s="70"/>
    </row>
    <row r="2073" spans="18:20">
      <c r="R2073" s="70"/>
      <c r="S2073" s="70"/>
      <c r="T2073" s="70"/>
    </row>
    <row r="2074" spans="18:20">
      <c r="R2074" s="70"/>
      <c r="S2074" s="70"/>
      <c r="T2074" s="70"/>
    </row>
    <row r="2075" spans="18:20">
      <c r="R2075" s="70"/>
      <c r="S2075" s="70"/>
      <c r="T2075" s="70"/>
    </row>
    <row r="2076" spans="18:20">
      <c r="R2076" s="70"/>
      <c r="S2076" s="70"/>
      <c r="T2076" s="70"/>
    </row>
    <row r="2077" spans="18:20">
      <c r="R2077" s="70"/>
      <c r="S2077" s="70"/>
      <c r="T2077" s="70"/>
    </row>
    <row r="2078" spans="18:20">
      <c r="R2078" s="70"/>
      <c r="S2078" s="70"/>
      <c r="T2078" s="70"/>
    </row>
    <row r="2079" spans="18:20">
      <c r="R2079" s="70"/>
      <c r="S2079" s="70"/>
      <c r="T2079" s="70"/>
    </row>
    <row r="2080" spans="18:20">
      <c r="R2080" s="70"/>
      <c r="S2080" s="70"/>
      <c r="T2080" s="70"/>
    </row>
    <row r="2081" spans="18:20">
      <c r="R2081" s="70"/>
      <c r="S2081" s="70"/>
      <c r="T2081" s="70"/>
    </row>
    <row r="2082" spans="18:20">
      <c r="R2082" s="70"/>
      <c r="S2082" s="70"/>
      <c r="T2082" s="70"/>
    </row>
    <row r="2083" spans="18:20">
      <c r="R2083" s="70"/>
      <c r="S2083" s="70"/>
      <c r="T2083" s="70"/>
    </row>
    <row r="2084" spans="18:20">
      <c r="R2084" s="70"/>
      <c r="S2084" s="70"/>
      <c r="T2084" s="70"/>
    </row>
    <row r="2085" spans="18:20">
      <c r="R2085" s="70"/>
      <c r="S2085" s="70"/>
      <c r="T2085" s="70"/>
    </row>
    <row r="2086" spans="18:20">
      <c r="R2086" s="70"/>
      <c r="S2086" s="70"/>
      <c r="T2086" s="70"/>
    </row>
    <row r="2087" spans="18:20">
      <c r="R2087" s="70"/>
      <c r="S2087" s="70"/>
      <c r="T2087" s="70"/>
    </row>
    <row r="2088" spans="18:20">
      <c r="R2088" s="70"/>
      <c r="S2088" s="70"/>
      <c r="T2088" s="70"/>
    </row>
    <row r="2089" spans="18:20">
      <c r="R2089" s="70"/>
      <c r="S2089" s="70"/>
      <c r="T2089" s="70"/>
    </row>
    <row r="2090" spans="18:20">
      <c r="R2090" s="70"/>
      <c r="S2090" s="70"/>
      <c r="T2090" s="70"/>
    </row>
    <row r="2091" spans="18:20">
      <c r="R2091" s="70"/>
      <c r="S2091" s="70"/>
      <c r="T2091" s="70"/>
    </row>
    <row r="2092" spans="18:20">
      <c r="R2092" s="70"/>
      <c r="S2092" s="70"/>
      <c r="T2092" s="70"/>
    </row>
    <row r="2093" spans="18:20">
      <c r="R2093" s="70"/>
      <c r="S2093" s="70"/>
      <c r="T2093" s="70"/>
    </row>
    <row r="2094" spans="18:20">
      <c r="R2094" s="70"/>
      <c r="S2094" s="70"/>
      <c r="T2094" s="70"/>
    </row>
    <row r="2095" spans="18:20">
      <c r="R2095" s="70"/>
      <c r="S2095" s="70"/>
      <c r="T2095" s="70"/>
    </row>
    <row r="2096" spans="18:20">
      <c r="R2096" s="70"/>
      <c r="S2096" s="70"/>
      <c r="T2096" s="70"/>
    </row>
    <row r="2097" spans="18:20">
      <c r="R2097" s="70"/>
      <c r="S2097" s="70"/>
      <c r="T2097" s="70"/>
    </row>
    <row r="2098" spans="18:20">
      <c r="R2098" s="70"/>
      <c r="S2098" s="70"/>
      <c r="T2098" s="70"/>
    </row>
    <row r="2099" spans="18:20">
      <c r="R2099" s="70"/>
      <c r="S2099" s="70"/>
      <c r="T2099" s="70"/>
    </row>
    <row r="2100" spans="18:20">
      <c r="R2100" s="70"/>
      <c r="S2100" s="70"/>
      <c r="T2100" s="70"/>
    </row>
    <row r="2101" spans="18:20">
      <c r="R2101" s="70"/>
      <c r="S2101" s="70"/>
      <c r="T2101" s="70"/>
    </row>
    <row r="2102" spans="18:20">
      <c r="R2102" s="70"/>
      <c r="S2102" s="70"/>
      <c r="T2102" s="70"/>
    </row>
    <row r="2103" spans="18:20">
      <c r="R2103" s="70"/>
      <c r="S2103" s="70"/>
      <c r="T2103" s="70"/>
    </row>
    <row r="2104" spans="18:20">
      <c r="R2104" s="70"/>
      <c r="S2104" s="70"/>
      <c r="T2104" s="70"/>
    </row>
    <row r="2105" spans="18:20">
      <c r="R2105" s="70"/>
      <c r="S2105" s="70"/>
      <c r="T2105" s="70"/>
    </row>
    <row r="2106" spans="18:20">
      <c r="R2106" s="70"/>
      <c r="S2106" s="70"/>
      <c r="T2106" s="70"/>
    </row>
    <row r="2107" spans="18:20">
      <c r="R2107" s="70"/>
      <c r="S2107" s="70"/>
      <c r="T2107" s="70"/>
    </row>
    <row r="2108" spans="18:20">
      <c r="R2108" s="70"/>
      <c r="S2108" s="70"/>
      <c r="T2108" s="70"/>
    </row>
    <row r="2109" spans="18:20">
      <c r="R2109" s="70"/>
      <c r="S2109" s="70"/>
      <c r="T2109" s="70"/>
    </row>
    <row r="2110" spans="18:20">
      <c r="R2110" s="70"/>
      <c r="S2110" s="70"/>
      <c r="T2110" s="70"/>
    </row>
    <row r="2111" spans="18:20">
      <c r="R2111" s="70"/>
      <c r="S2111" s="70"/>
      <c r="T2111" s="70"/>
    </row>
    <row r="2112" spans="18:20">
      <c r="R2112" s="70"/>
      <c r="S2112" s="70"/>
      <c r="T2112" s="70"/>
    </row>
    <row r="2113" spans="18:20">
      <c r="R2113" s="70"/>
      <c r="S2113" s="70"/>
      <c r="T2113" s="70"/>
    </row>
    <row r="2114" spans="18:20">
      <c r="R2114" s="70"/>
      <c r="S2114" s="70"/>
      <c r="T2114" s="70"/>
    </row>
    <row r="2115" spans="18:20">
      <c r="R2115" s="70"/>
      <c r="S2115" s="70"/>
      <c r="T2115" s="70"/>
    </row>
    <row r="2116" spans="18:20">
      <c r="R2116" s="70"/>
      <c r="S2116" s="70"/>
      <c r="T2116" s="70"/>
    </row>
    <row r="2117" spans="18:20">
      <c r="R2117" s="70"/>
      <c r="S2117" s="70"/>
      <c r="T2117" s="70"/>
    </row>
    <row r="2118" spans="18:20">
      <c r="R2118" s="70"/>
      <c r="S2118" s="70"/>
      <c r="T2118" s="70"/>
    </row>
    <row r="2119" spans="18:20">
      <c r="R2119" s="70"/>
      <c r="S2119" s="70"/>
      <c r="T2119" s="70"/>
    </row>
    <row r="2120" spans="18:20">
      <c r="R2120" s="70"/>
      <c r="S2120" s="70"/>
      <c r="T2120" s="70"/>
    </row>
    <row r="2121" spans="18:20">
      <c r="R2121" s="70"/>
      <c r="S2121" s="70"/>
      <c r="T2121" s="70"/>
    </row>
    <row r="2122" spans="18:20">
      <c r="R2122" s="70"/>
      <c r="S2122" s="70"/>
      <c r="T2122" s="70"/>
    </row>
    <row r="2123" spans="18:20">
      <c r="R2123" s="70"/>
      <c r="S2123" s="70"/>
      <c r="T2123" s="70"/>
    </row>
    <row r="2124" spans="18:20">
      <c r="R2124" s="70"/>
      <c r="S2124" s="70"/>
      <c r="T2124" s="70"/>
    </row>
    <row r="2125" spans="18:20">
      <c r="R2125" s="70"/>
      <c r="S2125" s="70"/>
      <c r="T2125" s="70"/>
    </row>
    <row r="2126" spans="18:20">
      <c r="R2126" s="70"/>
      <c r="S2126" s="70"/>
      <c r="T2126" s="70"/>
    </row>
    <row r="2127" spans="18:20">
      <c r="R2127" s="70"/>
      <c r="S2127" s="70"/>
      <c r="T2127" s="70"/>
    </row>
    <row r="2128" spans="18:20">
      <c r="R2128" s="70"/>
      <c r="S2128" s="70"/>
      <c r="T2128" s="70"/>
    </row>
    <row r="2129" spans="18:20">
      <c r="R2129" s="70"/>
      <c r="S2129" s="70"/>
      <c r="T2129" s="70"/>
    </row>
    <row r="2130" spans="18:20">
      <c r="R2130" s="70"/>
      <c r="S2130" s="70"/>
      <c r="T2130" s="70"/>
    </row>
    <row r="2131" spans="18:20">
      <c r="R2131" s="70"/>
      <c r="S2131" s="70"/>
      <c r="T2131" s="70"/>
    </row>
    <row r="2132" spans="18:20">
      <c r="R2132" s="70"/>
      <c r="S2132" s="70"/>
      <c r="T2132" s="70"/>
    </row>
    <row r="2133" spans="18:20">
      <c r="R2133" s="70"/>
      <c r="S2133" s="70"/>
      <c r="T2133" s="70"/>
    </row>
    <row r="2134" spans="18:20">
      <c r="R2134" s="70"/>
      <c r="S2134" s="70"/>
      <c r="T2134" s="70"/>
    </row>
    <row r="2135" spans="18:20">
      <c r="R2135" s="70"/>
      <c r="S2135" s="70"/>
      <c r="T2135" s="70"/>
    </row>
    <row r="2136" spans="18:20">
      <c r="R2136" s="70"/>
      <c r="S2136" s="70"/>
      <c r="T2136" s="70"/>
    </row>
    <row r="2137" spans="18:20">
      <c r="R2137" s="70"/>
      <c r="S2137" s="70"/>
      <c r="T2137" s="70"/>
    </row>
    <row r="2138" spans="18:20">
      <c r="R2138" s="70"/>
      <c r="S2138" s="70"/>
      <c r="T2138" s="70"/>
    </row>
    <row r="2139" spans="18:20">
      <c r="R2139" s="70"/>
      <c r="S2139" s="70"/>
      <c r="T2139" s="70"/>
    </row>
    <row r="2140" spans="18:20">
      <c r="R2140" s="70"/>
      <c r="S2140" s="70"/>
      <c r="T2140" s="70"/>
    </row>
    <row r="2141" spans="18:20">
      <c r="R2141" s="70"/>
      <c r="S2141" s="70"/>
      <c r="T2141" s="70"/>
    </row>
    <row r="2142" spans="18:20">
      <c r="R2142" s="70"/>
      <c r="S2142" s="70"/>
      <c r="T2142" s="70"/>
    </row>
    <row r="2143" spans="18:20">
      <c r="R2143" s="70"/>
      <c r="S2143" s="70"/>
      <c r="T2143" s="70"/>
    </row>
    <row r="2144" spans="18:20">
      <c r="R2144" s="70"/>
      <c r="S2144" s="70"/>
      <c r="T2144" s="70"/>
    </row>
    <row r="2145" spans="18:20">
      <c r="R2145" s="70"/>
      <c r="S2145" s="70"/>
      <c r="T2145" s="70"/>
    </row>
    <row r="2146" spans="18:20">
      <c r="R2146" s="70"/>
      <c r="S2146" s="70"/>
      <c r="T2146" s="70"/>
    </row>
    <row r="2147" spans="18:20">
      <c r="R2147" s="70"/>
      <c r="S2147" s="70"/>
      <c r="T2147" s="70"/>
    </row>
    <row r="2148" spans="18:20">
      <c r="R2148" s="70"/>
      <c r="S2148" s="70"/>
      <c r="T2148" s="70"/>
    </row>
    <row r="2149" spans="18:20">
      <c r="R2149" s="70"/>
      <c r="S2149" s="70"/>
      <c r="T2149" s="70"/>
    </row>
    <row r="2150" spans="18:20">
      <c r="R2150" s="70"/>
      <c r="S2150" s="70"/>
      <c r="T2150" s="70"/>
    </row>
    <row r="2151" spans="18:20">
      <c r="R2151" s="70"/>
      <c r="S2151" s="70"/>
      <c r="T2151" s="70"/>
    </row>
    <row r="2152" spans="18:20">
      <c r="R2152" s="70"/>
      <c r="S2152" s="70"/>
      <c r="T2152" s="70"/>
    </row>
    <row r="2153" spans="18:20">
      <c r="R2153" s="70"/>
      <c r="S2153" s="70"/>
      <c r="T2153" s="70"/>
    </row>
    <row r="2154" spans="18:20">
      <c r="R2154" s="70"/>
      <c r="S2154" s="70"/>
      <c r="T2154" s="70"/>
    </row>
    <row r="2155" spans="18:20">
      <c r="R2155" s="70"/>
      <c r="S2155" s="70"/>
      <c r="T2155" s="70"/>
    </row>
    <row r="2156" spans="18:20">
      <c r="R2156" s="70"/>
      <c r="S2156" s="70"/>
      <c r="T2156" s="70"/>
    </row>
    <row r="2157" spans="18:20">
      <c r="R2157" s="70"/>
      <c r="S2157" s="70"/>
      <c r="T2157" s="70"/>
    </row>
    <row r="2158" spans="18:20">
      <c r="R2158" s="70"/>
      <c r="S2158" s="70"/>
      <c r="T2158" s="70"/>
    </row>
    <row r="2159" spans="18:20">
      <c r="R2159" s="70"/>
      <c r="S2159" s="70"/>
      <c r="T2159" s="70"/>
    </row>
    <row r="2160" spans="18:20">
      <c r="R2160" s="70"/>
      <c r="S2160" s="70"/>
      <c r="T2160" s="70"/>
    </row>
    <row r="2161" spans="18:20">
      <c r="R2161" s="70"/>
      <c r="S2161" s="70"/>
      <c r="T2161" s="70"/>
    </row>
    <row r="2162" spans="18:20">
      <c r="R2162" s="70"/>
      <c r="S2162" s="70"/>
      <c r="T2162" s="70"/>
    </row>
    <row r="2163" spans="18:20">
      <c r="R2163" s="70"/>
      <c r="S2163" s="70"/>
      <c r="T2163" s="70"/>
    </row>
    <row r="2164" spans="18:20">
      <c r="R2164" s="70"/>
      <c r="S2164" s="70"/>
      <c r="T2164" s="70"/>
    </row>
    <row r="2165" spans="18:20">
      <c r="R2165" s="70"/>
      <c r="S2165" s="70"/>
      <c r="T2165" s="70"/>
    </row>
    <row r="2166" spans="18:20">
      <c r="R2166" s="70"/>
      <c r="S2166" s="70"/>
      <c r="T2166" s="70"/>
    </row>
    <row r="2167" spans="18:20">
      <c r="R2167" s="70"/>
      <c r="S2167" s="70"/>
      <c r="T2167" s="70"/>
    </row>
    <row r="2168" spans="18:20">
      <c r="R2168" s="70"/>
      <c r="S2168" s="70"/>
      <c r="T2168" s="70"/>
    </row>
    <row r="2169" spans="18:20">
      <c r="R2169" s="70"/>
      <c r="S2169" s="70"/>
      <c r="T2169" s="70"/>
    </row>
    <row r="2170" spans="18:20">
      <c r="R2170" s="70"/>
      <c r="S2170" s="70"/>
      <c r="T2170" s="70"/>
    </row>
    <row r="2171" spans="18:20">
      <c r="R2171" s="70"/>
      <c r="S2171" s="70"/>
      <c r="T2171" s="70"/>
    </row>
    <row r="2172" spans="18:20">
      <c r="R2172" s="70"/>
      <c r="S2172" s="70"/>
      <c r="T2172" s="70"/>
    </row>
    <row r="2173" spans="18:20">
      <c r="R2173" s="70"/>
      <c r="S2173" s="70"/>
      <c r="T2173" s="70"/>
    </row>
    <row r="2174" spans="18:20">
      <c r="R2174" s="70"/>
      <c r="S2174" s="70"/>
      <c r="T2174" s="70"/>
    </row>
    <row r="2175" spans="18:20">
      <c r="R2175" s="70"/>
      <c r="S2175" s="70"/>
      <c r="T2175" s="70"/>
    </row>
    <row r="2176" spans="18:20">
      <c r="R2176" s="70"/>
      <c r="S2176" s="70"/>
      <c r="T2176" s="70"/>
    </row>
    <row r="2177" spans="18:20">
      <c r="R2177" s="70"/>
      <c r="S2177" s="70"/>
      <c r="T2177" s="70"/>
    </row>
    <row r="2178" spans="18:20">
      <c r="R2178" s="70"/>
      <c r="S2178" s="70"/>
      <c r="T2178" s="70"/>
    </row>
    <row r="2179" spans="18:20">
      <c r="R2179" s="70"/>
      <c r="S2179" s="70"/>
      <c r="T2179" s="70"/>
    </row>
    <row r="2180" spans="18:20">
      <c r="R2180" s="70"/>
      <c r="S2180" s="70"/>
      <c r="T2180" s="70"/>
    </row>
    <row r="2181" spans="18:20">
      <c r="R2181" s="70"/>
      <c r="S2181" s="70"/>
      <c r="T2181" s="70"/>
    </row>
    <row r="2182" spans="18:20">
      <c r="R2182" s="70"/>
      <c r="S2182" s="70"/>
      <c r="T2182" s="70"/>
    </row>
    <row r="2183" spans="18:20">
      <c r="R2183" s="70"/>
      <c r="S2183" s="70"/>
      <c r="T2183" s="70"/>
    </row>
    <row r="2184" spans="18:20">
      <c r="R2184" s="70"/>
      <c r="S2184" s="70"/>
      <c r="T2184" s="70"/>
    </row>
    <row r="2185" spans="18:20">
      <c r="R2185" s="70"/>
      <c r="S2185" s="70"/>
      <c r="T2185" s="70"/>
    </row>
    <row r="2186" spans="18:20">
      <c r="R2186" s="70"/>
      <c r="S2186" s="70"/>
      <c r="T2186" s="70"/>
    </row>
    <row r="2187" spans="18:20">
      <c r="R2187" s="70"/>
      <c r="S2187" s="70"/>
      <c r="T2187" s="70"/>
    </row>
    <row r="2188" spans="18:20">
      <c r="R2188" s="70"/>
      <c r="S2188" s="70"/>
      <c r="T2188" s="70"/>
    </row>
    <row r="2189" spans="18:20">
      <c r="R2189" s="70"/>
      <c r="S2189" s="70"/>
      <c r="T2189" s="70"/>
    </row>
    <row r="2190" spans="18:20">
      <c r="R2190" s="70"/>
      <c r="S2190" s="70"/>
      <c r="T2190" s="70"/>
    </row>
    <row r="2191" spans="18:20">
      <c r="R2191" s="70"/>
      <c r="S2191" s="70"/>
      <c r="T2191" s="70"/>
    </row>
    <row r="2192" spans="18:20">
      <c r="R2192" s="70"/>
      <c r="S2192" s="70"/>
      <c r="T2192" s="70"/>
    </row>
    <row r="2193" spans="18:20">
      <c r="R2193" s="70"/>
      <c r="S2193" s="70"/>
      <c r="T2193" s="70"/>
    </row>
    <row r="2194" spans="18:20">
      <c r="R2194" s="70"/>
      <c r="S2194" s="70"/>
      <c r="T2194" s="70"/>
    </row>
    <row r="2195" spans="18:20">
      <c r="R2195" s="70"/>
      <c r="S2195" s="70"/>
      <c r="T2195" s="70"/>
    </row>
    <row r="2196" spans="18:20">
      <c r="R2196" s="70"/>
      <c r="S2196" s="70"/>
      <c r="T2196" s="70"/>
    </row>
    <row r="2197" spans="18:20">
      <c r="R2197" s="70"/>
      <c r="S2197" s="70"/>
      <c r="T2197" s="70"/>
    </row>
    <row r="2198" spans="18:20">
      <c r="R2198" s="70"/>
      <c r="S2198" s="70"/>
      <c r="T2198" s="70"/>
    </row>
    <row r="2199" spans="18:20">
      <c r="R2199" s="70"/>
      <c r="S2199" s="70"/>
      <c r="T2199" s="70"/>
    </row>
    <row r="2200" spans="18:20">
      <c r="R2200" s="70"/>
      <c r="S2200" s="70"/>
      <c r="T2200" s="70"/>
    </row>
    <row r="2201" spans="18:20">
      <c r="R2201" s="70"/>
      <c r="S2201" s="70"/>
      <c r="T2201" s="70"/>
    </row>
    <row r="2202" spans="18:20">
      <c r="R2202" s="70"/>
      <c r="S2202" s="70"/>
      <c r="T2202" s="70"/>
    </row>
    <row r="2203" spans="18:20">
      <c r="R2203" s="70"/>
      <c r="S2203" s="70"/>
      <c r="T2203" s="70"/>
    </row>
    <row r="2204" spans="18:20">
      <c r="R2204" s="70"/>
      <c r="S2204" s="70"/>
      <c r="T2204" s="70"/>
    </row>
    <row r="2205" spans="18:20">
      <c r="R2205" s="70"/>
      <c r="S2205" s="70"/>
      <c r="T2205" s="70"/>
    </row>
    <row r="2206" spans="18:20">
      <c r="R2206" s="70"/>
      <c r="S2206" s="70"/>
      <c r="T2206" s="70"/>
    </row>
    <row r="2207" spans="18:20">
      <c r="R2207" s="70"/>
      <c r="S2207" s="70"/>
      <c r="T2207" s="70"/>
    </row>
    <row r="2208" spans="18:20">
      <c r="R2208" s="70"/>
      <c r="S2208" s="70"/>
      <c r="T2208" s="70"/>
    </row>
    <row r="2209" spans="18:20">
      <c r="R2209" s="70"/>
      <c r="S2209" s="70"/>
      <c r="T2209" s="70"/>
    </row>
    <row r="2210" spans="18:20">
      <c r="R2210" s="70"/>
      <c r="S2210" s="70"/>
      <c r="T2210" s="70"/>
    </row>
    <row r="2211" spans="18:20">
      <c r="R2211" s="70"/>
      <c r="S2211" s="70"/>
      <c r="T2211" s="70"/>
    </row>
    <row r="2212" spans="18:20">
      <c r="R2212" s="70"/>
      <c r="S2212" s="70"/>
      <c r="T2212" s="70"/>
    </row>
    <row r="2213" spans="18:20">
      <c r="R2213" s="70"/>
      <c r="S2213" s="70"/>
      <c r="T2213" s="70"/>
    </row>
    <row r="2214" spans="18:20">
      <c r="R2214" s="70"/>
      <c r="S2214" s="70"/>
      <c r="T2214" s="70"/>
    </row>
    <row r="2215" spans="18:20">
      <c r="R2215" s="70"/>
      <c r="S2215" s="70"/>
      <c r="T2215" s="70"/>
    </row>
    <row r="2216" spans="18:20">
      <c r="R2216" s="70"/>
      <c r="S2216" s="70"/>
      <c r="T2216" s="70"/>
    </row>
    <row r="2217" spans="18:20">
      <c r="R2217" s="70"/>
      <c r="S2217" s="70"/>
      <c r="T2217" s="70"/>
    </row>
    <row r="2218" spans="18:20">
      <c r="R2218" s="70"/>
      <c r="S2218" s="70"/>
      <c r="T2218" s="70"/>
    </row>
    <row r="2219" spans="18:20">
      <c r="R2219" s="70"/>
      <c r="S2219" s="70"/>
      <c r="T2219" s="70"/>
    </row>
    <row r="2220" spans="18:20">
      <c r="R2220" s="70"/>
      <c r="S2220" s="70"/>
      <c r="T2220" s="70"/>
    </row>
    <row r="2221" spans="18:20">
      <c r="R2221" s="70"/>
      <c r="S2221" s="70"/>
      <c r="T2221" s="70"/>
    </row>
    <row r="2222" spans="18:20">
      <c r="R2222" s="70"/>
      <c r="S2222" s="70"/>
      <c r="T2222" s="70"/>
    </row>
    <row r="2223" spans="18:20">
      <c r="R2223" s="70"/>
      <c r="S2223" s="70"/>
      <c r="T2223" s="70"/>
    </row>
    <row r="2224" spans="18:20">
      <c r="R2224" s="70"/>
      <c r="S2224" s="70"/>
      <c r="T2224" s="70"/>
    </row>
    <row r="2225" spans="18:20">
      <c r="R2225" s="70"/>
      <c r="S2225" s="70"/>
      <c r="T2225" s="70"/>
    </row>
    <row r="2226" spans="18:20">
      <c r="R2226" s="70"/>
      <c r="S2226" s="70"/>
      <c r="T2226" s="70"/>
    </row>
    <row r="2227" spans="18:20">
      <c r="R2227" s="70"/>
      <c r="S2227" s="70"/>
      <c r="T2227" s="70"/>
    </row>
    <row r="2228" spans="18:20">
      <c r="R2228" s="70"/>
      <c r="S2228" s="70"/>
      <c r="T2228" s="70"/>
    </row>
    <row r="2229" spans="18:20">
      <c r="R2229" s="70"/>
      <c r="S2229" s="70"/>
      <c r="T2229" s="70"/>
    </row>
    <row r="2230" spans="18:20">
      <c r="R2230" s="70"/>
      <c r="S2230" s="70"/>
      <c r="T2230" s="70"/>
    </row>
    <row r="2231" spans="18:20">
      <c r="R2231" s="70"/>
      <c r="S2231" s="70"/>
      <c r="T2231" s="70"/>
    </row>
    <row r="2232" spans="18:20">
      <c r="R2232" s="70"/>
      <c r="S2232" s="70"/>
      <c r="T2232" s="70"/>
    </row>
    <row r="2233" spans="18:20">
      <c r="R2233" s="70"/>
      <c r="S2233" s="70"/>
      <c r="T2233" s="70"/>
    </row>
    <row r="2234" spans="18:20">
      <c r="R2234" s="70"/>
      <c r="S2234" s="70"/>
      <c r="T2234" s="70"/>
    </row>
    <row r="2235" spans="18:20">
      <c r="R2235" s="70"/>
      <c r="S2235" s="70"/>
      <c r="T2235" s="70"/>
    </row>
    <row r="2236" spans="18:20">
      <c r="R2236" s="70"/>
      <c r="S2236" s="70"/>
      <c r="T2236" s="70"/>
    </row>
    <row r="2237" spans="18:20">
      <c r="R2237" s="70"/>
      <c r="S2237" s="70"/>
      <c r="T2237" s="70"/>
    </row>
    <row r="2238" spans="18:20">
      <c r="R2238" s="70"/>
      <c r="S2238" s="70"/>
      <c r="T2238" s="70"/>
    </row>
    <row r="2239" spans="18:20">
      <c r="R2239" s="70"/>
      <c r="S2239" s="70"/>
      <c r="T2239" s="70"/>
    </row>
    <row r="2240" spans="18:20">
      <c r="R2240" s="70"/>
      <c r="S2240" s="70"/>
      <c r="T2240" s="70"/>
    </row>
    <row r="2241" spans="18:20">
      <c r="R2241" s="70"/>
      <c r="S2241" s="70"/>
      <c r="T2241" s="70"/>
    </row>
    <row r="2242" spans="18:20">
      <c r="R2242" s="70"/>
      <c r="S2242" s="70"/>
      <c r="T2242" s="70"/>
    </row>
    <row r="2243" spans="18:20">
      <c r="R2243" s="70"/>
      <c r="S2243" s="70"/>
      <c r="T2243" s="70"/>
    </row>
    <row r="2244" spans="18:20">
      <c r="R2244" s="70"/>
      <c r="S2244" s="70"/>
      <c r="T2244" s="70"/>
    </row>
    <row r="2245" spans="18:20">
      <c r="R2245" s="70"/>
      <c r="S2245" s="70"/>
      <c r="T2245" s="70"/>
    </row>
    <row r="2246" spans="18:20">
      <c r="R2246" s="70"/>
      <c r="S2246" s="70"/>
      <c r="T2246" s="70"/>
    </row>
    <row r="2247" spans="18:20">
      <c r="R2247" s="70"/>
      <c r="S2247" s="70"/>
      <c r="T2247" s="70"/>
    </row>
    <row r="2248" spans="18:20">
      <c r="R2248" s="70"/>
      <c r="S2248" s="70"/>
      <c r="T2248" s="70"/>
    </row>
    <row r="2249" spans="18:20">
      <c r="R2249" s="70"/>
      <c r="S2249" s="70"/>
      <c r="T2249" s="70"/>
    </row>
    <row r="2250" spans="18:20">
      <c r="R2250" s="70"/>
      <c r="S2250" s="70"/>
      <c r="T2250" s="70"/>
    </row>
    <row r="2251" spans="18:20">
      <c r="R2251" s="70"/>
      <c r="S2251" s="70"/>
      <c r="T2251" s="70"/>
    </row>
    <row r="2252" spans="18:20">
      <c r="R2252" s="70"/>
      <c r="S2252" s="70"/>
      <c r="T2252" s="70"/>
    </row>
    <row r="2253" spans="18:20">
      <c r="R2253" s="70"/>
      <c r="S2253" s="70"/>
      <c r="T2253" s="70"/>
    </row>
    <row r="2254" spans="18:20">
      <c r="R2254" s="70"/>
      <c r="S2254" s="70"/>
      <c r="T2254" s="70"/>
    </row>
    <row r="2255" spans="18:20">
      <c r="R2255" s="70"/>
      <c r="S2255" s="70"/>
      <c r="T2255" s="70"/>
    </row>
    <row r="2256" spans="18:20">
      <c r="R2256" s="70"/>
      <c r="S2256" s="70"/>
      <c r="T2256" s="70"/>
    </row>
    <row r="2257" spans="18:20">
      <c r="R2257" s="70"/>
      <c r="S2257" s="70"/>
      <c r="T2257" s="70"/>
    </row>
    <row r="2258" spans="18:20">
      <c r="R2258" s="70"/>
      <c r="S2258" s="70"/>
      <c r="T2258" s="70"/>
    </row>
    <row r="2259" spans="18:20">
      <c r="R2259" s="70"/>
      <c r="S2259" s="70"/>
      <c r="T2259" s="70"/>
    </row>
    <row r="2260" spans="18:20">
      <c r="R2260" s="70"/>
      <c r="S2260" s="70"/>
      <c r="T2260" s="70"/>
    </row>
    <row r="2261" spans="18:20">
      <c r="R2261" s="70"/>
      <c r="S2261" s="70"/>
      <c r="T2261" s="70"/>
    </row>
    <row r="2262" spans="18:20">
      <c r="R2262" s="70"/>
      <c r="S2262" s="70"/>
      <c r="T2262" s="70"/>
    </row>
    <row r="2263" spans="18:20">
      <c r="R2263" s="70"/>
      <c r="S2263" s="70"/>
      <c r="T2263" s="70"/>
    </row>
    <row r="2264" spans="18:20">
      <c r="R2264" s="70"/>
      <c r="S2264" s="70"/>
      <c r="T2264" s="70"/>
    </row>
    <row r="2265" spans="18:20">
      <c r="R2265" s="70"/>
      <c r="S2265" s="70"/>
      <c r="T2265" s="70"/>
    </row>
    <row r="2266" spans="18:20">
      <c r="R2266" s="70"/>
      <c r="S2266" s="70"/>
      <c r="T2266" s="70"/>
    </row>
    <row r="2267" spans="18:20">
      <c r="R2267" s="70"/>
      <c r="S2267" s="70"/>
      <c r="T2267" s="70"/>
    </row>
    <row r="2268" spans="18:20">
      <c r="R2268" s="70"/>
      <c r="S2268" s="70"/>
      <c r="T2268" s="70"/>
    </row>
    <row r="2269" spans="18:20">
      <c r="R2269" s="70"/>
      <c r="S2269" s="70"/>
      <c r="T2269" s="70"/>
    </row>
    <row r="2270" spans="18:20">
      <c r="R2270" s="70"/>
      <c r="S2270" s="70"/>
      <c r="T2270" s="70"/>
    </row>
    <row r="2271" spans="18:20">
      <c r="R2271" s="70"/>
      <c r="S2271" s="70"/>
      <c r="T2271" s="70"/>
    </row>
    <row r="2272" spans="18:20">
      <c r="R2272" s="70"/>
      <c r="S2272" s="70"/>
      <c r="T2272" s="70"/>
    </row>
    <row r="2273" spans="18:20">
      <c r="R2273" s="70"/>
      <c r="S2273" s="70"/>
      <c r="T2273" s="70"/>
    </row>
    <row r="2274" spans="18:20">
      <c r="R2274" s="70"/>
      <c r="S2274" s="70"/>
      <c r="T2274" s="70"/>
    </row>
    <row r="2275" spans="18:20">
      <c r="R2275" s="70"/>
      <c r="S2275" s="70"/>
      <c r="T2275" s="70"/>
    </row>
    <row r="2276" spans="18:20">
      <c r="R2276" s="70"/>
      <c r="S2276" s="70"/>
      <c r="T2276" s="70"/>
    </row>
    <row r="2277" spans="18:20">
      <c r="R2277" s="70"/>
      <c r="S2277" s="70"/>
      <c r="T2277" s="70"/>
    </row>
    <row r="2278" spans="18:20">
      <c r="R2278" s="70"/>
      <c r="S2278" s="70"/>
      <c r="T2278" s="70"/>
    </row>
    <row r="2279" spans="18:20">
      <c r="R2279" s="70"/>
      <c r="S2279" s="70"/>
      <c r="T2279" s="70"/>
    </row>
    <row r="2280" spans="18:20">
      <c r="R2280" s="70"/>
      <c r="S2280" s="70"/>
      <c r="T2280" s="70"/>
    </row>
    <row r="2281" spans="18:20">
      <c r="R2281" s="70"/>
      <c r="S2281" s="70"/>
      <c r="T2281" s="70"/>
    </row>
    <row r="2282" spans="18:20">
      <c r="R2282" s="70"/>
      <c r="S2282" s="70"/>
      <c r="T2282" s="70"/>
    </row>
    <row r="2283" spans="18:20">
      <c r="R2283" s="70"/>
      <c r="S2283" s="70"/>
      <c r="T2283" s="70"/>
    </row>
    <row r="2284" spans="18:20">
      <c r="R2284" s="70"/>
      <c r="S2284" s="70"/>
      <c r="T2284" s="70"/>
    </row>
    <row r="2285" spans="18:20">
      <c r="R2285" s="70"/>
      <c r="S2285" s="70"/>
      <c r="T2285" s="70"/>
    </row>
    <row r="2286" spans="18:20">
      <c r="R2286" s="70"/>
      <c r="S2286" s="70"/>
      <c r="T2286" s="70"/>
    </row>
    <row r="2287" spans="18:20">
      <c r="R2287" s="70"/>
      <c r="S2287" s="70"/>
      <c r="T2287" s="70"/>
    </row>
    <row r="2288" spans="18:20">
      <c r="R2288" s="70"/>
      <c r="S2288" s="70"/>
      <c r="T2288" s="70"/>
    </row>
    <row r="2289" spans="18:20">
      <c r="R2289" s="70"/>
      <c r="S2289" s="70"/>
      <c r="T2289" s="70"/>
    </row>
    <row r="2290" spans="18:20">
      <c r="R2290" s="70"/>
      <c r="S2290" s="70"/>
      <c r="T2290" s="70"/>
    </row>
    <row r="2291" spans="18:20">
      <c r="R2291" s="70"/>
      <c r="S2291" s="70"/>
      <c r="T2291" s="70"/>
    </row>
    <row r="2292" spans="18:20">
      <c r="R2292" s="70"/>
      <c r="S2292" s="70"/>
      <c r="T2292" s="70"/>
    </row>
    <row r="2293" spans="18:20">
      <c r="R2293" s="70"/>
      <c r="S2293" s="70"/>
      <c r="T2293" s="70"/>
    </row>
    <row r="2294" spans="18:20">
      <c r="R2294" s="70"/>
      <c r="S2294" s="70"/>
      <c r="T2294" s="70"/>
    </row>
    <row r="2295" spans="18:20">
      <c r="R2295" s="70"/>
      <c r="S2295" s="70"/>
      <c r="T2295" s="70"/>
    </row>
    <row r="2296" spans="18:20">
      <c r="R2296" s="70"/>
      <c r="S2296" s="70"/>
      <c r="T2296" s="70"/>
    </row>
    <row r="2297" spans="18:20">
      <c r="R2297" s="70"/>
      <c r="S2297" s="70"/>
      <c r="T2297" s="70"/>
    </row>
    <row r="2298" spans="18:20">
      <c r="R2298" s="70"/>
      <c r="S2298" s="70"/>
      <c r="T2298" s="70"/>
    </row>
    <row r="2299" spans="18:20">
      <c r="R2299" s="70"/>
      <c r="S2299" s="70"/>
      <c r="T2299" s="70"/>
    </row>
    <row r="2300" spans="18:20">
      <c r="R2300" s="70"/>
      <c r="S2300" s="70"/>
      <c r="T2300" s="70"/>
    </row>
    <row r="2301" spans="18:20">
      <c r="R2301" s="70"/>
      <c r="S2301" s="70"/>
      <c r="T2301" s="70"/>
    </row>
    <row r="2302" spans="18:20">
      <c r="R2302" s="70"/>
      <c r="S2302" s="70"/>
      <c r="T2302" s="70"/>
    </row>
    <row r="2303" spans="18:20">
      <c r="R2303" s="70"/>
      <c r="S2303" s="70"/>
      <c r="T2303" s="70"/>
    </row>
    <row r="2304" spans="18:20">
      <c r="R2304" s="70"/>
      <c r="S2304" s="70"/>
      <c r="T2304" s="70"/>
    </row>
    <row r="2305" spans="18:20">
      <c r="R2305" s="70"/>
      <c r="S2305" s="70"/>
      <c r="T2305" s="70"/>
    </row>
    <row r="2306" spans="18:20">
      <c r="R2306" s="70"/>
      <c r="S2306" s="70"/>
      <c r="T2306" s="70"/>
    </row>
    <row r="2307" spans="18:20">
      <c r="R2307" s="70"/>
      <c r="S2307" s="70"/>
      <c r="T2307" s="70"/>
    </row>
    <row r="2308" spans="18:20">
      <c r="R2308" s="70"/>
      <c r="S2308" s="70"/>
      <c r="T2308" s="70"/>
    </row>
    <row r="2309" spans="18:20">
      <c r="R2309" s="70"/>
      <c r="S2309" s="70"/>
      <c r="T2309" s="70"/>
    </row>
    <row r="2310" spans="18:20">
      <c r="R2310" s="70"/>
      <c r="S2310" s="70"/>
      <c r="T2310" s="70"/>
    </row>
    <row r="2311" spans="18:20">
      <c r="R2311" s="70"/>
      <c r="S2311" s="70"/>
      <c r="T2311" s="70"/>
    </row>
    <row r="2312" spans="18:20">
      <c r="R2312" s="70"/>
      <c r="S2312" s="70"/>
      <c r="T2312" s="70"/>
    </row>
    <row r="2313" spans="18:20">
      <c r="R2313" s="70"/>
      <c r="S2313" s="70"/>
      <c r="T2313" s="70"/>
    </row>
    <row r="2314" spans="18:20">
      <c r="R2314" s="70"/>
      <c r="S2314" s="70"/>
      <c r="T2314" s="70"/>
    </row>
    <row r="2315" spans="18:20">
      <c r="R2315" s="70"/>
      <c r="S2315" s="70"/>
      <c r="T2315" s="70"/>
    </row>
    <row r="2316" spans="18:20">
      <c r="R2316" s="70"/>
      <c r="S2316" s="70"/>
      <c r="T2316" s="70"/>
    </row>
    <row r="2317" spans="18:20">
      <c r="R2317" s="70"/>
      <c r="S2317" s="70"/>
      <c r="T2317" s="70"/>
    </row>
    <row r="2318" spans="18:20">
      <c r="R2318" s="70"/>
      <c r="S2318" s="70"/>
      <c r="T2318" s="70"/>
    </row>
    <row r="2319" spans="18:20">
      <c r="R2319" s="70"/>
      <c r="S2319" s="70"/>
      <c r="T2319" s="70"/>
    </row>
    <row r="2320" spans="18:20">
      <c r="R2320" s="70"/>
      <c r="S2320" s="70"/>
      <c r="T2320" s="70"/>
    </row>
    <row r="2321" spans="18:20">
      <c r="R2321" s="70"/>
      <c r="S2321" s="70"/>
      <c r="T2321" s="70"/>
    </row>
    <row r="2322" spans="18:20">
      <c r="R2322" s="70"/>
      <c r="S2322" s="70"/>
      <c r="T2322" s="70"/>
    </row>
    <row r="2323" spans="18:20">
      <c r="R2323" s="70"/>
      <c r="S2323" s="70"/>
      <c r="T2323" s="70"/>
    </row>
    <row r="2324" spans="18:20">
      <c r="R2324" s="70"/>
      <c r="S2324" s="70"/>
      <c r="T2324" s="70"/>
    </row>
    <row r="2325" spans="18:20">
      <c r="R2325" s="70"/>
      <c r="S2325" s="70"/>
      <c r="T2325" s="70"/>
    </row>
    <row r="2326" spans="18:20">
      <c r="R2326" s="70"/>
      <c r="S2326" s="70"/>
      <c r="T2326" s="70"/>
    </row>
    <row r="2327" spans="18:20">
      <c r="R2327" s="70"/>
      <c r="S2327" s="70"/>
      <c r="T2327" s="70"/>
    </row>
    <row r="2328" spans="18:20">
      <c r="R2328" s="70"/>
      <c r="S2328" s="70"/>
      <c r="T2328" s="70"/>
    </row>
    <row r="2329" spans="18:20">
      <c r="R2329" s="70"/>
      <c r="S2329" s="70"/>
      <c r="T2329" s="70"/>
    </row>
    <row r="2330" spans="18:20">
      <c r="R2330" s="70"/>
      <c r="S2330" s="70"/>
      <c r="T2330" s="70"/>
    </row>
    <row r="2331" spans="18:20">
      <c r="R2331" s="70"/>
      <c r="S2331" s="70"/>
      <c r="T2331" s="70"/>
    </row>
    <row r="2332" spans="18:20">
      <c r="R2332" s="70"/>
      <c r="S2332" s="70"/>
      <c r="T2332" s="70"/>
    </row>
    <row r="2333" spans="18:20">
      <c r="R2333" s="70"/>
      <c r="S2333" s="70"/>
      <c r="T2333" s="70"/>
    </row>
    <row r="2334" spans="18:20">
      <c r="R2334" s="70"/>
      <c r="S2334" s="70"/>
      <c r="T2334" s="70"/>
    </row>
    <row r="2335" spans="18:20">
      <c r="R2335" s="70"/>
      <c r="S2335" s="70"/>
      <c r="T2335" s="70"/>
    </row>
    <row r="2336" spans="18:20">
      <c r="R2336" s="70"/>
      <c r="S2336" s="70"/>
      <c r="T2336" s="70"/>
    </row>
    <row r="2337" spans="18:20">
      <c r="R2337" s="70"/>
      <c r="S2337" s="70"/>
      <c r="T2337" s="70"/>
    </row>
    <row r="2338" spans="18:20">
      <c r="R2338" s="70"/>
      <c r="S2338" s="70"/>
      <c r="T2338" s="70"/>
    </row>
    <row r="2339" spans="18:20">
      <c r="R2339" s="70"/>
      <c r="S2339" s="70"/>
      <c r="T2339" s="70"/>
    </row>
    <row r="2340" spans="18:20">
      <c r="R2340" s="70"/>
      <c r="S2340" s="70"/>
      <c r="T2340" s="70"/>
    </row>
    <row r="2341" spans="18:20">
      <c r="R2341" s="70"/>
      <c r="S2341" s="70"/>
      <c r="T2341" s="70"/>
    </row>
    <row r="2342" spans="18:20">
      <c r="R2342" s="70"/>
      <c r="S2342" s="70"/>
      <c r="T2342" s="70"/>
    </row>
    <row r="2343" spans="18:20">
      <c r="R2343" s="70"/>
      <c r="S2343" s="70"/>
      <c r="T2343" s="70"/>
    </row>
    <row r="2344" spans="18:20">
      <c r="R2344" s="70"/>
      <c r="S2344" s="70"/>
      <c r="T2344" s="70"/>
    </row>
    <row r="2345" spans="18:20">
      <c r="R2345" s="70"/>
      <c r="S2345" s="70"/>
      <c r="T2345" s="70"/>
    </row>
    <row r="2346" spans="18:20">
      <c r="R2346" s="70"/>
      <c r="S2346" s="70"/>
      <c r="T2346" s="70"/>
    </row>
    <row r="2347" spans="18:20">
      <c r="R2347" s="70"/>
      <c r="S2347" s="70"/>
      <c r="T2347" s="70"/>
    </row>
    <row r="2348" spans="18:20">
      <c r="R2348" s="70"/>
      <c r="S2348" s="70"/>
      <c r="T2348" s="70"/>
    </row>
    <row r="2349" spans="18:20">
      <c r="R2349" s="70"/>
      <c r="S2349" s="70"/>
      <c r="T2349" s="70"/>
    </row>
    <row r="2350" spans="18:20">
      <c r="R2350" s="70"/>
      <c r="S2350" s="70"/>
      <c r="T2350" s="70"/>
    </row>
    <row r="2351" spans="18:20">
      <c r="R2351" s="70"/>
      <c r="S2351" s="70"/>
      <c r="T2351" s="70"/>
    </row>
    <row r="2352" spans="18:20">
      <c r="R2352" s="70"/>
      <c r="S2352" s="70"/>
      <c r="T2352" s="70"/>
    </row>
    <row r="2353" spans="18:20">
      <c r="R2353" s="70"/>
      <c r="S2353" s="70"/>
      <c r="T2353" s="70"/>
    </row>
    <row r="2354" spans="18:20">
      <c r="R2354" s="70"/>
      <c r="S2354" s="70"/>
      <c r="T2354" s="70"/>
    </row>
    <row r="2355" spans="18:20">
      <c r="R2355" s="70"/>
      <c r="S2355" s="70"/>
      <c r="T2355" s="70"/>
    </row>
    <row r="2356" spans="18:20">
      <c r="R2356" s="70"/>
      <c r="S2356" s="70"/>
      <c r="T2356" s="70"/>
    </row>
    <row r="2357" spans="18:20">
      <c r="R2357" s="70"/>
      <c r="S2357" s="70"/>
      <c r="T2357" s="70"/>
    </row>
    <row r="2358" spans="18:20">
      <c r="R2358" s="70"/>
      <c r="S2358" s="70"/>
      <c r="T2358" s="70"/>
    </row>
    <row r="2359" spans="18:20">
      <c r="R2359" s="70"/>
      <c r="S2359" s="70"/>
      <c r="T2359" s="70"/>
    </row>
    <row r="2360" spans="18:20">
      <c r="R2360" s="70"/>
      <c r="S2360" s="70"/>
      <c r="T2360" s="70"/>
    </row>
    <row r="2361" spans="18:20">
      <c r="R2361" s="70"/>
      <c r="S2361" s="70"/>
      <c r="T2361" s="70"/>
    </row>
    <row r="2362" spans="18:20">
      <c r="R2362" s="70"/>
      <c r="S2362" s="70"/>
      <c r="T2362" s="70"/>
    </row>
    <row r="2363" spans="18:20">
      <c r="R2363" s="70"/>
      <c r="S2363" s="70"/>
      <c r="T2363" s="70"/>
    </row>
    <row r="2364" spans="18:20">
      <c r="R2364" s="70"/>
      <c r="S2364" s="70"/>
      <c r="T2364" s="70"/>
    </row>
    <row r="2365" spans="18:20">
      <c r="R2365" s="70"/>
      <c r="S2365" s="70"/>
      <c r="T2365" s="70"/>
    </row>
    <row r="2366" spans="18:20">
      <c r="R2366" s="70"/>
      <c r="S2366" s="70"/>
      <c r="T2366" s="70"/>
    </row>
    <row r="2367" spans="18:20">
      <c r="R2367" s="70"/>
      <c r="S2367" s="70"/>
      <c r="T2367" s="70"/>
    </row>
    <row r="2368" spans="18:20">
      <c r="R2368" s="70"/>
      <c r="S2368" s="70"/>
      <c r="T2368" s="70"/>
    </row>
    <row r="2369" spans="18:20">
      <c r="R2369" s="70"/>
      <c r="S2369" s="70"/>
      <c r="T2369" s="70"/>
    </row>
    <row r="2370" spans="18:20">
      <c r="R2370" s="70"/>
      <c r="S2370" s="70"/>
      <c r="T2370" s="70"/>
    </row>
    <row r="2371" spans="18:20">
      <c r="R2371" s="70"/>
      <c r="S2371" s="70"/>
      <c r="T2371" s="70"/>
    </row>
    <row r="2372" spans="18:20">
      <c r="R2372" s="70"/>
      <c r="S2372" s="70"/>
      <c r="T2372" s="70"/>
    </row>
    <row r="2373" spans="18:20">
      <c r="R2373" s="70"/>
      <c r="S2373" s="70"/>
      <c r="T2373" s="70"/>
    </row>
    <row r="2374" spans="18:20">
      <c r="R2374" s="70"/>
      <c r="S2374" s="70"/>
      <c r="T2374" s="70"/>
    </row>
    <row r="2375" spans="18:20">
      <c r="R2375" s="70"/>
      <c r="S2375" s="70"/>
      <c r="T2375" s="70"/>
    </row>
    <row r="2376" spans="18:20">
      <c r="R2376" s="70"/>
      <c r="S2376" s="70"/>
      <c r="T2376" s="70"/>
    </row>
    <row r="2377" spans="18:20">
      <c r="R2377" s="70"/>
      <c r="S2377" s="70"/>
      <c r="T2377" s="70"/>
    </row>
    <row r="2378" spans="18:20">
      <c r="R2378" s="70"/>
      <c r="S2378" s="70"/>
      <c r="T2378" s="70"/>
    </row>
    <row r="2379" spans="18:20">
      <c r="R2379" s="70"/>
      <c r="S2379" s="70"/>
      <c r="T2379" s="70"/>
    </row>
    <row r="2380" spans="18:20">
      <c r="R2380" s="70"/>
      <c r="S2380" s="70"/>
      <c r="T2380" s="70"/>
    </row>
    <row r="2381" spans="18:20">
      <c r="R2381" s="70"/>
      <c r="S2381" s="70"/>
      <c r="T2381" s="70"/>
    </row>
    <row r="2382" spans="18:20">
      <c r="R2382" s="70"/>
      <c r="S2382" s="70"/>
      <c r="T2382" s="70"/>
    </row>
    <row r="2383" spans="18:20">
      <c r="R2383" s="70"/>
      <c r="S2383" s="70"/>
      <c r="T2383" s="70"/>
    </row>
    <row r="2384" spans="18:20">
      <c r="R2384" s="70"/>
      <c r="S2384" s="70"/>
      <c r="T2384" s="70"/>
    </row>
    <row r="2385" spans="18:20">
      <c r="R2385" s="70"/>
      <c r="S2385" s="70"/>
      <c r="T2385" s="70"/>
    </row>
    <row r="2386" spans="18:20">
      <c r="R2386" s="70"/>
      <c r="S2386" s="70"/>
      <c r="T2386" s="70"/>
    </row>
    <row r="2387" spans="18:20">
      <c r="R2387" s="70"/>
      <c r="S2387" s="70"/>
      <c r="T2387" s="70"/>
    </row>
    <row r="2388" spans="18:20">
      <c r="R2388" s="70"/>
      <c r="S2388" s="70"/>
      <c r="T2388" s="70"/>
    </row>
    <row r="2389" spans="18:20">
      <c r="R2389" s="70"/>
      <c r="S2389" s="70"/>
      <c r="T2389" s="70"/>
    </row>
    <row r="2390" spans="18:20">
      <c r="R2390" s="70"/>
      <c r="S2390" s="70"/>
      <c r="T2390" s="70"/>
    </row>
    <row r="2391" spans="18:20">
      <c r="R2391" s="70"/>
      <c r="S2391" s="70"/>
      <c r="T2391" s="70"/>
    </row>
    <row r="2392" spans="18:20">
      <c r="R2392" s="70"/>
      <c r="S2392" s="70"/>
      <c r="T2392" s="70"/>
    </row>
    <row r="2393" spans="18:20">
      <c r="R2393" s="70"/>
      <c r="S2393" s="70"/>
      <c r="T2393" s="70"/>
    </row>
    <row r="2394" spans="18:20">
      <c r="R2394" s="70"/>
      <c r="S2394" s="70"/>
      <c r="T2394" s="70"/>
    </row>
    <row r="2395" spans="18:20">
      <c r="R2395" s="70"/>
      <c r="S2395" s="70"/>
      <c r="T2395" s="70"/>
    </row>
    <row r="2396" spans="18:20">
      <c r="R2396" s="70"/>
      <c r="S2396" s="70"/>
      <c r="T2396" s="70"/>
    </row>
    <row r="2397" spans="18:20">
      <c r="R2397" s="70"/>
      <c r="S2397" s="70"/>
      <c r="T2397" s="70"/>
    </row>
    <row r="2398" spans="18:20">
      <c r="R2398" s="70"/>
      <c r="S2398" s="70"/>
      <c r="T2398" s="70"/>
    </row>
    <row r="2399" spans="18:20">
      <c r="R2399" s="70"/>
      <c r="S2399" s="70"/>
      <c r="T2399" s="70"/>
    </row>
    <row r="2400" spans="18:20">
      <c r="R2400" s="70"/>
      <c r="S2400" s="70"/>
      <c r="T2400" s="70"/>
    </row>
    <row r="2401" spans="18:20">
      <c r="R2401" s="70"/>
      <c r="S2401" s="70"/>
      <c r="T2401" s="70"/>
    </row>
    <row r="2402" spans="18:20">
      <c r="R2402" s="70"/>
      <c r="S2402" s="70"/>
      <c r="T2402" s="70"/>
    </row>
    <row r="2403" spans="18:20">
      <c r="R2403" s="70"/>
      <c r="S2403" s="70"/>
      <c r="T2403" s="70"/>
    </row>
    <row r="2404" spans="18:20">
      <c r="R2404" s="70"/>
      <c r="S2404" s="70"/>
      <c r="T2404" s="70"/>
    </row>
    <row r="2405" spans="18:20">
      <c r="R2405" s="70"/>
      <c r="S2405" s="70"/>
      <c r="T2405" s="70"/>
    </row>
    <row r="2406" spans="18:20">
      <c r="R2406" s="70"/>
      <c r="S2406" s="70"/>
      <c r="T2406" s="70"/>
    </row>
    <row r="2407" spans="18:20">
      <c r="R2407" s="70"/>
      <c r="S2407" s="70"/>
      <c r="T2407" s="70"/>
    </row>
    <row r="2408" spans="18:20">
      <c r="R2408" s="70"/>
      <c r="S2408" s="70"/>
      <c r="T2408" s="70"/>
    </row>
    <row r="2409" spans="18:20">
      <c r="R2409" s="70"/>
      <c r="S2409" s="70"/>
      <c r="T2409" s="70"/>
    </row>
    <row r="2410" spans="18:20">
      <c r="R2410" s="70"/>
      <c r="S2410" s="70"/>
      <c r="T2410" s="70"/>
    </row>
    <row r="2411" spans="18:20">
      <c r="R2411" s="70"/>
      <c r="S2411" s="70"/>
      <c r="T2411" s="70"/>
    </row>
    <row r="2412" spans="18:20">
      <c r="R2412" s="70"/>
      <c r="S2412" s="70"/>
      <c r="T2412" s="70"/>
    </row>
    <row r="2413" spans="18:20">
      <c r="R2413" s="70"/>
      <c r="S2413" s="70"/>
      <c r="T2413" s="70"/>
    </row>
    <row r="2414" spans="18:20">
      <c r="R2414" s="70"/>
      <c r="S2414" s="70"/>
      <c r="T2414" s="70"/>
    </row>
    <row r="2415" spans="18:20">
      <c r="R2415" s="70"/>
      <c r="S2415" s="70"/>
      <c r="T2415" s="70"/>
    </row>
    <row r="2416" spans="18:20">
      <c r="R2416" s="70"/>
      <c r="S2416" s="70"/>
      <c r="T2416" s="70"/>
    </row>
    <row r="2417" spans="18:20">
      <c r="R2417" s="70"/>
      <c r="S2417" s="70"/>
      <c r="T2417" s="70"/>
    </row>
    <row r="2418" spans="18:20">
      <c r="R2418" s="70"/>
      <c r="S2418" s="70"/>
      <c r="T2418" s="70"/>
    </row>
    <row r="2419" spans="18:20">
      <c r="R2419" s="70"/>
      <c r="S2419" s="70"/>
      <c r="T2419" s="70"/>
    </row>
    <row r="2420" spans="18:20">
      <c r="R2420" s="70"/>
      <c r="S2420" s="70"/>
      <c r="T2420" s="70"/>
    </row>
    <row r="2421" spans="18:20">
      <c r="R2421" s="70"/>
      <c r="S2421" s="70"/>
      <c r="T2421" s="70"/>
    </row>
    <row r="2422" spans="18:20">
      <c r="R2422" s="70"/>
      <c r="S2422" s="70"/>
      <c r="T2422" s="70"/>
    </row>
    <row r="2423" spans="18:20">
      <c r="R2423" s="70"/>
      <c r="S2423" s="70"/>
      <c r="T2423" s="70"/>
    </row>
    <row r="2424" spans="18:20">
      <c r="R2424" s="70"/>
      <c r="S2424" s="70"/>
      <c r="T2424" s="70"/>
    </row>
    <row r="2425" spans="18:20">
      <c r="R2425" s="70"/>
      <c r="S2425" s="70"/>
      <c r="T2425" s="70"/>
    </row>
    <row r="2426" spans="18:20">
      <c r="R2426" s="70"/>
      <c r="S2426" s="70"/>
      <c r="T2426" s="70"/>
    </row>
    <row r="2427" spans="18:20">
      <c r="R2427" s="70"/>
      <c r="S2427" s="70"/>
      <c r="T2427" s="70"/>
    </row>
    <row r="2428" spans="18:20">
      <c r="R2428" s="70"/>
      <c r="S2428" s="70"/>
      <c r="T2428" s="70"/>
    </row>
    <row r="2429" spans="18:20">
      <c r="R2429" s="70"/>
      <c r="S2429" s="70"/>
      <c r="T2429" s="70"/>
    </row>
    <row r="2430" spans="18:20">
      <c r="R2430" s="70"/>
      <c r="S2430" s="70"/>
      <c r="T2430" s="70"/>
    </row>
    <row r="2431" spans="18:20">
      <c r="R2431" s="70"/>
      <c r="S2431" s="70"/>
      <c r="T2431" s="70"/>
    </row>
    <row r="2432" spans="18:20">
      <c r="R2432" s="70"/>
      <c r="S2432" s="70"/>
      <c r="T2432" s="70"/>
    </row>
    <row r="2433" spans="18:20">
      <c r="R2433" s="70"/>
      <c r="S2433" s="70"/>
      <c r="T2433" s="70"/>
    </row>
    <row r="2434" spans="18:20">
      <c r="R2434" s="70"/>
      <c r="S2434" s="70"/>
      <c r="T2434" s="70"/>
    </row>
    <row r="2435" spans="18:20">
      <c r="R2435" s="70"/>
      <c r="S2435" s="70"/>
      <c r="T2435" s="70"/>
    </row>
    <row r="2436" spans="18:20">
      <c r="R2436" s="70"/>
      <c r="S2436" s="70"/>
      <c r="T2436" s="70"/>
    </row>
    <row r="2437" spans="18:20">
      <c r="R2437" s="70"/>
      <c r="S2437" s="70"/>
      <c r="T2437" s="70"/>
    </row>
    <row r="2438" spans="18:20">
      <c r="R2438" s="70"/>
      <c r="S2438" s="70"/>
      <c r="T2438" s="70"/>
    </row>
    <row r="2439" spans="18:20">
      <c r="R2439" s="70"/>
      <c r="S2439" s="70"/>
      <c r="T2439" s="70"/>
    </row>
    <row r="2440" spans="18:20">
      <c r="R2440" s="70"/>
      <c r="S2440" s="70"/>
      <c r="T2440" s="70"/>
    </row>
    <row r="2441" spans="18:20">
      <c r="R2441" s="70"/>
      <c r="S2441" s="70"/>
      <c r="T2441" s="70"/>
    </row>
    <row r="2442" spans="18:20">
      <c r="R2442" s="70"/>
      <c r="S2442" s="70"/>
      <c r="T2442" s="70"/>
    </row>
    <row r="2443" spans="18:20">
      <c r="R2443" s="70"/>
      <c r="S2443" s="70"/>
      <c r="T2443" s="70"/>
    </row>
    <row r="2444" spans="18:20">
      <c r="R2444" s="70"/>
      <c r="S2444" s="70"/>
      <c r="T2444" s="70"/>
    </row>
    <row r="2445" spans="18:20">
      <c r="R2445" s="70"/>
      <c r="S2445" s="70"/>
      <c r="T2445" s="70"/>
    </row>
    <row r="2446" spans="18:20">
      <c r="R2446" s="70"/>
      <c r="S2446" s="70"/>
      <c r="T2446" s="70"/>
    </row>
    <row r="2447" spans="18:20">
      <c r="R2447" s="70"/>
      <c r="S2447" s="70"/>
      <c r="T2447" s="70"/>
    </row>
    <row r="2448" spans="18:20">
      <c r="R2448" s="70"/>
      <c r="S2448" s="70"/>
      <c r="T2448" s="70"/>
    </row>
    <row r="2449" spans="18:20">
      <c r="R2449" s="70"/>
      <c r="S2449" s="70"/>
      <c r="T2449" s="70"/>
    </row>
    <row r="2450" spans="18:20">
      <c r="R2450" s="70"/>
      <c r="S2450" s="70"/>
      <c r="T2450" s="70"/>
    </row>
    <row r="2451" spans="18:20">
      <c r="R2451" s="70"/>
      <c r="S2451" s="70"/>
      <c r="T2451" s="70"/>
    </row>
    <row r="2452" spans="18:20">
      <c r="R2452" s="70"/>
      <c r="S2452" s="70"/>
      <c r="T2452" s="70"/>
    </row>
    <row r="2453" spans="18:20">
      <c r="R2453" s="70"/>
      <c r="S2453" s="70"/>
      <c r="T2453" s="70"/>
    </row>
    <row r="2454" spans="18:20">
      <c r="R2454" s="70"/>
      <c r="S2454" s="70"/>
      <c r="T2454" s="70"/>
    </row>
    <row r="2455" spans="18:20">
      <c r="R2455" s="70"/>
      <c r="S2455" s="70"/>
      <c r="T2455" s="70"/>
    </row>
    <row r="2456" spans="18:20">
      <c r="R2456" s="70"/>
      <c r="S2456" s="70"/>
      <c r="T2456" s="70"/>
    </row>
    <row r="2457" spans="18:20">
      <c r="R2457" s="70"/>
      <c r="S2457" s="70"/>
      <c r="T2457" s="70"/>
    </row>
    <row r="2458" spans="18:20">
      <c r="R2458" s="70"/>
      <c r="S2458" s="70"/>
      <c r="T2458" s="70"/>
    </row>
    <row r="2459" spans="18:20">
      <c r="R2459" s="70"/>
      <c r="S2459" s="70"/>
      <c r="T2459" s="70"/>
    </row>
    <row r="2460" spans="18:20">
      <c r="R2460" s="70"/>
      <c r="S2460" s="70"/>
      <c r="T2460" s="70"/>
    </row>
    <row r="2461" spans="18:20">
      <c r="R2461" s="70"/>
      <c r="S2461" s="70"/>
      <c r="T2461" s="70"/>
    </row>
    <row r="2462" spans="18:20">
      <c r="R2462" s="70"/>
      <c r="S2462" s="70"/>
      <c r="T2462" s="70"/>
    </row>
    <row r="2463" spans="18:20">
      <c r="R2463" s="70"/>
      <c r="S2463" s="70"/>
      <c r="T2463" s="70"/>
    </row>
    <row r="2464" spans="18:20">
      <c r="R2464" s="70"/>
      <c r="S2464" s="70"/>
      <c r="T2464" s="70"/>
    </row>
    <row r="2465" spans="18:20">
      <c r="R2465" s="70"/>
      <c r="S2465" s="70"/>
      <c r="T2465" s="70"/>
    </row>
    <row r="2466" spans="18:20">
      <c r="R2466" s="70"/>
      <c r="S2466" s="70"/>
      <c r="T2466" s="70"/>
    </row>
    <row r="2467" spans="18:20">
      <c r="R2467" s="70"/>
      <c r="S2467" s="70"/>
      <c r="T2467" s="70"/>
    </row>
    <row r="2468" spans="18:20">
      <c r="R2468" s="70"/>
      <c r="S2468" s="70"/>
      <c r="T2468" s="70"/>
    </row>
    <row r="2469" spans="18:20">
      <c r="R2469" s="70"/>
      <c r="S2469" s="70"/>
      <c r="T2469" s="70"/>
    </row>
    <row r="2470" spans="18:20">
      <c r="R2470" s="70"/>
      <c r="S2470" s="70"/>
      <c r="T2470" s="70"/>
    </row>
    <row r="2471" spans="18:20">
      <c r="R2471" s="70"/>
      <c r="S2471" s="70"/>
      <c r="T2471" s="70"/>
    </row>
    <row r="2472" spans="18:20">
      <c r="R2472" s="70"/>
      <c r="S2472" s="70"/>
      <c r="T2472" s="70"/>
    </row>
    <row r="2473" spans="18:20">
      <c r="R2473" s="70"/>
      <c r="S2473" s="70"/>
      <c r="T2473" s="70"/>
    </row>
    <row r="2474" spans="18:20">
      <c r="R2474" s="70"/>
      <c r="S2474" s="70"/>
      <c r="T2474" s="70"/>
    </row>
    <row r="2475" spans="18:20">
      <c r="R2475" s="70"/>
      <c r="S2475" s="70"/>
      <c r="T2475" s="70"/>
    </row>
    <row r="2476" spans="18:20">
      <c r="R2476" s="70"/>
      <c r="S2476" s="70"/>
      <c r="T2476" s="70"/>
    </row>
    <row r="2477" spans="18:20">
      <c r="R2477" s="70"/>
      <c r="S2477" s="70"/>
      <c r="T2477" s="70"/>
    </row>
    <row r="2478" spans="18:20">
      <c r="R2478" s="70"/>
      <c r="S2478" s="70"/>
      <c r="T2478" s="70"/>
    </row>
    <row r="2479" spans="18:20">
      <c r="R2479" s="70"/>
      <c r="S2479" s="70"/>
      <c r="T2479" s="70"/>
    </row>
    <row r="2480" spans="18:20">
      <c r="R2480" s="70"/>
      <c r="S2480" s="70"/>
      <c r="T2480" s="70"/>
    </row>
    <row r="2481" spans="18:20">
      <c r="R2481" s="70"/>
      <c r="S2481" s="70"/>
      <c r="T2481" s="70"/>
    </row>
    <row r="2482" spans="18:20">
      <c r="R2482" s="70"/>
      <c r="S2482" s="70"/>
      <c r="T2482" s="70"/>
    </row>
    <row r="2483" spans="18:20">
      <c r="R2483" s="70"/>
      <c r="S2483" s="70"/>
      <c r="T2483" s="70"/>
    </row>
    <row r="2484" spans="18:20">
      <c r="R2484" s="70"/>
      <c r="S2484" s="70"/>
      <c r="T2484" s="70"/>
    </row>
    <row r="2485" spans="18:20">
      <c r="R2485" s="70"/>
      <c r="S2485" s="70"/>
      <c r="T2485" s="70"/>
    </row>
    <row r="2486" spans="18:20">
      <c r="R2486" s="70"/>
      <c r="S2486" s="70"/>
      <c r="T2486" s="70"/>
    </row>
    <row r="2487" spans="18:20">
      <c r="R2487" s="70"/>
      <c r="S2487" s="70"/>
      <c r="T2487" s="70"/>
    </row>
    <row r="2488" spans="18:20">
      <c r="R2488" s="70"/>
      <c r="S2488" s="70"/>
      <c r="T2488" s="70"/>
    </row>
    <row r="2489" spans="18:20">
      <c r="R2489" s="70"/>
      <c r="S2489" s="70"/>
      <c r="T2489" s="70"/>
    </row>
    <row r="2490" spans="18:20">
      <c r="R2490" s="70"/>
      <c r="S2490" s="70"/>
      <c r="T2490" s="70"/>
    </row>
    <row r="2491" spans="18:20">
      <c r="R2491" s="70"/>
      <c r="S2491" s="70"/>
      <c r="T2491" s="70"/>
    </row>
    <row r="2492" spans="18:20">
      <c r="R2492" s="70"/>
      <c r="S2492" s="70"/>
      <c r="T2492" s="70"/>
    </row>
    <row r="2493" spans="18:20">
      <c r="R2493" s="70"/>
      <c r="S2493" s="70"/>
      <c r="T2493" s="70"/>
    </row>
    <row r="2494" spans="18:20">
      <c r="R2494" s="70"/>
      <c r="S2494" s="70"/>
      <c r="T2494" s="70"/>
    </row>
    <row r="2495" spans="18:20">
      <c r="R2495" s="70"/>
      <c r="S2495" s="70"/>
      <c r="T2495" s="70"/>
    </row>
    <row r="2496" spans="18:20">
      <c r="R2496" s="70"/>
      <c r="S2496" s="70"/>
      <c r="T2496" s="70"/>
    </row>
    <row r="2497" spans="18:20">
      <c r="R2497" s="70"/>
      <c r="S2497" s="70"/>
      <c r="T2497" s="70"/>
    </row>
    <row r="2498" spans="18:20">
      <c r="R2498" s="70"/>
      <c r="S2498" s="70"/>
      <c r="T2498" s="70"/>
    </row>
    <row r="2499" spans="18:20">
      <c r="R2499" s="70"/>
      <c r="S2499" s="70"/>
      <c r="T2499" s="70"/>
    </row>
    <row r="2500" spans="18:20">
      <c r="R2500" s="70"/>
      <c r="S2500" s="70"/>
      <c r="T2500" s="70"/>
    </row>
    <row r="2501" spans="18:20">
      <c r="R2501" s="70"/>
      <c r="S2501" s="70"/>
      <c r="T2501" s="70"/>
    </row>
    <row r="2502" spans="18:20">
      <c r="R2502" s="70"/>
      <c r="S2502" s="70"/>
      <c r="T2502" s="70"/>
    </row>
    <row r="2503" spans="18:20">
      <c r="R2503" s="70"/>
      <c r="S2503" s="70"/>
      <c r="T2503" s="70"/>
    </row>
    <row r="2504" spans="18:20">
      <c r="R2504" s="70"/>
      <c r="S2504" s="70"/>
      <c r="T2504" s="70"/>
    </row>
    <row r="2505" spans="18:20">
      <c r="R2505" s="70"/>
      <c r="S2505" s="70"/>
      <c r="T2505" s="70"/>
    </row>
    <row r="2506" spans="18:20">
      <c r="R2506" s="70"/>
      <c r="S2506" s="70"/>
      <c r="T2506" s="70"/>
    </row>
    <row r="2507" spans="18:20">
      <c r="R2507" s="70"/>
      <c r="S2507" s="70"/>
      <c r="T2507" s="70"/>
    </row>
    <row r="2508" spans="18:20">
      <c r="R2508" s="70"/>
      <c r="S2508" s="70"/>
      <c r="T2508" s="70"/>
    </row>
    <row r="2509" spans="18:20">
      <c r="R2509" s="70"/>
      <c r="S2509" s="70"/>
      <c r="T2509" s="70"/>
    </row>
    <row r="2510" spans="18:20">
      <c r="R2510" s="70"/>
      <c r="S2510" s="70"/>
      <c r="T2510" s="70"/>
    </row>
    <row r="2511" spans="18:20">
      <c r="R2511" s="70"/>
      <c r="S2511" s="70"/>
      <c r="T2511" s="70"/>
    </row>
    <row r="2512" spans="18:20">
      <c r="R2512" s="70"/>
      <c r="S2512" s="70"/>
      <c r="T2512" s="70"/>
    </row>
    <row r="2513" spans="18:20">
      <c r="R2513" s="70"/>
      <c r="S2513" s="70"/>
      <c r="T2513" s="70"/>
    </row>
    <row r="2514" spans="18:20">
      <c r="R2514" s="70"/>
      <c r="S2514" s="70"/>
      <c r="T2514" s="70"/>
    </row>
    <row r="2515" spans="18:20">
      <c r="R2515" s="70"/>
      <c r="S2515" s="70"/>
      <c r="T2515" s="70"/>
    </row>
    <row r="2516" spans="18:20">
      <c r="R2516" s="70"/>
      <c r="S2516" s="70"/>
      <c r="T2516" s="70"/>
    </row>
    <row r="2517" spans="18:20">
      <c r="R2517" s="70"/>
      <c r="S2517" s="70"/>
      <c r="T2517" s="70"/>
    </row>
    <row r="2518" spans="18:20">
      <c r="R2518" s="70"/>
      <c r="S2518" s="70"/>
      <c r="T2518" s="70"/>
    </row>
    <row r="2519" spans="18:20">
      <c r="R2519" s="70"/>
      <c r="S2519" s="70"/>
      <c r="T2519" s="70"/>
    </row>
    <row r="2520" spans="18:20">
      <c r="R2520" s="70"/>
      <c r="S2520" s="70"/>
      <c r="T2520" s="70"/>
    </row>
    <row r="2521" spans="18:20">
      <c r="R2521" s="70"/>
      <c r="S2521" s="70"/>
      <c r="T2521" s="70"/>
    </row>
    <row r="2522" spans="18:20">
      <c r="R2522" s="70"/>
      <c r="S2522" s="70"/>
      <c r="T2522" s="70"/>
    </row>
    <row r="2523" spans="18:20">
      <c r="R2523" s="70"/>
      <c r="S2523" s="70"/>
      <c r="T2523" s="70"/>
    </row>
    <row r="2524" spans="18:20">
      <c r="R2524" s="70"/>
      <c r="S2524" s="70"/>
      <c r="T2524" s="70"/>
    </row>
    <row r="2525" spans="18:20">
      <c r="R2525" s="70"/>
      <c r="S2525" s="70"/>
      <c r="T2525" s="70"/>
    </row>
    <row r="2526" spans="18:20">
      <c r="R2526" s="70"/>
      <c r="S2526" s="70"/>
      <c r="T2526" s="70"/>
    </row>
    <row r="2527" spans="18:20">
      <c r="R2527" s="70"/>
      <c r="S2527" s="70"/>
      <c r="T2527" s="70"/>
    </row>
    <row r="2528" spans="18:20">
      <c r="R2528" s="70"/>
      <c r="S2528" s="70"/>
      <c r="T2528" s="70"/>
    </row>
    <row r="2529" spans="18:20">
      <c r="R2529" s="70"/>
      <c r="S2529" s="70"/>
      <c r="T2529" s="70"/>
    </row>
    <row r="2530" spans="18:20">
      <c r="R2530" s="70"/>
      <c r="S2530" s="70"/>
      <c r="T2530" s="70"/>
    </row>
    <row r="2531" spans="18:20">
      <c r="R2531" s="70"/>
      <c r="S2531" s="70"/>
      <c r="T2531" s="70"/>
    </row>
    <row r="2532" spans="18:20">
      <c r="R2532" s="70"/>
      <c r="S2532" s="70"/>
      <c r="T2532" s="70"/>
    </row>
    <row r="2533" spans="18:20">
      <c r="R2533" s="70"/>
      <c r="S2533" s="70"/>
      <c r="T2533" s="70"/>
    </row>
    <row r="2534" spans="18:20">
      <c r="R2534" s="70"/>
      <c r="S2534" s="70"/>
      <c r="T2534" s="70"/>
    </row>
    <row r="2535" spans="18:20">
      <c r="R2535" s="70"/>
      <c r="S2535" s="70"/>
      <c r="T2535" s="70"/>
    </row>
    <row r="2536" spans="18:20">
      <c r="R2536" s="70"/>
      <c r="S2536" s="70"/>
      <c r="T2536" s="70"/>
    </row>
    <row r="2537" spans="18:20">
      <c r="R2537" s="70"/>
      <c r="S2537" s="70"/>
      <c r="T2537" s="70"/>
    </row>
    <row r="2538" spans="18:20">
      <c r="R2538" s="70"/>
      <c r="S2538" s="70"/>
      <c r="T2538" s="70"/>
    </row>
    <row r="2539" spans="18:20">
      <c r="R2539" s="70"/>
      <c r="S2539" s="70"/>
      <c r="T2539" s="70"/>
    </row>
    <row r="2540" spans="18:20">
      <c r="R2540" s="70"/>
      <c r="S2540" s="70"/>
      <c r="T2540" s="70"/>
    </row>
    <row r="2541" spans="18:20">
      <c r="R2541" s="70"/>
      <c r="S2541" s="70"/>
      <c r="T2541" s="70"/>
    </row>
    <row r="2542" spans="18:20">
      <c r="R2542" s="70"/>
      <c r="S2542" s="70"/>
      <c r="T2542" s="70"/>
    </row>
    <row r="2543" spans="18:20">
      <c r="R2543" s="70"/>
      <c r="S2543" s="70"/>
      <c r="T2543" s="70"/>
    </row>
    <row r="2544" spans="18:20">
      <c r="R2544" s="70"/>
      <c r="S2544" s="70"/>
      <c r="T2544" s="70"/>
    </row>
    <row r="2545" spans="18:20">
      <c r="R2545" s="70"/>
      <c r="S2545" s="70"/>
      <c r="T2545" s="70"/>
    </row>
    <row r="2546" spans="18:20">
      <c r="R2546" s="70"/>
      <c r="S2546" s="70"/>
      <c r="T2546" s="70"/>
    </row>
    <row r="2547" spans="18:20">
      <c r="R2547" s="70"/>
      <c r="S2547" s="70"/>
      <c r="T2547" s="70"/>
    </row>
    <row r="2548" spans="18:20">
      <c r="R2548" s="70"/>
      <c r="S2548" s="70"/>
      <c r="T2548" s="70"/>
    </row>
    <row r="2549" spans="18:20">
      <c r="R2549" s="70"/>
      <c r="S2549" s="70"/>
      <c r="T2549" s="70"/>
    </row>
    <row r="2550" spans="18:20">
      <c r="R2550" s="70"/>
      <c r="S2550" s="70"/>
      <c r="T2550" s="70"/>
    </row>
    <row r="2551" spans="18:20">
      <c r="R2551" s="70"/>
      <c r="S2551" s="70"/>
      <c r="T2551" s="70"/>
    </row>
    <row r="2552" spans="18:20">
      <c r="R2552" s="70"/>
      <c r="S2552" s="70"/>
      <c r="T2552" s="70"/>
    </row>
    <row r="2553" spans="18:20">
      <c r="R2553" s="70"/>
      <c r="S2553" s="70"/>
      <c r="T2553" s="70"/>
    </row>
    <row r="2554" spans="18:20">
      <c r="R2554" s="70"/>
      <c r="S2554" s="70"/>
      <c r="T2554" s="70"/>
    </row>
    <row r="2555" spans="18:20">
      <c r="R2555" s="70"/>
      <c r="S2555" s="70"/>
      <c r="T2555" s="70"/>
    </row>
    <row r="2556" spans="18:20">
      <c r="R2556" s="70"/>
      <c r="S2556" s="70"/>
      <c r="T2556" s="70"/>
    </row>
    <row r="2557" spans="18:20">
      <c r="R2557" s="70"/>
      <c r="S2557" s="70"/>
      <c r="T2557" s="70"/>
    </row>
    <row r="2558" spans="18:20">
      <c r="R2558" s="70"/>
      <c r="S2558" s="70"/>
      <c r="T2558" s="70"/>
    </row>
    <row r="2559" spans="18:20">
      <c r="R2559" s="70"/>
      <c r="S2559" s="70"/>
      <c r="T2559" s="70"/>
    </row>
    <row r="2560" spans="18:20">
      <c r="R2560" s="70"/>
      <c r="S2560" s="70"/>
      <c r="T2560" s="70"/>
    </row>
    <row r="2561" spans="18:20">
      <c r="R2561" s="70"/>
      <c r="S2561" s="70"/>
      <c r="T2561" s="70"/>
    </row>
    <row r="2562" spans="18:20">
      <c r="R2562" s="70"/>
      <c r="S2562" s="70"/>
      <c r="T2562" s="70"/>
    </row>
    <row r="2563" spans="18:20">
      <c r="R2563" s="70"/>
      <c r="S2563" s="70"/>
      <c r="T2563" s="70"/>
    </row>
    <row r="2564" spans="18:20">
      <c r="R2564" s="70"/>
      <c r="S2564" s="70"/>
      <c r="T2564" s="70"/>
    </row>
    <row r="2565" spans="18:20">
      <c r="R2565" s="70"/>
      <c r="S2565" s="70"/>
      <c r="T2565" s="70"/>
    </row>
    <row r="2566" spans="18:20">
      <c r="R2566" s="70"/>
      <c r="S2566" s="70"/>
      <c r="T2566" s="70"/>
    </row>
    <row r="2567" spans="18:20">
      <c r="R2567" s="70"/>
      <c r="S2567" s="70"/>
      <c r="T2567" s="70"/>
    </row>
    <row r="2568" spans="18:20">
      <c r="R2568" s="70"/>
      <c r="S2568" s="70"/>
      <c r="T2568" s="70"/>
    </row>
    <row r="2569" spans="18:20">
      <c r="R2569" s="70"/>
      <c r="S2569" s="70"/>
      <c r="T2569" s="70"/>
    </row>
    <row r="2570" spans="18:20">
      <c r="R2570" s="70"/>
      <c r="S2570" s="70"/>
      <c r="T2570" s="70"/>
    </row>
    <row r="2571" spans="18:20">
      <c r="R2571" s="70"/>
      <c r="S2571" s="70"/>
      <c r="T2571" s="70"/>
    </row>
    <row r="2572" spans="18:20">
      <c r="R2572" s="70"/>
      <c r="S2572" s="70"/>
      <c r="T2572" s="70"/>
    </row>
    <row r="2573" spans="18:20">
      <c r="R2573" s="70"/>
      <c r="S2573" s="70"/>
      <c r="T2573" s="70"/>
    </row>
    <row r="2574" spans="18:20">
      <c r="R2574" s="70"/>
      <c r="S2574" s="70"/>
      <c r="T2574" s="70"/>
    </row>
    <row r="2575" spans="18:20">
      <c r="R2575" s="70"/>
      <c r="S2575" s="70"/>
      <c r="T2575" s="70"/>
    </row>
    <row r="2576" spans="18:20">
      <c r="R2576" s="70"/>
      <c r="S2576" s="70"/>
      <c r="T2576" s="70"/>
    </row>
    <row r="2577" spans="18:20">
      <c r="R2577" s="70"/>
      <c r="S2577" s="70"/>
      <c r="T2577" s="70"/>
    </row>
    <row r="2578" spans="18:20">
      <c r="R2578" s="70"/>
      <c r="S2578" s="70"/>
      <c r="T2578" s="70"/>
    </row>
    <row r="2579" spans="18:20">
      <c r="R2579" s="70"/>
      <c r="S2579" s="70"/>
      <c r="T2579" s="70"/>
    </row>
    <row r="2580" spans="18:20">
      <c r="R2580" s="70"/>
      <c r="S2580" s="70"/>
      <c r="T2580" s="70"/>
    </row>
    <row r="2581" spans="18:20">
      <c r="R2581" s="70"/>
      <c r="S2581" s="70"/>
      <c r="T2581" s="70"/>
    </row>
    <row r="2582" spans="18:20">
      <c r="R2582" s="70"/>
      <c r="S2582" s="70"/>
      <c r="T2582" s="70"/>
    </row>
    <row r="2583" spans="18:20">
      <c r="R2583" s="70"/>
      <c r="S2583" s="70"/>
      <c r="T2583" s="70"/>
    </row>
    <row r="2584" spans="18:20">
      <c r="R2584" s="70"/>
      <c r="S2584" s="70"/>
      <c r="T2584" s="70"/>
    </row>
    <row r="2585" spans="18:20">
      <c r="R2585" s="70"/>
      <c r="S2585" s="70"/>
      <c r="T2585" s="70"/>
    </row>
    <row r="2586" spans="18:20">
      <c r="R2586" s="70"/>
      <c r="S2586" s="70"/>
      <c r="T2586" s="70"/>
    </row>
    <row r="2587" spans="18:20">
      <c r="R2587" s="70"/>
      <c r="S2587" s="70"/>
      <c r="T2587" s="70"/>
    </row>
    <row r="2588" spans="18:20">
      <c r="R2588" s="70"/>
      <c r="S2588" s="70"/>
      <c r="T2588" s="70"/>
    </row>
    <row r="2589" spans="18:20">
      <c r="R2589" s="70"/>
      <c r="S2589" s="70"/>
      <c r="T2589" s="70"/>
    </row>
    <row r="2590" spans="18:20">
      <c r="R2590" s="70"/>
      <c r="S2590" s="70"/>
      <c r="T2590" s="70"/>
    </row>
    <row r="2591" spans="18:20">
      <c r="R2591" s="70"/>
      <c r="S2591" s="70"/>
      <c r="T2591" s="70"/>
    </row>
    <row r="2592" spans="18:20">
      <c r="R2592" s="70"/>
      <c r="S2592" s="70"/>
      <c r="T2592" s="70"/>
    </row>
    <row r="2593" spans="18:20">
      <c r="R2593" s="70"/>
      <c r="S2593" s="70"/>
      <c r="T2593" s="70"/>
    </row>
    <row r="2594" spans="18:20">
      <c r="R2594" s="70"/>
      <c r="S2594" s="70"/>
      <c r="T2594" s="70"/>
    </row>
    <row r="2595" spans="18:20">
      <c r="R2595" s="70"/>
      <c r="S2595" s="70"/>
      <c r="T2595" s="70"/>
    </row>
    <row r="2596" spans="18:20">
      <c r="R2596" s="70"/>
      <c r="S2596" s="70"/>
      <c r="T2596" s="70"/>
    </row>
    <row r="2597" spans="18:20">
      <c r="R2597" s="70"/>
      <c r="S2597" s="70"/>
      <c r="T2597" s="70"/>
    </row>
    <row r="2598" spans="18:20">
      <c r="R2598" s="70"/>
      <c r="S2598" s="70"/>
      <c r="T2598" s="70"/>
    </row>
    <row r="2599" spans="18:20">
      <c r="R2599" s="70"/>
      <c r="S2599" s="70"/>
      <c r="T2599" s="70"/>
    </row>
    <row r="2600" spans="18:20">
      <c r="R2600" s="70"/>
      <c r="S2600" s="70"/>
      <c r="T2600" s="70"/>
    </row>
    <row r="2601" spans="18:20">
      <c r="R2601" s="70"/>
      <c r="S2601" s="70"/>
      <c r="T2601" s="70"/>
    </row>
    <row r="2602" spans="18:20">
      <c r="R2602" s="70"/>
      <c r="S2602" s="70"/>
      <c r="T2602" s="70"/>
    </row>
    <row r="2603" spans="18:20">
      <c r="R2603" s="70"/>
      <c r="S2603" s="70"/>
      <c r="T2603" s="70"/>
    </row>
    <row r="2604" spans="18:20">
      <c r="R2604" s="70"/>
      <c r="S2604" s="70"/>
      <c r="T2604" s="70"/>
    </row>
    <row r="2605" spans="18:20">
      <c r="R2605" s="70"/>
      <c r="S2605" s="70"/>
      <c r="T2605" s="70"/>
    </row>
    <row r="2606" spans="18:20">
      <c r="R2606" s="70"/>
      <c r="S2606" s="70"/>
      <c r="T2606" s="70"/>
    </row>
    <row r="2607" spans="18:20">
      <c r="R2607" s="70"/>
      <c r="S2607" s="70"/>
      <c r="T2607" s="70"/>
    </row>
    <row r="2608" spans="18:20">
      <c r="R2608" s="70"/>
      <c r="S2608" s="70"/>
      <c r="T2608" s="70"/>
    </row>
    <row r="2609" spans="18:20">
      <c r="R2609" s="70"/>
      <c r="S2609" s="70"/>
      <c r="T2609" s="70"/>
    </row>
    <row r="2610" spans="18:20">
      <c r="R2610" s="70"/>
      <c r="S2610" s="70"/>
      <c r="T2610" s="70"/>
    </row>
    <row r="2611" spans="18:20">
      <c r="R2611" s="70"/>
      <c r="S2611" s="70"/>
      <c r="T2611" s="70"/>
    </row>
    <row r="2612" spans="18:20">
      <c r="R2612" s="70"/>
      <c r="S2612" s="70"/>
      <c r="T2612" s="70"/>
    </row>
    <row r="2613" spans="18:20">
      <c r="R2613" s="70"/>
      <c r="S2613" s="70"/>
      <c r="T2613" s="70"/>
    </row>
    <row r="2614" spans="18:20">
      <c r="R2614" s="70"/>
      <c r="S2614" s="70"/>
      <c r="T2614" s="70"/>
    </row>
    <row r="2615" spans="18:20">
      <c r="R2615" s="70"/>
      <c r="S2615" s="70"/>
      <c r="T2615" s="70"/>
    </row>
    <row r="2616" spans="18:20">
      <c r="R2616" s="70"/>
      <c r="S2616" s="70"/>
      <c r="T2616" s="70"/>
    </row>
    <row r="2617" spans="18:20">
      <c r="R2617" s="70"/>
      <c r="S2617" s="70"/>
      <c r="T2617" s="70"/>
    </row>
    <row r="2618" spans="18:20">
      <c r="R2618" s="70"/>
      <c r="S2618" s="70"/>
      <c r="T2618" s="70"/>
    </row>
    <row r="2619" spans="18:20">
      <c r="R2619" s="70"/>
      <c r="S2619" s="70"/>
      <c r="T2619" s="70"/>
    </row>
    <row r="2620" spans="18:20">
      <c r="R2620" s="70"/>
      <c r="S2620" s="70"/>
      <c r="T2620" s="70"/>
    </row>
    <row r="2621" spans="18:20">
      <c r="R2621" s="70"/>
      <c r="S2621" s="70"/>
      <c r="T2621" s="70"/>
    </row>
    <row r="2622" spans="18:20">
      <c r="R2622" s="70"/>
      <c r="S2622" s="70"/>
      <c r="T2622" s="70"/>
    </row>
    <row r="2623" spans="18:20">
      <c r="R2623" s="70"/>
      <c r="S2623" s="70"/>
      <c r="T2623" s="70"/>
    </row>
    <row r="2624" spans="18:20">
      <c r="R2624" s="70"/>
      <c r="S2624" s="70"/>
      <c r="T2624" s="70"/>
    </row>
    <row r="2625" spans="18:20">
      <c r="R2625" s="70"/>
      <c r="S2625" s="70"/>
      <c r="T2625" s="70"/>
    </row>
    <row r="2626" spans="18:20">
      <c r="R2626" s="70"/>
      <c r="S2626" s="70"/>
      <c r="T2626" s="70"/>
    </row>
    <row r="2627" spans="18:20">
      <c r="R2627" s="70"/>
      <c r="S2627" s="70"/>
      <c r="T2627" s="70"/>
    </row>
    <row r="2628" spans="18:20">
      <c r="R2628" s="70"/>
      <c r="S2628" s="70"/>
      <c r="T2628" s="70"/>
    </row>
    <row r="2629" spans="18:20">
      <c r="R2629" s="70"/>
      <c r="S2629" s="70"/>
      <c r="T2629" s="70"/>
    </row>
    <row r="2630" spans="18:20">
      <c r="R2630" s="70"/>
      <c r="S2630" s="70"/>
      <c r="T2630" s="70"/>
    </row>
    <row r="2631" spans="18:20">
      <c r="R2631" s="70"/>
      <c r="S2631" s="70"/>
      <c r="T2631" s="70"/>
    </row>
  </sheetData>
  <mergeCells count="6">
    <mergeCell ref="G82:I82"/>
    <mergeCell ref="G88:I88"/>
    <mergeCell ref="C94:H94"/>
    <mergeCell ref="C95:L95"/>
    <mergeCell ref="C96:I96"/>
    <mergeCell ref="C97:N97"/>
  </mergeCells>
  <printOptions horizontalCentered="1"/>
  <pageMargins left="0.31" right="0.24" top="0.47" bottom="0.32" header="0.3" footer="0.3"/>
  <pageSetup paperSize="9" scale="68" orientation="portrait" r:id="rId1"/>
  <headerFooter>
    <oddFooter>&amp;C&amp;"Arial,Bold"&amp;14&amp;A&amp;R&amp;"Arial,Regular"&amp;12Page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8217A-6595-4D13-825E-A5753DECC931}">
  <sheetPr>
    <pageSetUpPr fitToPage="1"/>
  </sheetPr>
  <dimension ref="B2:V2624"/>
  <sheetViews>
    <sheetView showGridLines="0" zoomScaleSheetLayoutView="100" workbookViewId="0">
      <pane ySplit="4" topLeftCell="A67" activePane="bottomLeft" state="frozen"/>
      <selection pane="bottomLeft" activeCell="K76" sqref="K76"/>
    </sheetView>
  </sheetViews>
  <sheetFormatPr defaultColWidth="9.33203125" defaultRowHeight="13.2"/>
  <cols>
    <col min="1" max="1" width="9.33203125" style="70"/>
    <col min="2" max="2" width="6.77734375" style="70" customWidth="1"/>
    <col min="3" max="3" width="26.109375" style="70" customWidth="1"/>
    <col min="4" max="4" width="15.77734375" style="70" customWidth="1"/>
    <col min="5" max="5" width="10" style="70" customWidth="1"/>
    <col min="6" max="6" width="15" style="138" customWidth="1"/>
    <col min="7" max="7" width="13.77734375" style="138" customWidth="1"/>
    <col min="8" max="8" width="16.33203125" style="70" customWidth="1"/>
    <col min="9" max="9" width="16.109375" style="139" customWidth="1"/>
    <col min="10" max="10" width="15.44140625" style="70" customWidth="1"/>
    <col min="11" max="11" width="12.77734375" style="70" bestFit="1" customWidth="1"/>
    <col min="12" max="12" width="11.109375" style="70" customWidth="1"/>
    <col min="14" max="14" width="28.109375" style="70" customWidth="1"/>
    <col min="17" max="17" width="9.33203125" style="70"/>
    <col min="18" max="20" width="9.33203125" style="140"/>
    <col min="21" max="21" width="9.33203125" style="70"/>
    <col min="23" max="16384" width="9.33203125" style="70"/>
  </cols>
  <sheetData>
    <row r="2" spans="2:22" ht="13.8">
      <c r="C2" s="71" t="s">
        <v>69</v>
      </c>
      <c r="D2" s="72"/>
      <c r="E2" s="72"/>
      <c r="F2" s="72"/>
      <c r="G2" s="72"/>
      <c r="H2" s="72"/>
      <c r="I2" s="72"/>
      <c r="J2" s="72"/>
      <c r="K2"/>
      <c r="L2"/>
      <c r="N2"/>
      <c r="Q2"/>
      <c r="R2"/>
      <c r="S2"/>
      <c r="T2"/>
    </row>
    <row r="3" spans="2:22" ht="13.8">
      <c r="C3" s="71"/>
      <c r="D3" s="72"/>
      <c r="E3" s="72"/>
      <c r="F3" s="72"/>
      <c r="G3" s="72"/>
      <c r="H3" s="72"/>
      <c r="I3" s="72"/>
      <c r="J3" s="72"/>
      <c r="K3"/>
      <c r="L3"/>
      <c r="N3"/>
      <c r="Q3"/>
      <c r="R3"/>
      <c r="S3"/>
      <c r="T3"/>
    </row>
    <row r="4" spans="2:22" s="75" customFormat="1" ht="66">
      <c r="B4" s="73" t="s">
        <v>0</v>
      </c>
      <c r="C4" s="4" t="s">
        <v>1</v>
      </c>
      <c r="D4" s="4" t="s">
        <v>2</v>
      </c>
      <c r="E4" s="4" t="s">
        <v>3</v>
      </c>
      <c r="F4" s="5" t="s">
        <v>4</v>
      </c>
      <c r="G4" s="5" t="s">
        <v>5</v>
      </c>
      <c r="H4" s="4" t="s">
        <v>6</v>
      </c>
      <c r="I4" s="6" t="s">
        <v>7</v>
      </c>
      <c r="J4" s="7" t="s">
        <v>8</v>
      </c>
      <c r="K4" s="7" t="s">
        <v>9</v>
      </c>
      <c r="L4" s="74" t="s">
        <v>70</v>
      </c>
      <c r="M4" s="9" t="s">
        <v>11</v>
      </c>
      <c r="N4" s="10"/>
      <c r="O4"/>
      <c r="P4"/>
      <c r="Q4"/>
      <c r="R4"/>
      <c r="S4"/>
      <c r="T4"/>
      <c r="V4"/>
    </row>
    <row r="5" spans="2:22" s="75" customFormat="1" ht="13.8">
      <c r="B5" s="206">
        <v>1</v>
      </c>
      <c r="C5" s="89" t="s">
        <v>279</v>
      </c>
      <c r="D5" s="206" t="s">
        <v>450</v>
      </c>
      <c r="E5" s="206" t="s">
        <v>159</v>
      </c>
      <c r="F5" s="361">
        <v>3730</v>
      </c>
      <c r="G5" s="362">
        <v>3756.15</v>
      </c>
      <c r="H5" s="363">
        <v>162001843</v>
      </c>
      <c r="I5" s="363" t="s">
        <v>485</v>
      </c>
      <c r="J5" s="364">
        <v>3850</v>
      </c>
      <c r="K5" s="365">
        <v>2313.1798130448483</v>
      </c>
      <c r="L5" s="275">
        <v>2191.736369074074</v>
      </c>
      <c r="M5"/>
      <c r="N5" s="10"/>
      <c r="O5"/>
      <c r="P5"/>
      <c r="Q5"/>
      <c r="R5"/>
      <c r="S5"/>
      <c r="T5"/>
      <c r="V5"/>
    </row>
    <row r="6" spans="2:22" s="75" customFormat="1" ht="13.8">
      <c r="B6" s="206">
        <v>2</v>
      </c>
      <c r="C6" s="89" t="s">
        <v>16</v>
      </c>
      <c r="D6" s="206" t="s">
        <v>235</v>
      </c>
      <c r="E6" s="206" t="s">
        <v>18</v>
      </c>
      <c r="F6" s="366">
        <v>1895.59</v>
      </c>
      <c r="G6" s="367">
        <v>1898.86</v>
      </c>
      <c r="H6" s="368">
        <v>151000285</v>
      </c>
      <c r="I6" s="368" t="s">
        <v>487</v>
      </c>
      <c r="J6" s="88">
        <v>4601</v>
      </c>
      <c r="K6" s="365">
        <v>4064.0440917107585</v>
      </c>
      <c r="L6" s="275">
        <v>3841.9439188347455</v>
      </c>
      <c r="M6"/>
      <c r="N6" s="10"/>
      <c r="O6"/>
      <c r="P6"/>
      <c r="Q6"/>
      <c r="R6"/>
      <c r="S6"/>
      <c r="T6"/>
      <c r="V6"/>
    </row>
    <row r="7" spans="2:22" s="75" customFormat="1" ht="13.8">
      <c r="B7" s="206"/>
      <c r="C7" s="89" t="s">
        <v>165</v>
      </c>
      <c r="D7" s="206" t="s">
        <v>235</v>
      </c>
      <c r="E7" s="206" t="s">
        <v>18</v>
      </c>
      <c r="F7" s="369">
        <v>1832.41</v>
      </c>
      <c r="G7" s="369">
        <v>1834.86</v>
      </c>
      <c r="H7" s="368">
        <v>151000285</v>
      </c>
      <c r="I7" s="368" t="s">
        <v>487</v>
      </c>
      <c r="J7" s="88">
        <v>4125</v>
      </c>
      <c r="K7" s="365">
        <v>3326.3623972306359</v>
      </c>
      <c r="L7" s="275">
        <v>3250.6963065530581</v>
      </c>
      <c r="M7"/>
      <c r="N7" s="10"/>
      <c r="O7"/>
      <c r="P7"/>
      <c r="Q7"/>
      <c r="R7"/>
      <c r="S7"/>
      <c r="T7"/>
      <c r="V7"/>
    </row>
    <row r="8" spans="2:22" s="75" customFormat="1" ht="13.8">
      <c r="B8" s="206">
        <v>3</v>
      </c>
      <c r="C8" s="89" t="s">
        <v>488</v>
      </c>
      <c r="D8" s="206" t="s">
        <v>235</v>
      </c>
      <c r="E8" s="206" t="s">
        <v>18</v>
      </c>
      <c r="F8" s="367">
        <v>3939</v>
      </c>
      <c r="G8" s="367">
        <v>3970.05</v>
      </c>
      <c r="H8" s="368">
        <v>142000010</v>
      </c>
      <c r="I8" s="368" t="s">
        <v>489</v>
      </c>
      <c r="J8" s="88">
        <v>3968</v>
      </c>
      <c r="K8" s="365">
        <v>3606.9226954177898</v>
      </c>
      <c r="L8" s="275">
        <v>3207.0828890376038</v>
      </c>
      <c r="M8"/>
      <c r="N8" s="10"/>
      <c r="O8"/>
      <c r="P8"/>
      <c r="Q8"/>
      <c r="R8"/>
      <c r="S8"/>
      <c r="T8"/>
      <c r="V8"/>
    </row>
    <row r="9" spans="2:22" s="75" customFormat="1" ht="13.8">
      <c r="B9" s="101">
        <v>4</v>
      </c>
      <c r="C9" s="89" t="s">
        <v>279</v>
      </c>
      <c r="D9" s="206" t="s">
        <v>450</v>
      </c>
      <c r="E9" s="206" t="s">
        <v>159</v>
      </c>
      <c r="F9" s="367">
        <v>3854</v>
      </c>
      <c r="G9" s="367">
        <v>3880.99</v>
      </c>
      <c r="H9" s="368">
        <v>162001847</v>
      </c>
      <c r="I9" s="368" t="s">
        <v>489</v>
      </c>
      <c r="J9" s="364">
        <v>3850</v>
      </c>
      <c r="K9" s="364">
        <v>1923.9012077545935</v>
      </c>
      <c r="L9" s="275">
        <v>1923.9012077545935</v>
      </c>
      <c r="M9"/>
      <c r="N9" s="10"/>
      <c r="O9"/>
      <c r="P9"/>
      <c r="Q9"/>
      <c r="R9"/>
      <c r="S9"/>
      <c r="T9"/>
      <c r="V9"/>
    </row>
    <row r="10" spans="2:22" s="75" customFormat="1" ht="13.8">
      <c r="B10" s="101">
        <v>5</v>
      </c>
      <c r="C10" s="89" t="s">
        <v>279</v>
      </c>
      <c r="D10" s="206" t="s">
        <v>450</v>
      </c>
      <c r="E10" s="206" t="s">
        <v>159</v>
      </c>
      <c r="F10" s="367">
        <v>3941.9</v>
      </c>
      <c r="G10" s="367">
        <v>3965.2</v>
      </c>
      <c r="H10" s="301">
        <v>162001850</v>
      </c>
      <c r="I10" s="206" t="s">
        <v>490</v>
      </c>
      <c r="J10" s="364">
        <v>3850</v>
      </c>
      <c r="K10" s="275">
        <v>2492.2752077321188</v>
      </c>
      <c r="L10" s="275">
        <v>2492.2752077321188</v>
      </c>
      <c r="M10"/>
      <c r="N10" s="10"/>
      <c r="O10"/>
      <c r="P10"/>
      <c r="Q10"/>
      <c r="R10"/>
      <c r="S10"/>
      <c r="T10"/>
      <c r="V10"/>
    </row>
    <row r="11" spans="2:22" s="75" customFormat="1" ht="13.8">
      <c r="B11" s="101">
        <v>6</v>
      </c>
      <c r="C11" s="89" t="s">
        <v>491</v>
      </c>
      <c r="D11" s="206" t="s">
        <v>25</v>
      </c>
      <c r="E11" s="206" t="s">
        <v>26</v>
      </c>
      <c r="F11" s="367">
        <v>3868</v>
      </c>
      <c r="G11" s="367">
        <v>3884.47</v>
      </c>
      <c r="H11" s="301">
        <v>161009433</v>
      </c>
      <c r="I11" s="206" t="s">
        <v>492</v>
      </c>
      <c r="J11" s="370">
        <v>4362</v>
      </c>
      <c r="K11" s="275">
        <v>4062.2181500371826</v>
      </c>
      <c r="L11" s="275">
        <v>4062.2181500371826</v>
      </c>
      <c r="M11"/>
      <c r="N11" s="10"/>
      <c r="O11"/>
      <c r="P11"/>
      <c r="Q11"/>
      <c r="R11"/>
      <c r="S11"/>
      <c r="T11"/>
      <c r="V11"/>
    </row>
    <row r="12" spans="2:22" s="75" customFormat="1" ht="13.8">
      <c r="B12" s="101">
        <v>7</v>
      </c>
      <c r="C12" s="89" t="s">
        <v>251</v>
      </c>
      <c r="D12" s="206" t="s">
        <v>235</v>
      </c>
      <c r="E12" s="206" t="s">
        <v>18</v>
      </c>
      <c r="F12" s="371">
        <v>3801</v>
      </c>
      <c r="G12" s="367">
        <v>3824.24</v>
      </c>
      <c r="H12" s="301">
        <v>162000053</v>
      </c>
      <c r="I12" s="206" t="s">
        <v>490</v>
      </c>
      <c r="J12" s="372">
        <v>4150</v>
      </c>
      <c r="K12" s="275">
        <v>2955.3076957814296</v>
      </c>
      <c r="L12" s="275">
        <v>2955.3076957814296</v>
      </c>
      <c r="M12"/>
      <c r="N12" s="10"/>
      <c r="O12"/>
      <c r="P12"/>
      <c r="Q12"/>
      <c r="R12"/>
      <c r="S12"/>
      <c r="T12"/>
      <c r="V12"/>
    </row>
    <row r="13" spans="2:22" s="75" customFormat="1" ht="13.8">
      <c r="B13" s="101">
        <v>8</v>
      </c>
      <c r="C13" s="89" t="s">
        <v>16</v>
      </c>
      <c r="D13" s="206" t="s">
        <v>235</v>
      </c>
      <c r="E13" s="206" t="s">
        <v>18</v>
      </c>
      <c r="F13" s="371">
        <v>1562.35</v>
      </c>
      <c r="G13" s="367">
        <v>1573.12</v>
      </c>
      <c r="H13" s="301">
        <v>151000289</v>
      </c>
      <c r="I13" s="206" t="s">
        <v>493</v>
      </c>
      <c r="J13" s="373">
        <v>4150</v>
      </c>
      <c r="K13" s="275">
        <v>3587.8996308167398</v>
      </c>
      <c r="L13" s="275">
        <v>3587.8996308167398</v>
      </c>
      <c r="M13"/>
      <c r="N13" s="10"/>
      <c r="O13"/>
      <c r="P13"/>
      <c r="Q13"/>
      <c r="R13"/>
      <c r="S13"/>
      <c r="T13"/>
      <c r="V13"/>
    </row>
    <row r="14" spans="2:22" s="75" customFormat="1" ht="13.8">
      <c r="B14" s="101"/>
      <c r="C14" s="89" t="s">
        <v>165</v>
      </c>
      <c r="D14" s="206" t="s">
        <v>235</v>
      </c>
      <c r="E14" s="206" t="s">
        <v>18</v>
      </c>
      <c r="F14" s="371">
        <v>2377.5</v>
      </c>
      <c r="G14" s="367">
        <v>2393.88</v>
      </c>
      <c r="H14" s="301">
        <v>151000289</v>
      </c>
      <c r="I14" s="206" t="s">
        <v>493</v>
      </c>
      <c r="J14" s="373">
        <v>4150</v>
      </c>
      <c r="K14" s="275">
        <v>3230.4594146897421</v>
      </c>
      <c r="L14" s="275">
        <v>3230.4594146897421</v>
      </c>
      <c r="M14"/>
      <c r="N14" s="10"/>
      <c r="O14"/>
      <c r="P14"/>
      <c r="Q14"/>
      <c r="R14"/>
      <c r="S14"/>
      <c r="T14"/>
      <c r="V14"/>
    </row>
    <row r="15" spans="2:22" s="75" customFormat="1" ht="13.8">
      <c r="B15" s="101">
        <v>9</v>
      </c>
      <c r="C15" s="89" t="s">
        <v>488</v>
      </c>
      <c r="D15" s="206" t="s">
        <v>235</v>
      </c>
      <c r="E15" s="206" t="s">
        <v>18</v>
      </c>
      <c r="F15" s="371">
        <v>3985</v>
      </c>
      <c r="G15" s="367">
        <v>4013.33</v>
      </c>
      <c r="H15" s="89">
        <v>162000055</v>
      </c>
      <c r="I15" s="206" t="s">
        <v>494</v>
      </c>
      <c r="J15" s="372">
        <v>4150</v>
      </c>
      <c r="K15" s="275">
        <v>2781.4673928034263</v>
      </c>
      <c r="L15" s="275">
        <v>2781.4673928034263</v>
      </c>
      <c r="M15"/>
      <c r="N15" s="10"/>
      <c r="O15"/>
      <c r="P15"/>
      <c r="Q15"/>
      <c r="R15"/>
      <c r="S15"/>
      <c r="T15"/>
      <c r="V15"/>
    </row>
    <row r="16" spans="2:22" s="75" customFormat="1" ht="13.8">
      <c r="B16" s="101">
        <v>10</v>
      </c>
      <c r="C16" s="89" t="s">
        <v>279</v>
      </c>
      <c r="D16" s="206" t="s">
        <v>450</v>
      </c>
      <c r="E16" s="206" t="s">
        <v>159</v>
      </c>
      <c r="F16" s="367">
        <v>3129.93</v>
      </c>
      <c r="G16" s="367">
        <v>3098.05</v>
      </c>
      <c r="H16" s="89">
        <v>162001813</v>
      </c>
      <c r="I16" s="206" t="s">
        <v>492</v>
      </c>
      <c r="J16" s="364">
        <v>3850</v>
      </c>
      <c r="K16" s="275">
        <v>2529.1389295030731</v>
      </c>
      <c r="L16" s="275">
        <v>2529.1389295030731</v>
      </c>
      <c r="M16"/>
      <c r="N16" s="10"/>
      <c r="O16"/>
      <c r="P16"/>
      <c r="Q16"/>
      <c r="R16"/>
      <c r="S16"/>
      <c r="T16"/>
      <c r="V16"/>
    </row>
    <row r="17" spans="2:22" s="75" customFormat="1" ht="13.8">
      <c r="B17" s="101"/>
      <c r="C17" s="89" t="s">
        <v>341</v>
      </c>
      <c r="D17" s="206" t="s">
        <v>235</v>
      </c>
      <c r="E17" s="206" t="s">
        <v>18</v>
      </c>
      <c r="F17" s="367">
        <v>652.07000000000005</v>
      </c>
      <c r="G17" s="367">
        <v>645.42999999999995</v>
      </c>
      <c r="H17" s="89">
        <v>162001813</v>
      </c>
      <c r="I17" s="206" t="s">
        <v>492</v>
      </c>
      <c r="J17" s="374">
        <v>4150</v>
      </c>
      <c r="K17" s="275">
        <v>2350.7498422319477</v>
      </c>
      <c r="L17" s="275">
        <v>2350.7498422319477</v>
      </c>
      <c r="M17"/>
      <c r="N17" s="10"/>
      <c r="O17"/>
      <c r="P17"/>
      <c r="Q17"/>
      <c r="R17"/>
      <c r="S17"/>
      <c r="T17"/>
      <c r="V17"/>
    </row>
    <row r="18" spans="2:22" s="75" customFormat="1" ht="13.8">
      <c r="B18" s="101">
        <v>11</v>
      </c>
      <c r="C18" s="89" t="s">
        <v>16</v>
      </c>
      <c r="D18" s="206" t="s">
        <v>235</v>
      </c>
      <c r="E18" s="206" t="s">
        <v>18</v>
      </c>
      <c r="F18" s="367">
        <v>1871.24</v>
      </c>
      <c r="G18" s="367">
        <v>1881.56</v>
      </c>
      <c r="H18" s="89">
        <v>161009439</v>
      </c>
      <c r="I18" s="367" t="s">
        <v>494</v>
      </c>
      <c r="J18" s="373">
        <v>4150</v>
      </c>
      <c r="K18" s="275">
        <v>3315.9529079899603</v>
      </c>
      <c r="L18" s="275">
        <v>3315.9529079899603</v>
      </c>
      <c r="M18"/>
      <c r="N18" s="10"/>
      <c r="O18"/>
      <c r="P18"/>
      <c r="Q18"/>
      <c r="R18"/>
      <c r="S18"/>
      <c r="T18"/>
      <c r="V18"/>
    </row>
    <row r="19" spans="2:22" s="75" customFormat="1" ht="13.8">
      <c r="B19" s="101"/>
      <c r="C19" s="89" t="s">
        <v>165</v>
      </c>
      <c r="D19" s="206" t="s">
        <v>235</v>
      </c>
      <c r="E19" s="206" t="s">
        <v>18</v>
      </c>
      <c r="F19" s="367">
        <v>1935.76</v>
      </c>
      <c r="G19" s="367">
        <v>1946.68</v>
      </c>
      <c r="H19" s="89">
        <v>161009439</v>
      </c>
      <c r="I19" s="367" t="s">
        <v>494</v>
      </c>
      <c r="J19" s="373">
        <v>4150</v>
      </c>
      <c r="K19" s="275">
        <v>3562.0857439708057</v>
      </c>
      <c r="L19" s="275">
        <v>3562.0857439708057</v>
      </c>
      <c r="M19"/>
      <c r="N19" s="10"/>
      <c r="O19"/>
      <c r="P19"/>
      <c r="Q19"/>
      <c r="R19"/>
      <c r="S19"/>
      <c r="T19"/>
      <c r="V19"/>
    </row>
    <row r="20" spans="2:22" s="75" customFormat="1" ht="13.8">
      <c r="B20" s="101">
        <v>12</v>
      </c>
      <c r="C20" s="89" t="s">
        <v>491</v>
      </c>
      <c r="D20" s="206" t="s">
        <v>25</v>
      </c>
      <c r="E20" s="206" t="s">
        <v>26</v>
      </c>
      <c r="F20" s="375">
        <v>2708.24</v>
      </c>
      <c r="G20" s="367">
        <v>2715.19</v>
      </c>
      <c r="H20" s="206">
        <v>151000292</v>
      </c>
      <c r="I20" s="206" t="s">
        <v>495</v>
      </c>
      <c r="J20" s="373">
        <v>4750</v>
      </c>
      <c r="K20" s="275">
        <v>3646.4576223183926</v>
      </c>
      <c r="L20" s="275">
        <v>3646.4576223183926</v>
      </c>
      <c r="M20"/>
      <c r="N20" s="10"/>
      <c r="O20"/>
      <c r="P20"/>
      <c r="Q20"/>
      <c r="R20"/>
      <c r="S20"/>
      <c r="T20"/>
      <c r="V20"/>
    </row>
    <row r="21" spans="2:22" s="75" customFormat="1" ht="13.8">
      <c r="B21" s="101"/>
      <c r="C21" s="89" t="s">
        <v>20</v>
      </c>
      <c r="D21" s="206" t="s">
        <v>235</v>
      </c>
      <c r="E21" s="206" t="s">
        <v>18</v>
      </c>
      <c r="F21" s="375">
        <v>924.76</v>
      </c>
      <c r="G21" s="367">
        <v>927.14</v>
      </c>
      <c r="H21" s="206">
        <v>151000292</v>
      </c>
      <c r="I21" s="206" t="s">
        <v>495</v>
      </c>
      <c r="J21" s="373">
        <v>4150</v>
      </c>
      <c r="K21" s="275">
        <v>3182.0318716364777</v>
      </c>
      <c r="L21" s="275">
        <v>3182.0318716364777</v>
      </c>
      <c r="M21"/>
      <c r="N21" s="10"/>
      <c r="O21"/>
      <c r="P21"/>
      <c r="Q21"/>
      <c r="R21"/>
      <c r="S21"/>
      <c r="T21"/>
      <c r="V21"/>
    </row>
    <row r="22" spans="2:22" s="75" customFormat="1" ht="13.8">
      <c r="B22" s="101">
        <v>13</v>
      </c>
      <c r="C22" s="89" t="s">
        <v>279</v>
      </c>
      <c r="D22" s="206" t="s">
        <v>450</v>
      </c>
      <c r="E22" s="206" t="s">
        <v>159</v>
      </c>
      <c r="F22" s="375">
        <v>3869</v>
      </c>
      <c r="G22" s="367">
        <v>3895.95</v>
      </c>
      <c r="H22" s="206">
        <v>162001862</v>
      </c>
      <c r="I22" s="206" t="s">
        <v>496</v>
      </c>
      <c r="J22" s="364">
        <v>3850</v>
      </c>
      <c r="K22" s="275">
        <v>2292.4003309902514</v>
      </c>
      <c r="L22" s="275">
        <v>2292.4003309902514</v>
      </c>
      <c r="M22"/>
      <c r="N22" s="10"/>
      <c r="O22"/>
      <c r="P22"/>
      <c r="Q22"/>
      <c r="R22"/>
      <c r="S22"/>
      <c r="T22"/>
      <c r="V22"/>
    </row>
    <row r="23" spans="2:22" s="75" customFormat="1" ht="13.8">
      <c r="B23" s="101">
        <v>14</v>
      </c>
      <c r="C23" s="89" t="s">
        <v>16</v>
      </c>
      <c r="D23" s="206" t="s">
        <v>235</v>
      </c>
      <c r="E23" s="206" t="s">
        <v>18</v>
      </c>
      <c r="F23" s="375">
        <v>1823.56</v>
      </c>
      <c r="G23" s="367">
        <v>1835.06</v>
      </c>
      <c r="H23" s="206">
        <v>151000296</v>
      </c>
      <c r="I23" s="206" t="s">
        <v>497</v>
      </c>
      <c r="J23" s="373">
        <v>4150</v>
      </c>
      <c r="K23" s="275">
        <v>3845.7645023444929</v>
      </c>
      <c r="L23" s="275">
        <v>3845.7645023444929</v>
      </c>
      <c r="M23"/>
      <c r="N23" s="10"/>
      <c r="O23"/>
      <c r="P23"/>
      <c r="Q23"/>
      <c r="R23"/>
      <c r="S23"/>
      <c r="T23"/>
      <c r="V23"/>
    </row>
    <row r="24" spans="2:22" s="75" customFormat="1" ht="13.8">
      <c r="B24" s="101"/>
      <c r="C24" s="89" t="s">
        <v>165</v>
      </c>
      <c r="D24" s="206" t="s">
        <v>235</v>
      </c>
      <c r="E24" s="206" t="s">
        <v>18</v>
      </c>
      <c r="F24" s="375">
        <v>1886.44</v>
      </c>
      <c r="G24" s="367">
        <v>1898.31</v>
      </c>
      <c r="H24" s="206">
        <v>151000296</v>
      </c>
      <c r="I24" s="206" t="s">
        <v>497</v>
      </c>
      <c r="J24" s="373">
        <v>4150</v>
      </c>
      <c r="K24" s="275">
        <v>3375.826596964248</v>
      </c>
      <c r="L24" s="275">
        <v>3375.826596964248</v>
      </c>
      <c r="M24"/>
      <c r="N24" s="10"/>
      <c r="O24"/>
      <c r="P24"/>
      <c r="Q24"/>
      <c r="R24"/>
      <c r="S24"/>
      <c r="T24"/>
      <c r="V24"/>
    </row>
    <row r="25" spans="2:22" s="75" customFormat="1" ht="13.8">
      <c r="B25" s="101">
        <v>15</v>
      </c>
      <c r="C25" s="89" t="s">
        <v>279</v>
      </c>
      <c r="D25" s="206" t="s">
        <v>450</v>
      </c>
      <c r="E25" s="206" t="s">
        <v>159</v>
      </c>
      <c r="F25" s="371">
        <v>3913</v>
      </c>
      <c r="G25" s="375">
        <v>3939.26</v>
      </c>
      <c r="H25" s="89">
        <v>162001864</v>
      </c>
      <c r="I25" s="206" t="s">
        <v>496</v>
      </c>
      <c r="J25" s="364">
        <v>3850</v>
      </c>
      <c r="K25" s="275">
        <v>2107.0677491660626</v>
      </c>
      <c r="L25" s="275">
        <v>2107.0677491660626</v>
      </c>
      <c r="M25"/>
      <c r="N25" s="10"/>
      <c r="O25"/>
      <c r="P25"/>
      <c r="Q25"/>
      <c r="R25"/>
      <c r="S25"/>
      <c r="T25"/>
      <c r="V25"/>
    </row>
    <row r="26" spans="2:22" s="75" customFormat="1" ht="13.8">
      <c r="B26" s="101">
        <v>16</v>
      </c>
      <c r="C26" s="89" t="s">
        <v>279</v>
      </c>
      <c r="D26" s="206" t="s">
        <v>450</v>
      </c>
      <c r="E26" s="206" t="s">
        <v>159</v>
      </c>
      <c r="F26" s="371">
        <v>3959</v>
      </c>
      <c r="G26" s="375">
        <v>3987.46</v>
      </c>
      <c r="H26" s="206">
        <v>162001869</v>
      </c>
      <c r="I26" s="206" t="s">
        <v>498</v>
      </c>
      <c r="J26" s="364">
        <v>3850</v>
      </c>
      <c r="K26" s="275">
        <v>1762.4840948787344</v>
      </c>
      <c r="L26" s="275">
        <v>1762.4840948787344</v>
      </c>
      <c r="M26"/>
      <c r="N26" s="10"/>
      <c r="O26"/>
      <c r="P26"/>
      <c r="Q26"/>
      <c r="R26"/>
      <c r="S26"/>
      <c r="T26"/>
      <c r="V26"/>
    </row>
    <row r="27" spans="2:22" s="75" customFormat="1" ht="13.8">
      <c r="B27" s="101">
        <v>17</v>
      </c>
      <c r="C27" s="89" t="s">
        <v>279</v>
      </c>
      <c r="D27" s="206" t="s">
        <v>450</v>
      </c>
      <c r="E27" s="206" t="s">
        <v>159</v>
      </c>
      <c r="F27" s="375">
        <v>3263.17</v>
      </c>
      <c r="G27" s="375">
        <v>3284.86</v>
      </c>
      <c r="H27" s="206">
        <v>162001866</v>
      </c>
      <c r="I27" s="206" t="s">
        <v>498</v>
      </c>
      <c r="J27" s="364">
        <v>3850</v>
      </c>
      <c r="K27" s="275">
        <v>1695.3009673785205</v>
      </c>
      <c r="L27" s="275">
        <v>1695.3009673785205</v>
      </c>
      <c r="M27"/>
      <c r="N27" s="10"/>
      <c r="O27"/>
      <c r="P27"/>
      <c r="Q27"/>
      <c r="R27"/>
      <c r="S27"/>
      <c r="T27"/>
      <c r="V27"/>
    </row>
    <row r="28" spans="2:22" s="75" customFormat="1" ht="13.8">
      <c r="B28" s="101"/>
      <c r="C28" s="89" t="s">
        <v>341</v>
      </c>
      <c r="D28" s="206" t="s">
        <v>235</v>
      </c>
      <c r="E28" s="206" t="s">
        <v>18</v>
      </c>
      <c r="F28" s="375">
        <v>679.83</v>
      </c>
      <c r="G28" s="375">
        <v>684.34</v>
      </c>
      <c r="H28" s="206">
        <v>162001866</v>
      </c>
      <c r="I28" s="206" t="s">
        <v>498</v>
      </c>
      <c r="J28" s="101">
        <v>4150</v>
      </c>
      <c r="K28" s="275">
        <v>1659.567008048705</v>
      </c>
      <c r="L28" s="275">
        <v>1659.567008048705</v>
      </c>
      <c r="M28"/>
      <c r="N28" s="10"/>
      <c r="O28"/>
      <c r="P28"/>
      <c r="Q28"/>
      <c r="R28"/>
      <c r="S28"/>
      <c r="T28"/>
      <c r="V28"/>
    </row>
    <row r="29" spans="2:22" s="75" customFormat="1" ht="13.8">
      <c r="B29" s="101">
        <v>18</v>
      </c>
      <c r="C29" s="89" t="s">
        <v>488</v>
      </c>
      <c r="D29" s="206" t="s">
        <v>235</v>
      </c>
      <c r="E29" s="206" t="s">
        <v>18</v>
      </c>
      <c r="F29" s="375">
        <v>4010</v>
      </c>
      <c r="G29" s="375">
        <v>4037.23</v>
      </c>
      <c r="H29" s="206">
        <v>162000063</v>
      </c>
      <c r="I29" s="206" t="s">
        <v>498</v>
      </c>
      <c r="J29" s="101">
        <v>4150</v>
      </c>
      <c r="K29" s="275">
        <v>2662.0741340294458</v>
      </c>
      <c r="L29" s="275">
        <v>2662.0741340294458</v>
      </c>
      <c r="M29"/>
      <c r="N29" s="10"/>
      <c r="O29"/>
      <c r="P29"/>
      <c r="Q29"/>
      <c r="R29"/>
      <c r="S29"/>
      <c r="T29"/>
      <c r="V29"/>
    </row>
    <row r="30" spans="2:22" s="75" customFormat="1" ht="13.8">
      <c r="B30" s="101">
        <v>19</v>
      </c>
      <c r="C30" s="89" t="s">
        <v>279</v>
      </c>
      <c r="D30" s="206" t="s">
        <v>450</v>
      </c>
      <c r="E30" s="206" t="s">
        <v>159</v>
      </c>
      <c r="F30" s="375">
        <v>4057</v>
      </c>
      <c r="G30" s="375">
        <v>4087</v>
      </c>
      <c r="H30" s="206">
        <v>162001870</v>
      </c>
      <c r="I30" s="206" t="s">
        <v>499</v>
      </c>
      <c r="J30" s="364">
        <v>3850</v>
      </c>
      <c r="K30" s="275">
        <v>1639.7877160984467</v>
      </c>
      <c r="L30" s="275">
        <v>1639.7877160984467</v>
      </c>
      <c r="M30"/>
      <c r="N30" s="10"/>
      <c r="O30"/>
      <c r="P30"/>
      <c r="Q30"/>
      <c r="R30"/>
      <c r="S30"/>
      <c r="T30"/>
      <c r="V30"/>
    </row>
    <row r="31" spans="2:22" s="75" customFormat="1" ht="13.8">
      <c r="B31" s="101">
        <v>20</v>
      </c>
      <c r="C31" s="89" t="s">
        <v>488</v>
      </c>
      <c r="D31" s="206" t="s">
        <v>235</v>
      </c>
      <c r="E31" s="206" t="s">
        <v>18</v>
      </c>
      <c r="F31" s="375">
        <v>4081</v>
      </c>
      <c r="G31" s="375">
        <v>4108.6099999999997</v>
      </c>
      <c r="H31" s="206">
        <v>162000065</v>
      </c>
      <c r="I31" s="206" t="s">
        <v>500</v>
      </c>
      <c r="J31" s="101">
        <v>4150</v>
      </c>
      <c r="K31" s="275">
        <v>3700.789500527148</v>
      </c>
      <c r="L31" s="275">
        <v>3700.789500527148</v>
      </c>
      <c r="M31"/>
      <c r="N31" s="10"/>
      <c r="O31"/>
      <c r="P31"/>
      <c r="Q31"/>
      <c r="R31"/>
      <c r="S31"/>
      <c r="T31"/>
      <c r="V31"/>
    </row>
    <row r="32" spans="2:22" s="75" customFormat="1" ht="13.8">
      <c r="B32" s="101">
        <v>21</v>
      </c>
      <c r="C32" s="89" t="s">
        <v>491</v>
      </c>
      <c r="D32" s="206" t="s">
        <v>25</v>
      </c>
      <c r="E32" s="206" t="s">
        <v>26</v>
      </c>
      <c r="F32" s="375">
        <v>1910.07</v>
      </c>
      <c r="G32" s="375">
        <v>1910.3</v>
      </c>
      <c r="H32" s="206">
        <v>161009445</v>
      </c>
      <c r="I32" s="206" t="s">
        <v>500</v>
      </c>
      <c r="J32" s="373">
        <v>4750</v>
      </c>
      <c r="K32" s="275">
        <v>3144.9537184224187</v>
      </c>
      <c r="L32" s="275">
        <v>3144.9537184224187</v>
      </c>
      <c r="M32"/>
      <c r="N32" s="10"/>
      <c r="O32"/>
      <c r="P32"/>
      <c r="Q32"/>
      <c r="R32"/>
      <c r="S32"/>
      <c r="T32"/>
      <c r="V32"/>
    </row>
    <row r="33" spans="2:22" s="75" customFormat="1" ht="13.8">
      <c r="B33" s="101"/>
      <c r="C33" s="89" t="s">
        <v>20</v>
      </c>
      <c r="D33" s="206" t="s">
        <v>235</v>
      </c>
      <c r="E33" s="206" t="s">
        <v>18</v>
      </c>
      <c r="F33" s="375">
        <v>1975.93</v>
      </c>
      <c r="G33" s="375">
        <v>1976.19</v>
      </c>
      <c r="H33" s="206">
        <v>161009445</v>
      </c>
      <c r="I33" s="206" t="s">
        <v>500</v>
      </c>
      <c r="J33" s="373">
        <v>4150</v>
      </c>
      <c r="K33" s="275">
        <v>3971.1536549858151</v>
      </c>
      <c r="L33" s="275">
        <v>3971.1536549858151</v>
      </c>
      <c r="M33"/>
      <c r="N33" s="10"/>
      <c r="O33"/>
      <c r="P33"/>
      <c r="Q33"/>
      <c r="R33"/>
      <c r="S33"/>
      <c r="T33"/>
      <c r="V33"/>
    </row>
    <row r="34" spans="2:22" s="75" customFormat="1" ht="13.8">
      <c r="B34" s="101">
        <v>22</v>
      </c>
      <c r="C34" s="89" t="s">
        <v>279</v>
      </c>
      <c r="D34" s="206" t="s">
        <v>450</v>
      </c>
      <c r="E34" s="206" t="s">
        <v>159</v>
      </c>
      <c r="F34" s="375">
        <v>3287.15</v>
      </c>
      <c r="G34" s="375">
        <v>3313.17</v>
      </c>
      <c r="H34" s="206">
        <v>162001876</v>
      </c>
      <c r="I34" s="206" t="s">
        <v>501</v>
      </c>
      <c r="J34" s="364">
        <v>3850</v>
      </c>
      <c r="K34" s="275">
        <v>1344.488038305085</v>
      </c>
      <c r="L34" s="275">
        <v>1344.488038305085</v>
      </c>
      <c r="M34"/>
      <c r="N34" s="10"/>
      <c r="O34"/>
      <c r="P34"/>
      <c r="Q34"/>
      <c r="R34"/>
      <c r="S34"/>
      <c r="T34"/>
      <c r="V34"/>
    </row>
    <row r="35" spans="2:22" s="75" customFormat="1" ht="13.8">
      <c r="B35" s="101"/>
      <c r="C35" s="89" t="s">
        <v>341</v>
      </c>
      <c r="D35" s="206" t="s">
        <v>235</v>
      </c>
      <c r="E35" s="206" t="s">
        <v>18</v>
      </c>
      <c r="F35" s="375">
        <v>670.85</v>
      </c>
      <c r="G35" s="375">
        <v>676.16</v>
      </c>
      <c r="H35" s="206">
        <v>162001876</v>
      </c>
      <c r="I35" s="206" t="s">
        <v>501</v>
      </c>
      <c r="J35" s="101">
        <v>4150</v>
      </c>
      <c r="K35" s="275">
        <v>2203.3108542857144</v>
      </c>
      <c r="L35" s="275">
        <v>2203.3108542857144</v>
      </c>
      <c r="M35"/>
      <c r="N35" s="10"/>
      <c r="O35"/>
      <c r="P35"/>
      <c r="Q35"/>
      <c r="R35"/>
      <c r="S35"/>
      <c r="T35"/>
      <c r="V35"/>
    </row>
    <row r="36" spans="2:22" s="75" customFormat="1" ht="13.8">
      <c r="B36" s="101">
        <v>23</v>
      </c>
      <c r="C36" s="89" t="s">
        <v>279</v>
      </c>
      <c r="D36" s="206" t="s">
        <v>450</v>
      </c>
      <c r="E36" s="206" t="s">
        <v>159</v>
      </c>
      <c r="F36" s="375">
        <v>3165.89</v>
      </c>
      <c r="G36" s="375">
        <v>3187.38</v>
      </c>
      <c r="H36" s="206">
        <v>162001878</v>
      </c>
      <c r="I36" s="206" t="s">
        <v>502</v>
      </c>
      <c r="J36" s="364">
        <v>3850</v>
      </c>
      <c r="K36" s="275">
        <v>1209.3072011145193</v>
      </c>
      <c r="L36" s="275">
        <v>1209.3072011145193</v>
      </c>
      <c r="M36"/>
      <c r="N36" s="10"/>
      <c r="O36"/>
      <c r="P36"/>
      <c r="Q36"/>
      <c r="R36"/>
      <c r="S36"/>
      <c r="T36"/>
      <c r="V36"/>
    </row>
    <row r="37" spans="2:22" s="75" customFormat="1" ht="13.8">
      <c r="B37" s="101"/>
      <c r="C37" s="89" t="s">
        <v>341</v>
      </c>
      <c r="D37" s="206" t="s">
        <v>235</v>
      </c>
      <c r="E37" s="206" t="s">
        <v>18</v>
      </c>
      <c r="F37" s="375">
        <v>646.11</v>
      </c>
      <c r="G37" s="375">
        <v>650.48</v>
      </c>
      <c r="H37" s="206">
        <v>162001878</v>
      </c>
      <c r="I37" s="206" t="s">
        <v>502</v>
      </c>
      <c r="J37" s="101">
        <v>4150</v>
      </c>
      <c r="K37" s="275">
        <v>2617.8217993781095</v>
      </c>
      <c r="L37" s="275">
        <v>2617.8217993781095</v>
      </c>
      <c r="M37"/>
      <c r="N37" s="10"/>
      <c r="O37"/>
      <c r="P37"/>
      <c r="Q37"/>
      <c r="R37"/>
      <c r="S37"/>
      <c r="T37"/>
      <c r="V37"/>
    </row>
    <row r="38" spans="2:22" s="75" customFormat="1" ht="13.8">
      <c r="B38" s="101">
        <v>24</v>
      </c>
      <c r="C38" s="89" t="s">
        <v>279</v>
      </c>
      <c r="D38" s="206" t="s">
        <v>450</v>
      </c>
      <c r="E38" s="206" t="s">
        <v>159</v>
      </c>
      <c r="F38" s="375">
        <v>3854.3</v>
      </c>
      <c r="G38" s="375">
        <v>3881.8</v>
      </c>
      <c r="H38" s="206">
        <v>162001881</v>
      </c>
      <c r="I38" s="206" t="s">
        <v>503</v>
      </c>
      <c r="J38" s="101">
        <v>3850</v>
      </c>
      <c r="K38" s="275">
        <v>2318.302519345852</v>
      </c>
      <c r="L38" s="275">
        <v>2318.302519345852</v>
      </c>
      <c r="M38"/>
      <c r="N38" s="10"/>
      <c r="O38"/>
      <c r="P38"/>
      <c r="Q38"/>
      <c r="R38"/>
      <c r="S38"/>
      <c r="T38"/>
      <c r="V38"/>
    </row>
    <row r="39" spans="2:22" s="75" customFormat="1" ht="13.8">
      <c r="B39" s="101">
        <v>25</v>
      </c>
      <c r="C39" s="89" t="s">
        <v>279</v>
      </c>
      <c r="D39" s="206" t="s">
        <v>450</v>
      </c>
      <c r="E39" s="206" t="s">
        <v>159</v>
      </c>
      <c r="F39" s="375">
        <v>3235.66</v>
      </c>
      <c r="G39" s="375">
        <v>3259.45</v>
      </c>
      <c r="H39" s="206">
        <v>162001884</v>
      </c>
      <c r="I39" s="206" t="s">
        <v>504</v>
      </c>
      <c r="J39" s="206">
        <v>3850</v>
      </c>
      <c r="K39" s="275">
        <v>2254.1526704200637</v>
      </c>
      <c r="L39" s="275">
        <v>2254.1526704200637</v>
      </c>
      <c r="M39"/>
      <c r="N39" s="10"/>
      <c r="O39"/>
      <c r="P39"/>
      <c r="Q39"/>
      <c r="R39"/>
      <c r="S39"/>
      <c r="T39"/>
      <c r="V39"/>
    </row>
    <row r="40" spans="2:22" s="75" customFormat="1" ht="13.8">
      <c r="B40" s="101"/>
      <c r="C40" s="89" t="s">
        <v>341</v>
      </c>
      <c r="D40" s="206" t="s">
        <v>235</v>
      </c>
      <c r="E40" s="206" t="s">
        <v>18</v>
      </c>
      <c r="F40" s="375">
        <v>660.34</v>
      </c>
      <c r="G40" s="375">
        <v>665.2</v>
      </c>
      <c r="H40" s="206">
        <v>162001884</v>
      </c>
      <c r="I40" s="206" t="s">
        <v>504</v>
      </c>
      <c r="J40" s="206">
        <v>4150</v>
      </c>
      <c r="K40" s="275">
        <v>1610.9133650245296</v>
      </c>
      <c r="L40" s="275">
        <v>1610.9133650245296</v>
      </c>
      <c r="M40"/>
      <c r="N40" s="10"/>
      <c r="O40"/>
      <c r="P40"/>
      <c r="Q40"/>
      <c r="R40"/>
      <c r="S40"/>
      <c r="T40"/>
      <c r="V40"/>
    </row>
    <row r="41" spans="2:22" s="75" customFormat="1" ht="13.8">
      <c r="B41" s="101">
        <v>26</v>
      </c>
      <c r="C41" s="89" t="s">
        <v>75</v>
      </c>
      <c r="D41" s="206" t="s">
        <v>235</v>
      </c>
      <c r="E41" s="206" t="s">
        <v>18</v>
      </c>
      <c r="F41" s="375">
        <v>3722</v>
      </c>
      <c r="G41" s="375">
        <v>3741</v>
      </c>
      <c r="H41" s="206">
        <v>161002345</v>
      </c>
      <c r="I41" s="206" t="s">
        <v>505</v>
      </c>
      <c r="J41" s="206">
        <v>4150</v>
      </c>
      <c r="K41" s="275">
        <v>3229.7344570482501</v>
      </c>
      <c r="L41" s="275">
        <v>3229.7344570482501</v>
      </c>
      <c r="M41"/>
      <c r="N41" s="10"/>
      <c r="O41"/>
      <c r="P41"/>
      <c r="Q41"/>
      <c r="R41"/>
      <c r="S41"/>
      <c r="T41"/>
      <c r="V41"/>
    </row>
    <row r="42" spans="2:22" s="75" customFormat="1" ht="13.8">
      <c r="B42" s="101">
        <v>27</v>
      </c>
      <c r="C42" s="89" t="s">
        <v>279</v>
      </c>
      <c r="D42" s="206" t="s">
        <v>450</v>
      </c>
      <c r="E42" s="206" t="s">
        <v>159</v>
      </c>
      <c r="F42" s="375">
        <v>3151.45</v>
      </c>
      <c r="G42" s="375">
        <v>3176</v>
      </c>
      <c r="H42" s="206">
        <v>162001888</v>
      </c>
      <c r="I42" s="206" t="s">
        <v>506</v>
      </c>
      <c r="J42" s="364">
        <v>3850</v>
      </c>
      <c r="K42" s="275">
        <v>1759.3240826274673</v>
      </c>
      <c r="L42" s="275">
        <v>1759.3240826274673</v>
      </c>
      <c r="M42"/>
      <c r="N42" s="10"/>
      <c r="O42"/>
      <c r="P42"/>
      <c r="Q42"/>
      <c r="R42"/>
      <c r="S42"/>
      <c r="T42"/>
      <c r="V42"/>
    </row>
    <row r="43" spans="2:22" s="75" customFormat="1" ht="13.8">
      <c r="B43" s="101"/>
      <c r="C43" s="89" t="s">
        <v>341</v>
      </c>
      <c r="D43" s="206" t="s">
        <v>235</v>
      </c>
      <c r="E43" s="206" t="s">
        <v>18</v>
      </c>
      <c r="F43" s="375">
        <v>656.55</v>
      </c>
      <c r="G43" s="375">
        <v>661.67</v>
      </c>
      <c r="H43" s="206">
        <v>162001888</v>
      </c>
      <c r="I43" s="206" t="s">
        <v>506</v>
      </c>
      <c r="J43" s="206">
        <v>4150</v>
      </c>
      <c r="K43" s="275">
        <v>1674.623886837782</v>
      </c>
      <c r="L43" s="275">
        <v>1674.623886837782</v>
      </c>
      <c r="M43"/>
      <c r="N43" s="10"/>
      <c r="O43"/>
      <c r="P43"/>
      <c r="Q43"/>
      <c r="R43"/>
      <c r="S43"/>
      <c r="T43"/>
      <c r="V43"/>
    </row>
    <row r="44" spans="2:22" s="75" customFormat="1" ht="13.8">
      <c r="B44" s="101">
        <v>28</v>
      </c>
      <c r="C44" s="89" t="s">
        <v>75</v>
      </c>
      <c r="D44" s="206" t="s">
        <v>235</v>
      </c>
      <c r="E44" s="206" t="s">
        <v>18</v>
      </c>
      <c r="F44" s="375">
        <v>4020.6</v>
      </c>
      <c r="G44" s="375">
        <v>4047.8</v>
      </c>
      <c r="H44" s="206">
        <v>162002346</v>
      </c>
      <c r="I44" s="206" t="s">
        <v>507</v>
      </c>
      <c r="J44" s="206">
        <v>4150</v>
      </c>
      <c r="K44" s="275">
        <v>3322.2856085559265</v>
      </c>
      <c r="L44" s="275">
        <v>3322.2856085559265</v>
      </c>
      <c r="M44"/>
      <c r="N44" s="10"/>
      <c r="O44"/>
      <c r="P44"/>
      <c r="Q44"/>
      <c r="R44"/>
      <c r="S44"/>
      <c r="T44"/>
      <c r="V44"/>
    </row>
    <row r="45" spans="2:22" s="75" customFormat="1" ht="13.8">
      <c r="B45" s="101">
        <v>29</v>
      </c>
      <c r="C45" s="89" t="s">
        <v>491</v>
      </c>
      <c r="D45" s="206" t="s">
        <v>25</v>
      </c>
      <c r="E45" s="206" t="s">
        <v>26</v>
      </c>
      <c r="F45" s="375">
        <v>2181.02</v>
      </c>
      <c r="G45" s="375">
        <v>2182.58</v>
      </c>
      <c r="H45" s="206">
        <v>151000303</v>
      </c>
      <c r="I45" s="206" t="s">
        <v>507</v>
      </c>
      <c r="J45" s="206">
        <v>4750</v>
      </c>
      <c r="K45" s="275">
        <v>4219.9096173188482</v>
      </c>
      <c r="L45" s="275">
        <v>4219.9096173188482</v>
      </c>
      <c r="M45"/>
      <c r="N45" s="10"/>
      <c r="O45"/>
      <c r="P45"/>
      <c r="Q45"/>
      <c r="R45"/>
      <c r="S45"/>
      <c r="T45"/>
      <c r="V45"/>
    </row>
    <row r="46" spans="2:22" s="75" customFormat="1" ht="13.8">
      <c r="B46" s="101"/>
      <c r="C46" s="89" t="s">
        <v>20</v>
      </c>
      <c r="D46" s="206" t="s">
        <v>235</v>
      </c>
      <c r="E46" s="206" t="s">
        <v>18</v>
      </c>
      <c r="F46" s="375">
        <v>1035.98</v>
      </c>
      <c r="G46" s="375">
        <v>1036.72</v>
      </c>
      <c r="H46" s="206">
        <v>151000303</v>
      </c>
      <c r="I46" s="206" t="s">
        <v>507</v>
      </c>
      <c r="J46" s="206">
        <v>4150</v>
      </c>
      <c r="K46" s="275">
        <v>3340.2880863757605</v>
      </c>
      <c r="L46" s="275">
        <v>3340.2880863757605</v>
      </c>
      <c r="M46"/>
      <c r="N46" s="10"/>
      <c r="O46"/>
      <c r="P46"/>
      <c r="Q46"/>
      <c r="R46"/>
      <c r="S46"/>
      <c r="T46"/>
      <c r="V46"/>
    </row>
    <row r="47" spans="2:22" s="75" customFormat="1" ht="13.8">
      <c r="B47" s="101">
        <v>30</v>
      </c>
      <c r="C47" s="89" t="s">
        <v>279</v>
      </c>
      <c r="D47" s="206" t="s">
        <v>450</v>
      </c>
      <c r="E47" s="206" t="s">
        <v>159</v>
      </c>
      <c r="F47" s="375">
        <v>3216.56</v>
      </c>
      <c r="G47" s="375">
        <v>3238.3</v>
      </c>
      <c r="H47" s="206">
        <v>142000177</v>
      </c>
      <c r="I47" s="206" t="s">
        <v>507</v>
      </c>
      <c r="J47" s="364">
        <v>3850</v>
      </c>
      <c r="K47" s="275">
        <v>2720.203432542161</v>
      </c>
      <c r="L47" s="275">
        <v>2720.203432542161</v>
      </c>
      <c r="M47"/>
      <c r="N47" s="10"/>
      <c r="O47"/>
      <c r="P47"/>
      <c r="Q47"/>
      <c r="R47"/>
      <c r="S47"/>
      <c r="T47"/>
      <c r="V47"/>
    </row>
    <row r="48" spans="2:22" s="75" customFormat="1" ht="13.8">
      <c r="B48" s="101"/>
      <c r="C48" s="89" t="s">
        <v>341</v>
      </c>
      <c r="D48" s="206" t="s">
        <v>235</v>
      </c>
      <c r="E48" s="206" t="s">
        <v>18</v>
      </c>
      <c r="F48" s="375">
        <v>656.44</v>
      </c>
      <c r="G48" s="375">
        <v>660.88</v>
      </c>
      <c r="H48" s="206">
        <v>142000177</v>
      </c>
      <c r="I48" s="206" t="s">
        <v>507</v>
      </c>
      <c r="J48" s="206">
        <v>4150</v>
      </c>
      <c r="K48" s="275">
        <v>2013.6374055281037</v>
      </c>
      <c r="L48" s="275">
        <v>2013.6374055281037</v>
      </c>
      <c r="M48"/>
      <c r="N48" s="10"/>
      <c r="O48"/>
      <c r="P48"/>
      <c r="Q48"/>
      <c r="R48"/>
      <c r="S48"/>
      <c r="T48"/>
      <c r="V48"/>
    </row>
    <row r="49" spans="2:22" s="75" customFormat="1" ht="13.8">
      <c r="B49" s="101">
        <v>31</v>
      </c>
      <c r="C49" s="89" t="s">
        <v>491</v>
      </c>
      <c r="D49" s="206" t="s">
        <v>25</v>
      </c>
      <c r="E49" s="206" t="s">
        <v>26</v>
      </c>
      <c r="F49" s="375">
        <v>1126.24</v>
      </c>
      <c r="G49" s="375">
        <v>1129.3800000000001</v>
      </c>
      <c r="H49" s="206">
        <v>151000304</v>
      </c>
      <c r="I49" s="206" t="s">
        <v>507</v>
      </c>
      <c r="J49" s="206">
        <v>4750</v>
      </c>
      <c r="K49" s="275">
        <v>4390.482456870026</v>
      </c>
      <c r="L49" s="275">
        <v>4390.482456870026</v>
      </c>
      <c r="M49"/>
      <c r="N49" s="10"/>
      <c r="O49"/>
      <c r="P49"/>
      <c r="Q49"/>
      <c r="R49"/>
      <c r="S49"/>
      <c r="T49"/>
      <c r="V49"/>
    </row>
    <row r="50" spans="2:22" s="75" customFormat="1" ht="13.8">
      <c r="B50" s="101"/>
      <c r="C50" s="89" t="s">
        <v>16</v>
      </c>
      <c r="D50" s="206" t="s">
        <v>235</v>
      </c>
      <c r="E50" s="206" t="s">
        <v>18</v>
      </c>
      <c r="F50" s="375">
        <v>2502.7600000000002</v>
      </c>
      <c r="G50" s="375">
        <v>2509.75</v>
      </c>
      <c r="H50" s="206">
        <v>151000304</v>
      </c>
      <c r="I50" s="206" t="s">
        <v>507</v>
      </c>
      <c r="J50" s="206">
        <v>4150</v>
      </c>
      <c r="K50" s="275">
        <v>3684.9259672448652</v>
      </c>
      <c r="L50" s="275">
        <v>3684.9259672448652</v>
      </c>
      <c r="M50"/>
      <c r="N50" s="10"/>
      <c r="O50"/>
      <c r="P50"/>
      <c r="Q50"/>
      <c r="R50"/>
      <c r="S50"/>
      <c r="T50"/>
      <c r="V50"/>
    </row>
    <row r="51" spans="2:22" s="75" customFormat="1" ht="13.8">
      <c r="B51" s="206">
        <v>32</v>
      </c>
      <c r="C51" s="89" t="s">
        <v>279</v>
      </c>
      <c r="D51" s="206" t="s">
        <v>450</v>
      </c>
      <c r="E51" s="206" t="s">
        <v>159</v>
      </c>
      <c r="F51" s="375">
        <v>2919.48</v>
      </c>
      <c r="G51" s="375">
        <v>2940.94</v>
      </c>
      <c r="H51" s="206">
        <v>162001889</v>
      </c>
      <c r="I51" s="206" t="s">
        <v>505</v>
      </c>
      <c r="J51" s="364">
        <v>3850</v>
      </c>
      <c r="K51" s="275">
        <v>2065.8197645930049</v>
      </c>
      <c r="L51" s="275">
        <v>2065.8197645930049</v>
      </c>
      <c r="M51"/>
      <c r="N51" s="10"/>
      <c r="O51"/>
      <c r="P51"/>
      <c r="Q51"/>
      <c r="R51"/>
      <c r="S51"/>
      <c r="T51"/>
      <c r="V51"/>
    </row>
    <row r="52" spans="2:22" s="75" customFormat="1" ht="13.8">
      <c r="B52" s="206"/>
      <c r="C52" s="89" t="s">
        <v>341</v>
      </c>
      <c r="D52" s="206" t="s">
        <v>235</v>
      </c>
      <c r="E52" s="206" t="s">
        <v>18</v>
      </c>
      <c r="F52" s="375">
        <v>663.52</v>
      </c>
      <c r="G52" s="375">
        <v>668.39</v>
      </c>
      <c r="H52" s="206">
        <v>162001889</v>
      </c>
      <c r="I52" s="206" t="s">
        <v>505</v>
      </c>
      <c r="J52" s="206">
        <v>4150</v>
      </c>
      <c r="K52" s="275">
        <v>1543.8475160844177</v>
      </c>
      <c r="L52" s="275">
        <v>1543.8475160844177</v>
      </c>
      <c r="M52"/>
      <c r="N52" s="10"/>
      <c r="O52"/>
      <c r="P52"/>
      <c r="Q52"/>
      <c r="R52"/>
      <c r="S52"/>
      <c r="T52"/>
      <c r="V52"/>
    </row>
    <row r="53" spans="2:22" s="75" customFormat="1" ht="13.8">
      <c r="B53" s="206">
        <v>33</v>
      </c>
      <c r="C53" s="89" t="s">
        <v>279</v>
      </c>
      <c r="D53" s="206" t="s">
        <v>450</v>
      </c>
      <c r="E53" s="206" t="s">
        <v>159</v>
      </c>
      <c r="F53" s="371">
        <v>3873</v>
      </c>
      <c r="G53" s="375">
        <v>3901.12</v>
      </c>
      <c r="H53" s="206">
        <v>162001894</v>
      </c>
      <c r="I53" s="206" t="s">
        <v>508</v>
      </c>
      <c r="J53" s="364">
        <v>3850</v>
      </c>
      <c r="K53" s="275">
        <v>1573.9026511494255</v>
      </c>
      <c r="L53" s="275">
        <v>1573.9026511494255</v>
      </c>
      <c r="M53"/>
      <c r="N53" s="10"/>
      <c r="O53"/>
      <c r="P53"/>
      <c r="Q53"/>
      <c r="R53"/>
      <c r="S53"/>
      <c r="T53"/>
      <c r="V53"/>
    </row>
    <row r="54" spans="2:22" s="75" customFormat="1" ht="13.8">
      <c r="B54" s="206">
        <v>34</v>
      </c>
      <c r="C54" s="89" t="s">
        <v>279</v>
      </c>
      <c r="D54" s="206" t="s">
        <v>450</v>
      </c>
      <c r="E54" s="206" t="s">
        <v>159</v>
      </c>
      <c r="F54" s="371">
        <v>3159.72</v>
      </c>
      <c r="G54" s="375">
        <v>3181.41</v>
      </c>
      <c r="H54" s="206">
        <v>162001892</v>
      </c>
      <c r="I54" s="206" t="s">
        <v>507</v>
      </c>
      <c r="J54" s="364">
        <v>3850</v>
      </c>
      <c r="K54" s="275">
        <v>2369.2370215696415</v>
      </c>
      <c r="L54" s="275">
        <v>2369.2370215696415</v>
      </c>
      <c r="M54"/>
      <c r="N54" s="10"/>
      <c r="O54"/>
      <c r="P54"/>
      <c r="Q54"/>
      <c r="R54"/>
      <c r="S54"/>
      <c r="T54"/>
      <c r="V54"/>
    </row>
    <row r="55" spans="2:22" s="75" customFormat="1" ht="13.8">
      <c r="B55" s="206"/>
      <c r="C55" s="89" t="s">
        <v>341</v>
      </c>
      <c r="D55" s="206" t="s">
        <v>235</v>
      </c>
      <c r="E55" s="206" t="s">
        <v>18</v>
      </c>
      <c r="F55" s="371">
        <v>658.28</v>
      </c>
      <c r="G55" s="375">
        <v>662.79</v>
      </c>
      <c r="H55" s="206">
        <v>162001892</v>
      </c>
      <c r="I55" s="206" t="s">
        <v>507</v>
      </c>
      <c r="J55" s="206">
        <v>4150</v>
      </c>
      <c r="K55" s="275">
        <v>1903.0404388194304</v>
      </c>
      <c r="L55" s="275">
        <v>1903.0404388194304</v>
      </c>
      <c r="M55"/>
      <c r="N55" s="10"/>
      <c r="O55"/>
      <c r="P55"/>
      <c r="Q55"/>
      <c r="R55"/>
      <c r="S55"/>
      <c r="T55"/>
      <c r="V55"/>
    </row>
    <row r="56" spans="2:22" s="75" customFormat="1" ht="13.8">
      <c r="B56" s="206">
        <v>35</v>
      </c>
      <c r="C56" s="89" t="s">
        <v>279</v>
      </c>
      <c r="D56" s="206" t="s">
        <v>450</v>
      </c>
      <c r="E56" s="206" t="s">
        <v>159</v>
      </c>
      <c r="F56" s="371">
        <v>3835</v>
      </c>
      <c r="G56" s="375">
        <v>3860.55</v>
      </c>
      <c r="H56" s="206">
        <v>162001898</v>
      </c>
      <c r="I56" s="206" t="s">
        <v>507</v>
      </c>
      <c r="J56" s="364">
        <v>3850</v>
      </c>
      <c r="K56" s="275">
        <v>2350.7670872472145</v>
      </c>
      <c r="L56" s="275">
        <v>2350.7670872472145</v>
      </c>
      <c r="M56"/>
      <c r="N56" s="10"/>
      <c r="O56"/>
      <c r="P56"/>
      <c r="Q56"/>
      <c r="R56"/>
      <c r="S56"/>
      <c r="T56"/>
      <c r="V56"/>
    </row>
    <row r="57" spans="2:22" s="75" customFormat="1" ht="13.8">
      <c r="B57" s="206">
        <v>36</v>
      </c>
      <c r="C57" s="89" t="s">
        <v>491</v>
      </c>
      <c r="D57" s="206" t="s">
        <v>25</v>
      </c>
      <c r="E57" s="206" t="s">
        <v>26</v>
      </c>
      <c r="F57" s="375">
        <v>1981.53</v>
      </c>
      <c r="G57" s="375">
        <v>1993.17</v>
      </c>
      <c r="H57" s="206">
        <v>151000307</v>
      </c>
      <c r="I57" s="206" t="s">
        <v>509</v>
      </c>
      <c r="J57" s="206">
        <v>4750</v>
      </c>
      <c r="K57" s="275">
        <v>3840.6650856184488</v>
      </c>
      <c r="L57" s="275">
        <v>3840.6650856184488</v>
      </c>
      <c r="M57"/>
      <c r="N57" s="10"/>
      <c r="O57"/>
      <c r="P57"/>
      <c r="Q57"/>
      <c r="R57"/>
      <c r="S57"/>
      <c r="T57"/>
      <c r="V57"/>
    </row>
    <row r="58" spans="2:22" s="75" customFormat="1" ht="13.8">
      <c r="B58" s="206"/>
      <c r="C58" s="89" t="s">
        <v>20</v>
      </c>
      <c r="D58" s="206" t="s">
        <v>235</v>
      </c>
      <c r="E58" s="206" t="s">
        <v>18</v>
      </c>
      <c r="F58" s="375">
        <v>1915.47</v>
      </c>
      <c r="G58" s="375">
        <v>1926.75</v>
      </c>
      <c r="H58" s="206">
        <v>151000307</v>
      </c>
      <c r="I58" s="206" t="s">
        <v>509</v>
      </c>
      <c r="J58" s="206">
        <v>4150</v>
      </c>
      <c r="K58" s="275">
        <v>4337.2627049814919</v>
      </c>
      <c r="L58" s="275">
        <v>4337.2627049814919</v>
      </c>
      <c r="M58"/>
      <c r="N58" s="10"/>
      <c r="O58"/>
      <c r="P58"/>
      <c r="Q58"/>
      <c r="R58"/>
      <c r="S58"/>
      <c r="T58"/>
      <c r="V58"/>
    </row>
    <row r="59" spans="2:22" s="75" customFormat="1" ht="13.8">
      <c r="B59" s="206">
        <v>37</v>
      </c>
      <c r="C59" s="89" t="s">
        <v>279</v>
      </c>
      <c r="D59" s="206" t="s">
        <v>450</v>
      </c>
      <c r="E59" s="206" t="s">
        <v>159</v>
      </c>
      <c r="F59" s="375">
        <v>3201.1</v>
      </c>
      <c r="G59" s="375">
        <v>3225.77</v>
      </c>
      <c r="H59" s="206">
        <v>162001900</v>
      </c>
      <c r="I59" s="206" t="s">
        <v>509</v>
      </c>
      <c r="J59" s="364">
        <v>3850</v>
      </c>
      <c r="K59" s="275">
        <v>2361.2304280331268</v>
      </c>
      <c r="L59" s="275">
        <v>2361.2304280331268</v>
      </c>
      <c r="M59"/>
      <c r="N59" s="10"/>
      <c r="O59"/>
      <c r="P59"/>
      <c r="Q59"/>
      <c r="R59"/>
      <c r="S59"/>
      <c r="T59"/>
      <c r="V59"/>
    </row>
    <row r="60" spans="2:22" s="75" customFormat="1" ht="13.8">
      <c r="B60" s="206"/>
      <c r="C60" s="89" t="s">
        <v>341</v>
      </c>
      <c r="D60" s="206" t="s">
        <v>235</v>
      </c>
      <c r="E60" s="206" t="s">
        <v>18</v>
      </c>
      <c r="F60" s="375">
        <v>666.9</v>
      </c>
      <c r="G60" s="375">
        <v>672.03</v>
      </c>
      <c r="H60" s="206">
        <v>162001900</v>
      </c>
      <c r="I60" s="206" t="s">
        <v>509</v>
      </c>
      <c r="J60" s="206">
        <v>4150</v>
      </c>
      <c r="K60" s="275">
        <v>2021.3079578514944</v>
      </c>
      <c r="L60" s="275">
        <v>2021.3079578514944</v>
      </c>
      <c r="M60"/>
      <c r="N60" s="10"/>
      <c r="O60"/>
      <c r="P60"/>
      <c r="Q60"/>
      <c r="R60"/>
      <c r="S60"/>
      <c r="T60"/>
      <c r="V60"/>
    </row>
    <row r="61" spans="2:22" s="75" customFormat="1" ht="13.8">
      <c r="B61" s="206">
        <v>38</v>
      </c>
      <c r="C61" s="89" t="s">
        <v>279</v>
      </c>
      <c r="D61" s="206" t="s">
        <v>450</v>
      </c>
      <c r="E61" s="206" t="s">
        <v>159</v>
      </c>
      <c r="F61" s="375">
        <v>3240.64</v>
      </c>
      <c r="G61" s="375">
        <v>3263.23</v>
      </c>
      <c r="H61" s="206">
        <v>162001903</v>
      </c>
      <c r="I61" s="206" t="s">
        <v>510</v>
      </c>
      <c r="J61" s="364">
        <v>3850</v>
      </c>
      <c r="K61" s="275">
        <v>2846.4232017244922</v>
      </c>
      <c r="L61" s="275">
        <v>2846.4232017244922</v>
      </c>
      <c r="M61"/>
      <c r="N61" s="10"/>
      <c r="O61"/>
      <c r="P61"/>
      <c r="Q61"/>
      <c r="R61"/>
      <c r="S61"/>
      <c r="T61"/>
      <c r="V61"/>
    </row>
    <row r="62" spans="2:22" s="75" customFormat="1" ht="13.8">
      <c r="B62" s="206"/>
      <c r="C62" s="89" t="s">
        <v>341</v>
      </c>
      <c r="D62" s="206" t="s">
        <v>235</v>
      </c>
      <c r="E62" s="206" t="s">
        <v>18</v>
      </c>
      <c r="F62" s="375">
        <v>661.36</v>
      </c>
      <c r="G62" s="375">
        <v>665.97</v>
      </c>
      <c r="H62" s="206">
        <v>162001903</v>
      </c>
      <c r="I62" s="206" t="s">
        <v>510</v>
      </c>
      <c r="J62" s="206">
        <v>4150</v>
      </c>
      <c r="K62" s="275">
        <v>2685.5294601893788</v>
      </c>
      <c r="L62" s="275">
        <v>2685.5294601893788</v>
      </c>
      <c r="M62"/>
      <c r="N62" s="10"/>
      <c r="O62"/>
      <c r="P62"/>
      <c r="Q62"/>
      <c r="R62"/>
      <c r="S62"/>
      <c r="T62"/>
      <c r="V62"/>
    </row>
    <row r="63" spans="2:22" s="75" customFormat="1" ht="13.8">
      <c r="B63" s="206">
        <v>39</v>
      </c>
      <c r="C63" s="89" t="s">
        <v>491</v>
      </c>
      <c r="D63" s="206" t="s">
        <v>25</v>
      </c>
      <c r="E63" s="206" t="s">
        <v>26</v>
      </c>
      <c r="F63" s="375">
        <v>2722.76</v>
      </c>
      <c r="G63" s="376">
        <v>2742.07</v>
      </c>
      <c r="H63" s="206">
        <v>161009456</v>
      </c>
      <c r="I63" s="206" t="s">
        <v>511</v>
      </c>
      <c r="J63" s="101">
        <v>4750</v>
      </c>
      <c r="K63" s="101">
        <v>4275.4733729819473</v>
      </c>
      <c r="L63" s="101">
        <v>4275.4733729819473</v>
      </c>
      <c r="M63"/>
      <c r="N63" s="10"/>
      <c r="O63"/>
      <c r="P63"/>
      <c r="Q63"/>
      <c r="R63"/>
      <c r="S63"/>
      <c r="T63"/>
      <c r="V63"/>
    </row>
    <row r="64" spans="2:22" s="75" customFormat="1" ht="13.8">
      <c r="B64" s="206"/>
      <c r="C64" s="89" t="s">
        <v>20</v>
      </c>
      <c r="D64" s="206" t="s">
        <v>235</v>
      </c>
      <c r="E64" s="206" t="s">
        <v>18</v>
      </c>
      <c r="F64" s="375">
        <v>1225.24</v>
      </c>
      <c r="G64" s="376">
        <v>1233.93</v>
      </c>
      <c r="H64" s="206">
        <v>161009456</v>
      </c>
      <c r="I64" s="206" t="s">
        <v>511</v>
      </c>
      <c r="J64" s="101">
        <v>4150</v>
      </c>
      <c r="K64" s="101">
        <v>4105.5475880678823</v>
      </c>
      <c r="L64" s="101">
        <v>4105.5475880678823</v>
      </c>
      <c r="M64"/>
      <c r="N64" s="10"/>
      <c r="O64"/>
      <c r="P64"/>
      <c r="Q64"/>
      <c r="R64"/>
      <c r="S64"/>
      <c r="T64"/>
      <c r="V64"/>
    </row>
    <row r="65" spans="2:22" s="75" customFormat="1" ht="13.8">
      <c r="B65" s="206">
        <v>40</v>
      </c>
      <c r="C65" s="89" t="s">
        <v>251</v>
      </c>
      <c r="D65" s="206" t="s">
        <v>235</v>
      </c>
      <c r="E65" s="206" t="s">
        <v>18</v>
      </c>
      <c r="F65" s="375">
        <v>3997</v>
      </c>
      <c r="G65" s="375">
        <v>3998.9</v>
      </c>
      <c r="H65" s="206">
        <v>162000078</v>
      </c>
      <c r="I65" s="206" t="s">
        <v>512</v>
      </c>
      <c r="J65" s="101">
        <v>4150</v>
      </c>
      <c r="K65" s="101">
        <v>2313.1864290518934</v>
      </c>
      <c r="L65" s="101">
        <v>2313.1864290518934</v>
      </c>
      <c r="M65"/>
      <c r="N65" s="10"/>
      <c r="O65"/>
      <c r="P65"/>
      <c r="Q65"/>
      <c r="R65"/>
      <c r="S65"/>
      <c r="T65"/>
      <c r="V65"/>
    </row>
    <row r="66" spans="2:22" s="75" customFormat="1" ht="13.8">
      <c r="B66" s="14"/>
      <c r="C66" s="73" t="s">
        <v>118</v>
      </c>
      <c r="D66" s="73"/>
      <c r="E66" s="73"/>
      <c r="F66" s="151">
        <f>SUM(F5:F65)</f>
        <v>153947.65000000002</v>
      </c>
      <c r="G66" s="151">
        <f>SUM(G5:G65)</f>
        <v>154808.51</v>
      </c>
      <c r="H66" s="152"/>
      <c r="I66" s="153"/>
      <c r="J66" s="154">
        <f>SUMPRODUCT(G5:G65,J5:J65)/G66</f>
        <v>4060.9730782887837</v>
      </c>
      <c r="K66" s="154">
        <f>SUMPRODUCT($F5:$F65,K5:K65)/$F66</f>
        <v>2736.3736210716102</v>
      </c>
      <c r="L66" s="101">
        <f>+J66-600</f>
        <v>3460.9730782887837</v>
      </c>
      <c r="M66" s="154">
        <v>3032</v>
      </c>
      <c r="N66"/>
      <c r="O66"/>
      <c r="P66"/>
      <c r="Q66"/>
      <c r="R66"/>
      <c r="S66"/>
      <c r="T66"/>
      <c r="V66"/>
    </row>
    <row r="67" spans="2:22" s="102" customFormat="1" ht="33" customHeight="1">
      <c r="C67" s="45" t="s">
        <v>119</v>
      </c>
      <c r="D67" s="45"/>
      <c r="E67" s="45"/>
      <c r="F67" s="41">
        <f>+'[14]F12 (210)'!D13</f>
        <v>47174.739999999991</v>
      </c>
      <c r="G67" s="155" t="s">
        <v>62</v>
      </c>
      <c r="H67" s="156"/>
      <c r="I67" s="157"/>
      <c r="J67" s="166">
        <v>4214</v>
      </c>
      <c r="K67" s="107">
        <v>2875</v>
      </c>
      <c r="L67" s="228">
        <f t="shared" ref="L67:L68" si="0">+J67-600</f>
        <v>3614</v>
      </c>
      <c r="M67" s="106">
        <f>+J67-K67</f>
        <v>1339</v>
      </c>
      <c r="N67"/>
      <c r="O67"/>
      <c r="P67"/>
      <c r="Q67"/>
      <c r="R67"/>
      <c r="S67"/>
      <c r="T67"/>
      <c r="V67"/>
    </row>
    <row r="68" spans="2:22" s="102" customFormat="1" ht="36.75" customHeight="1">
      <c r="C68" s="73" t="s">
        <v>120</v>
      </c>
      <c r="D68" s="73"/>
      <c r="E68" s="73"/>
      <c r="F68" s="41">
        <f>SUM(F66:F67)</f>
        <v>201122.39</v>
      </c>
      <c r="G68" s="73"/>
      <c r="H68" s="73"/>
      <c r="I68" s="103"/>
      <c r="J68" s="104">
        <f>SUMPRODUCT($F66:$F67,J66:J67)/$F68</f>
        <v>4096.8666714622095</v>
      </c>
      <c r="K68" s="104">
        <f>SUMPRODUCT($F66:$F67,K66:K67)/$F68</f>
        <v>2768.8894607207326</v>
      </c>
      <c r="L68" s="228">
        <f t="shared" si="0"/>
        <v>3496.8666714622095</v>
      </c>
      <c r="M68" s="106">
        <f>+J68-K68</f>
        <v>1327.9772107414769</v>
      </c>
      <c r="N68"/>
      <c r="O68"/>
      <c r="P68"/>
      <c r="Q68"/>
      <c r="R68"/>
      <c r="S68"/>
      <c r="T68"/>
      <c r="V68"/>
    </row>
    <row r="69" spans="2:22" s="102" customFormat="1">
      <c r="F69" s="110"/>
      <c r="G69" s="52"/>
      <c r="I69" s="111"/>
      <c r="K69" s="112"/>
      <c r="L69" s="112"/>
      <c r="M69"/>
      <c r="O69"/>
      <c r="P69"/>
      <c r="V69"/>
    </row>
    <row r="70" spans="2:22" s="121" customFormat="1" ht="13.8">
      <c r="C70" s="122"/>
      <c r="D70" s="122"/>
      <c r="E70" s="122"/>
      <c r="F70" s="122"/>
      <c r="G70" s="122"/>
      <c r="H70" s="122"/>
      <c r="I70" s="123"/>
      <c r="J70" s="123"/>
      <c r="K70" s="124"/>
      <c r="L70" s="125"/>
      <c r="M70" s="259"/>
      <c r="N70" s="260"/>
      <c r="O70" s="20"/>
      <c r="P70" s="20"/>
      <c r="V70" s="260"/>
    </row>
    <row r="71" spans="2:22" s="121" customFormat="1" ht="13.8">
      <c r="C71" s="122"/>
      <c r="D71" s="122"/>
      <c r="E71" s="122"/>
      <c r="F71" s="122"/>
      <c r="G71" s="122"/>
      <c r="H71" s="122"/>
      <c r="I71" s="123"/>
      <c r="J71" s="123"/>
      <c r="K71" s="124"/>
      <c r="L71" s="125"/>
      <c r="M71" s="259"/>
      <c r="N71" s="260"/>
      <c r="O71" s="20"/>
      <c r="P71" s="20"/>
      <c r="V71" s="260"/>
    </row>
    <row r="72" spans="2:22" s="121" customFormat="1" ht="13.8">
      <c r="C72" s="71" t="s">
        <v>121</v>
      </c>
      <c r="D72" s="122"/>
      <c r="E72" s="122"/>
      <c r="F72" s="122"/>
      <c r="G72" s="122"/>
      <c r="H72" s="122"/>
      <c r="I72" s="123"/>
      <c r="J72" s="123"/>
      <c r="K72" s="124"/>
      <c r="L72" s="125"/>
      <c r="M72" s="60"/>
      <c r="N72" s="61"/>
      <c r="O72"/>
      <c r="P72"/>
      <c r="V72" s="61"/>
    </row>
    <row r="73" spans="2:22" s="75" customFormat="1" ht="66">
      <c r="B73" s="73" t="s">
        <v>0</v>
      </c>
      <c r="C73" s="4" t="s">
        <v>1</v>
      </c>
      <c r="D73" s="4" t="s">
        <v>2</v>
      </c>
      <c r="E73" s="4" t="s">
        <v>3</v>
      </c>
      <c r="F73" s="5" t="s">
        <v>4</v>
      </c>
      <c r="G73" s="5" t="s">
        <v>5</v>
      </c>
      <c r="H73" s="4" t="s">
        <v>6</v>
      </c>
      <c r="I73" s="6" t="s">
        <v>7</v>
      </c>
      <c r="J73" s="7" t="s">
        <v>8</v>
      </c>
      <c r="K73" s="7" t="s">
        <v>9</v>
      </c>
      <c r="L73" s="74" t="s">
        <v>122</v>
      </c>
      <c r="M73" s="9" t="s">
        <v>11</v>
      </c>
      <c r="N73" s="10"/>
      <c r="O73"/>
      <c r="P73"/>
      <c r="Q73"/>
      <c r="R73"/>
      <c r="S73"/>
      <c r="T73"/>
      <c r="V73"/>
    </row>
    <row r="74" spans="2:22" s="102" customFormat="1" ht="25.5" customHeight="1">
      <c r="C74" s="73" t="s">
        <v>124</v>
      </c>
      <c r="D74" s="73"/>
      <c r="E74" s="73"/>
      <c r="F74" s="41">
        <v>0</v>
      </c>
      <c r="G74" s="41">
        <v>0</v>
      </c>
      <c r="H74" s="73"/>
      <c r="I74" s="103"/>
      <c r="J74" s="104">
        <v>0</v>
      </c>
      <c r="K74" s="104">
        <v>0</v>
      </c>
      <c r="L74" s="228">
        <v>0</v>
      </c>
      <c r="M74" s="106">
        <f>+J74-K74</f>
        <v>0</v>
      </c>
      <c r="N74"/>
      <c r="O74"/>
      <c r="P74"/>
      <c r="Q74"/>
      <c r="R74"/>
      <c r="S74"/>
      <c r="T74"/>
      <c r="V74"/>
    </row>
    <row r="75" spans="2:22" s="102" customFormat="1" ht="33" customHeight="1">
      <c r="C75" s="45" t="s">
        <v>125</v>
      </c>
      <c r="D75" s="377"/>
      <c r="E75" s="377"/>
      <c r="F75" s="41">
        <f>'[14]F12 (210)'!S14</f>
        <v>8932.65</v>
      </c>
      <c r="G75" s="46" t="s">
        <v>62</v>
      </c>
      <c r="H75" s="47"/>
      <c r="I75" s="48"/>
      <c r="J75" s="334">
        <v>4792</v>
      </c>
      <c r="K75" s="166">
        <v>4792</v>
      </c>
      <c r="L75" s="378"/>
      <c r="M75" s="106">
        <f>+J75-K75</f>
        <v>0</v>
      </c>
      <c r="N75"/>
      <c r="O75"/>
      <c r="P75"/>
      <c r="Q75"/>
      <c r="R75"/>
      <c r="S75"/>
      <c r="T75"/>
      <c r="V75"/>
    </row>
    <row r="76" spans="2:22" s="102" customFormat="1" ht="36.75" customHeight="1">
      <c r="C76" s="73" t="s">
        <v>126</v>
      </c>
      <c r="D76" s="73"/>
      <c r="E76" s="73"/>
      <c r="F76" s="41">
        <f>F74+F75</f>
        <v>8932.65</v>
      </c>
      <c r="G76" s="73"/>
      <c r="H76" s="73"/>
      <c r="I76" s="103"/>
      <c r="J76" s="108">
        <f>(F74*J74+F75*J75)/F76</f>
        <v>4792</v>
      </c>
      <c r="K76" s="104">
        <f>SUMPRODUCT(F74:F75,K74:K75)/F76</f>
        <v>4792</v>
      </c>
      <c r="L76" s="228">
        <f>+J76-600</f>
        <v>4192</v>
      </c>
      <c r="M76" s="106">
        <f>+J76-K76</f>
        <v>0</v>
      </c>
      <c r="N76"/>
      <c r="O76"/>
      <c r="P76"/>
      <c r="Q76"/>
      <c r="R76"/>
      <c r="S76"/>
      <c r="T76"/>
      <c r="V76"/>
    </row>
    <row r="77" spans="2:22" s="75" customFormat="1" ht="15.6">
      <c r="B77" s="126"/>
      <c r="C77" s="127"/>
      <c r="D77" s="128"/>
      <c r="E77" s="128"/>
      <c r="F77" s="129"/>
      <c r="G77" s="129"/>
      <c r="H77" s="128"/>
      <c r="I77" s="130"/>
      <c r="J77" s="131"/>
      <c r="K77" s="131"/>
      <c r="L77" s="132"/>
      <c r="M77" s="17"/>
      <c r="N77"/>
      <c r="O77"/>
      <c r="P77"/>
      <c r="Q77"/>
      <c r="R77"/>
      <c r="S77"/>
      <c r="T77"/>
      <c r="V77"/>
    </row>
    <row r="78" spans="2:22" s="75" customFormat="1" ht="15.6">
      <c r="B78" s="126"/>
      <c r="C78" s="127"/>
      <c r="D78" s="128"/>
      <c r="E78" s="128"/>
      <c r="F78" s="129"/>
      <c r="G78" s="129"/>
      <c r="H78" s="128"/>
      <c r="I78" s="130"/>
      <c r="J78" s="131"/>
      <c r="K78" s="131"/>
      <c r="L78" s="132"/>
      <c r="M78" s="17"/>
      <c r="N78"/>
      <c r="O78"/>
      <c r="P78"/>
      <c r="Q78"/>
      <c r="R78"/>
      <c r="S78"/>
      <c r="T78"/>
      <c r="V78"/>
    </row>
    <row r="79" spans="2:22" s="75" customFormat="1" ht="27.6">
      <c r="B79" s="126"/>
      <c r="C79" s="71" t="s">
        <v>127</v>
      </c>
      <c r="D79" s="128"/>
      <c r="E79" s="128"/>
      <c r="F79" s="129"/>
      <c r="G79" s="129"/>
      <c r="H79" s="128"/>
      <c r="I79" s="130"/>
      <c r="J79" s="131"/>
      <c r="K79" s="131"/>
      <c r="L79" s="132"/>
      <c r="M79" s="17"/>
      <c r="N79"/>
      <c r="O79"/>
      <c r="P79"/>
      <c r="Q79"/>
      <c r="R79"/>
      <c r="S79"/>
      <c r="T79"/>
      <c r="V79"/>
    </row>
    <row r="80" spans="2:22" s="102" customFormat="1" ht="32.25" customHeight="1">
      <c r="C80" s="73" t="s">
        <v>128</v>
      </c>
      <c r="D80" s="73"/>
      <c r="E80" s="73"/>
      <c r="F80" s="41">
        <f>F74+F66</f>
        <v>153947.65000000002</v>
      </c>
      <c r="G80" s="41">
        <f>G74+G66</f>
        <v>154808.51</v>
      </c>
      <c r="H80" s="73"/>
      <c r="I80" s="103"/>
      <c r="J80" s="104">
        <f>SUMPRODUCT(G74*J74+G66*J66)/G80</f>
        <v>4060.9730782887837</v>
      </c>
      <c r="K80" s="104">
        <f>SUMPRODUCT(F74*K74+F66*K66)/F80</f>
        <v>2736.3736210716102</v>
      </c>
      <c r="L80" s="228">
        <f t="shared" ref="L80:L82" si="1">+J80-600</f>
        <v>3460.9730782887837</v>
      </c>
      <c r="M80" s="106">
        <f>+J80-K80</f>
        <v>1324.5994572171735</v>
      </c>
      <c r="N80"/>
      <c r="O80"/>
      <c r="P80"/>
      <c r="Q80"/>
      <c r="R80"/>
      <c r="S80"/>
      <c r="T80"/>
      <c r="V80"/>
    </row>
    <row r="81" spans="2:22" s="102" customFormat="1" ht="33" customHeight="1">
      <c r="C81" s="45" t="s">
        <v>61</v>
      </c>
      <c r="D81" s="45"/>
      <c r="E81" s="45"/>
      <c r="F81" s="41">
        <f>+F75+F67</f>
        <v>56107.389999999992</v>
      </c>
      <c r="G81" s="46" t="s">
        <v>62</v>
      </c>
      <c r="H81" s="47"/>
      <c r="I81" s="48"/>
      <c r="J81" s="166">
        <f>+(F75*J75+F67*J67)/F81</f>
        <v>4306.0212417651219</v>
      </c>
      <c r="K81" s="107">
        <f>+(F75*K75+F67*K67)/F81</f>
        <v>3180.1984783109674</v>
      </c>
      <c r="L81" s="228">
        <f t="shared" si="1"/>
        <v>3706.0212417651219</v>
      </c>
      <c r="M81" s="106">
        <f>+J81-K81</f>
        <v>1125.8227634541545</v>
      </c>
      <c r="N81"/>
      <c r="O81"/>
      <c r="P81"/>
      <c r="Q81"/>
      <c r="R81"/>
      <c r="S81"/>
      <c r="T81"/>
      <c r="V81"/>
    </row>
    <row r="82" spans="2:22" s="102" customFormat="1" ht="36.75" customHeight="1">
      <c r="C82" s="73" t="s">
        <v>63</v>
      </c>
      <c r="D82" s="73"/>
      <c r="E82" s="73"/>
      <c r="F82" s="41">
        <f>+F81+F80</f>
        <v>210055.04000000001</v>
      </c>
      <c r="G82" s="73"/>
      <c r="H82" s="73"/>
      <c r="I82" s="103"/>
      <c r="J82" s="108">
        <f>(F80*J80+F81*J81)/F82</f>
        <v>4126.4274129096084</v>
      </c>
      <c r="K82" s="104">
        <f>SUMPRODUCT(F80:F81,K80:K81)/F82</f>
        <v>2854.9228087360575</v>
      </c>
      <c r="L82" s="228">
        <f t="shared" si="1"/>
        <v>3526.4274129096084</v>
      </c>
      <c r="M82" s="106">
        <f>+J82-K82</f>
        <v>1271.5046041735509</v>
      </c>
      <c r="N82"/>
      <c r="O82"/>
      <c r="P82"/>
      <c r="Q82"/>
      <c r="R82"/>
      <c r="S82"/>
      <c r="T82"/>
      <c r="V82"/>
    </row>
    <row r="83" spans="2:22" s="75" customFormat="1" ht="15.6">
      <c r="B83" s="126"/>
      <c r="C83" s="127"/>
      <c r="D83" s="128"/>
      <c r="E83" s="128"/>
      <c r="F83" s="129"/>
      <c r="G83" s="129"/>
      <c r="H83" s="128"/>
      <c r="I83" s="130"/>
      <c r="J83" s="131"/>
      <c r="K83" s="131"/>
      <c r="L83" s="132"/>
      <c r="M83" s="17"/>
      <c r="N83"/>
      <c r="O83"/>
      <c r="P83"/>
      <c r="Q83"/>
      <c r="R83"/>
      <c r="S83"/>
      <c r="T83"/>
      <c r="V83"/>
    </row>
    <row r="84" spans="2:22" s="75" customFormat="1" ht="15.6">
      <c r="B84" s="126"/>
      <c r="C84" s="127"/>
      <c r="D84" s="128"/>
      <c r="E84" s="128"/>
      <c r="F84" s="129"/>
      <c r="G84" s="129"/>
      <c r="H84" s="128"/>
      <c r="I84" s="130"/>
      <c r="J84" s="131"/>
      <c r="K84" s="131"/>
      <c r="L84" s="132"/>
      <c r="M84" s="17"/>
      <c r="N84"/>
      <c r="O84"/>
      <c r="P84"/>
      <c r="Q84"/>
      <c r="R84"/>
      <c r="S84"/>
      <c r="T84"/>
      <c r="V84"/>
    </row>
    <row r="85" spans="2:22" s="75" customFormat="1" ht="15.6">
      <c r="B85" s="126"/>
      <c r="C85" s="127"/>
      <c r="D85" s="128"/>
      <c r="E85" s="128"/>
      <c r="F85" s="129"/>
      <c r="G85" s="129"/>
      <c r="H85" s="128"/>
      <c r="I85" s="130"/>
      <c r="J85" s="131"/>
      <c r="K85" s="131"/>
      <c r="L85" s="132"/>
      <c r="M85" s="17"/>
      <c r="N85"/>
      <c r="O85"/>
      <c r="P85"/>
      <c r="Q85"/>
      <c r="R85"/>
      <c r="S85"/>
      <c r="T85"/>
      <c r="V85"/>
    </row>
    <row r="86" spans="2:22" s="75" customFormat="1" ht="15.6">
      <c r="B86" s="126"/>
      <c r="C86" s="127"/>
      <c r="D86" s="128"/>
      <c r="E86" s="128"/>
      <c r="F86" s="129"/>
      <c r="G86" s="129"/>
      <c r="H86" s="128"/>
      <c r="I86" s="130"/>
      <c r="J86" s="131"/>
      <c r="K86" s="131"/>
      <c r="L86" s="132"/>
      <c r="M86" s="17"/>
      <c r="N86"/>
      <c r="O86"/>
      <c r="P86"/>
      <c r="Q86"/>
      <c r="R86"/>
      <c r="S86"/>
      <c r="T86"/>
      <c r="V86"/>
    </row>
    <row r="87" spans="2:22" s="121" customFormat="1" ht="12.75" customHeight="1">
      <c r="C87" s="133" t="s">
        <v>64</v>
      </c>
      <c r="D87" s="133"/>
      <c r="E87" s="133"/>
      <c r="F87" s="133"/>
      <c r="G87" s="133"/>
      <c r="H87" s="133"/>
      <c r="I87" s="70"/>
      <c r="J87" s="70"/>
      <c r="K87" s="70"/>
      <c r="L87" s="134"/>
      <c r="M87" s="64"/>
      <c r="N87"/>
      <c r="O87"/>
      <c r="P87"/>
      <c r="V87" s="61"/>
    </row>
    <row r="88" spans="2:22" s="121" customFormat="1" ht="12.75" customHeight="1">
      <c r="C88" s="135" t="s">
        <v>129</v>
      </c>
      <c r="D88" s="135"/>
      <c r="E88" s="135"/>
      <c r="F88" s="135"/>
      <c r="G88" s="135"/>
      <c r="H88" s="135"/>
      <c r="I88" s="135"/>
      <c r="J88" s="135"/>
      <c r="K88" s="135"/>
      <c r="L88" s="135"/>
      <c r="M88"/>
      <c r="N88"/>
      <c r="O88"/>
      <c r="P88"/>
      <c r="V88" s="61"/>
    </row>
    <row r="89" spans="2:22" s="102" customFormat="1">
      <c r="C89" s="133" t="s">
        <v>130</v>
      </c>
      <c r="D89" s="133"/>
      <c r="E89" s="133"/>
      <c r="F89" s="133"/>
      <c r="G89" s="133"/>
      <c r="H89" s="133"/>
      <c r="I89" s="133"/>
      <c r="L89" s="134"/>
      <c r="M89"/>
      <c r="N89"/>
      <c r="O89"/>
      <c r="P89"/>
      <c r="V89"/>
    </row>
    <row r="90" spans="2:22" s="102" customFormat="1" ht="12.75" customHeight="1">
      <c r="C90" s="133" t="s">
        <v>276</v>
      </c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/>
      <c r="P90"/>
      <c r="V90"/>
    </row>
    <row r="91" spans="2:22" ht="15.6">
      <c r="C91" s="136" t="s">
        <v>446</v>
      </c>
      <c r="D91" s="137"/>
      <c r="E91" s="128"/>
      <c r="F91" s="128"/>
      <c r="G91" s="130"/>
      <c r="H91" s="130"/>
      <c r="I91" s="130"/>
      <c r="J91" s="130"/>
      <c r="K91"/>
      <c r="L91"/>
      <c r="N91"/>
      <c r="R91" s="70"/>
      <c r="S91" s="70"/>
      <c r="T91" s="70"/>
    </row>
    <row r="92" spans="2:22" ht="15.6">
      <c r="C92" s="136" t="s">
        <v>447</v>
      </c>
      <c r="D92" s="137"/>
      <c r="E92" s="128"/>
      <c r="F92" s="128"/>
      <c r="G92" s="130"/>
      <c r="H92" s="130"/>
      <c r="I92" s="130"/>
      <c r="J92" s="130"/>
      <c r="K92"/>
      <c r="L92"/>
      <c r="N92"/>
      <c r="R92" s="70"/>
      <c r="S92" s="70"/>
      <c r="T92" s="70"/>
    </row>
    <row r="93" spans="2:22">
      <c r="R93" s="70"/>
      <c r="S93" s="70"/>
      <c r="T93" s="70"/>
    </row>
    <row r="94" spans="2:22">
      <c r="R94" s="70"/>
      <c r="S94" s="70"/>
      <c r="T94" s="70"/>
    </row>
    <row r="95" spans="2:22">
      <c r="R95" s="70"/>
      <c r="S95" s="70"/>
      <c r="T95" s="70"/>
    </row>
    <row r="96" spans="2:22">
      <c r="R96" s="70"/>
      <c r="S96" s="70"/>
      <c r="T96" s="70"/>
    </row>
    <row r="97" spans="18:20">
      <c r="R97" s="70"/>
      <c r="S97" s="70"/>
      <c r="T97" s="70"/>
    </row>
    <row r="98" spans="18:20">
      <c r="R98" s="70"/>
      <c r="S98" s="70"/>
      <c r="T98" s="70"/>
    </row>
    <row r="99" spans="18:20">
      <c r="R99" s="70"/>
      <c r="S99" s="70"/>
      <c r="T99" s="70"/>
    </row>
    <row r="100" spans="18:20">
      <c r="R100" s="70"/>
      <c r="S100" s="70"/>
      <c r="T100" s="70"/>
    </row>
    <row r="101" spans="18:20">
      <c r="R101" s="70"/>
      <c r="S101" s="70"/>
      <c r="T101" s="70"/>
    </row>
    <row r="102" spans="18:20">
      <c r="R102" s="70"/>
      <c r="S102" s="70"/>
      <c r="T102" s="70"/>
    </row>
    <row r="103" spans="18:20">
      <c r="R103" s="70"/>
      <c r="S103" s="70"/>
      <c r="T103" s="70"/>
    </row>
    <row r="104" spans="18:20">
      <c r="R104" s="70"/>
      <c r="S104" s="70"/>
      <c r="T104" s="70"/>
    </row>
    <row r="105" spans="18:20">
      <c r="R105" s="70"/>
      <c r="S105" s="70"/>
      <c r="T105" s="70"/>
    </row>
    <row r="106" spans="18:20">
      <c r="R106" s="70"/>
      <c r="S106" s="70"/>
      <c r="T106" s="70"/>
    </row>
    <row r="107" spans="18:20">
      <c r="R107" s="70"/>
      <c r="S107" s="70"/>
      <c r="T107" s="70"/>
    </row>
    <row r="108" spans="18:20">
      <c r="R108" s="70"/>
      <c r="S108" s="70"/>
      <c r="T108" s="70"/>
    </row>
    <row r="109" spans="18:20">
      <c r="R109" s="70"/>
      <c r="S109" s="70"/>
      <c r="T109" s="70"/>
    </row>
    <row r="110" spans="18:20">
      <c r="R110" s="70"/>
      <c r="S110" s="70"/>
      <c r="T110" s="70"/>
    </row>
    <row r="111" spans="18:20">
      <c r="R111" s="70"/>
      <c r="S111" s="70"/>
      <c r="T111" s="70"/>
    </row>
    <row r="112" spans="18:20">
      <c r="R112" s="70"/>
      <c r="S112" s="70"/>
      <c r="T112" s="70"/>
    </row>
    <row r="113" spans="18:20">
      <c r="R113" s="70"/>
      <c r="S113" s="70"/>
      <c r="T113" s="70"/>
    </row>
    <row r="114" spans="18:20">
      <c r="R114" s="70"/>
      <c r="S114" s="70"/>
      <c r="T114" s="70"/>
    </row>
    <row r="115" spans="18:20">
      <c r="R115" s="70"/>
      <c r="S115" s="70"/>
      <c r="T115" s="70"/>
    </row>
    <row r="116" spans="18:20">
      <c r="R116" s="70"/>
      <c r="S116" s="70"/>
      <c r="T116" s="70"/>
    </row>
    <row r="117" spans="18:20">
      <c r="R117" s="70"/>
      <c r="S117" s="70"/>
      <c r="T117" s="70"/>
    </row>
    <row r="118" spans="18:20">
      <c r="R118" s="70"/>
      <c r="S118" s="70"/>
      <c r="T118" s="70"/>
    </row>
    <row r="119" spans="18:20">
      <c r="R119" s="70"/>
      <c r="S119" s="70"/>
      <c r="T119" s="70"/>
    </row>
    <row r="120" spans="18:20">
      <c r="R120" s="70"/>
      <c r="S120" s="70"/>
      <c r="T120" s="70"/>
    </row>
    <row r="121" spans="18:20">
      <c r="R121" s="70"/>
      <c r="S121" s="70"/>
      <c r="T121" s="70"/>
    </row>
    <row r="122" spans="18:20">
      <c r="R122" s="70"/>
      <c r="S122" s="70"/>
      <c r="T122" s="70"/>
    </row>
    <row r="123" spans="18:20">
      <c r="R123" s="70"/>
      <c r="S123" s="70"/>
      <c r="T123" s="70"/>
    </row>
    <row r="124" spans="18:20">
      <c r="R124" s="70"/>
      <c r="S124" s="70"/>
      <c r="T124" s="70"/>
    </row>
    <row r="125" spans="18:20">
      <c r="R125" s="70"/>
      <c r="S125" s="70"/>
      <c r="T125" s="70"/>
    </row>
    <row r="126" spans="18:20">
      <c r="R126" s="70"/>
      <c r="S126" s="70"/>
      <c r="T126" s="70"/>
    </row>
    <row r="127" spans="18:20">
      <c r="R127" s="70"/>
      <c r="S127" s="70"/>
      <c r="T127" s="70"/>
    </row>
    <row r="128" spans="18:20">
      <c r="R128" s="70"/>
      <c r="S128" s="70"/>
      <c r="T128" s="70"/>
    </row>
    <row r="129" spans="18:20">
      <c r="R129" s="70"/>
      <c r="S129" s="70"/>
      <c r="T129" s="70"/>
    </row>
    <row r="130" spans="18:20">
      <c r="R130" s="70"/>
      <c r="S130" s="70"/>
      <c r="T130" s="70"/>
    </row>
    <row r="131" spans="18:20">
      <c r="R131" s="70"/>
      <c r="S131" s="70"/>
      <c r="T131" s="70"/>
    </row>
    <row r="132" spans="18:20">
      <c r="R132" s="70"/>
      <c r="S132" s="70"/>
      <c r="T132" s="70"/>
    </row>
    <row r="133" spans="18:20">
      <c r="R133" s="70"/>
      <c r="S133" s="70"/>
      <c r="T133" s="70"/>
    </row>
    <row r="134" spans="18:20">
      <c r="R134" s="70"/>
      <c r="S134" s="70"/>
      <c r="T134" s="70"/>
    </row>
    <row r="135" spans="18:20">
      <c r="R135" s="70"/>
      <c r="S135" s="70"/>
      <c r="T135" s="70"/>
    </row>
    <row r="136" spans="18:20">
      <c r="R136" s="70"/>
      <c r="S136" s="70"/>
      <c r="T136" s="70"/>
    </row>
    <row r="137" spans="18:20">
      <c r="R137" s="70"/>
      <c r="S137" s="70"/>
      <c r="T137" s="70"/>
    </row>
    <row r="138" spans="18:20">
      <c r="R138" s="70"/>
      <c r="S138" s="70"/>
      <c r="T138" s="70"/>
    </row>
    <row r="139" spans="18:20">
      <c r="R139" s="70"/>
      <c r="S139" s="70"/>
      <c r="T139" s="70"/>
    </row>
    <row r="140" spans="18:20">
      <c r="R140" s="70"/>
      <c r="S140" s="70"/>
      <c r="T140" s="70"/>
    </row>
    <row r="141" spans="18:20">
      <c r="R141" s="70"/>
      <c r="S141" s="70"/>
      <c r="T141" s="70"/>
    </row>
    <row r="142" spans="18:20">
      <c r="R142" s="70"/>
      <c r="S142" s="70"/>
      <c r="T142" s="70"/>
    </row>
    <row r="143" spans="18:20">
      <c r="R143" s="70"/>
      <c r="S143" s="70"/>
      <c r="T143" s="70"/>
    </row>
    <row r="144" spans="18:20">
      <c r="R144" s="70"/>
      <c r="S144" s="70"/>
      <c r="T144" s="70"/>
    </row>
    <row r="145" spans="18:20">
      <c r="R145" s="70"/>
      <c r="S145" s="70"/>
      <c r="T145" s="70"/>
    </row>
    <row r="146" spans="18:20">
      <c r="R146" s="70"/>
      <c r="S146" s="70"/>
      <c r="T146" s="70"/>
    </row>
    <row r="147" spans="18:20">
      <c r="R147" s="70"/>
      <c r="S147" s="70"/>
      <c r="T147" s="70"/>
    </row>
    <row r="148" spans="18:20">
      <c r="R148" s="70"/>
      <c r="S148" s="70"/>
      <c r="T148" s="70"/>
    </row>
    <row r="149" spans="18:20">
      <c r="R149" s="70"/>
      <c r="S149" s="70"/>
      <c r="T149" s="70"/>
    </row>
    <row r="150" spans="18:20">
      <c r="R150" s="70"/>
      <c r="S150" s="70"/>
      <c r="T150" s="70"/>
    </row>
    <row r="151" spans="18:20">
      <c r="R151" s="70"/>
      <c r="S151" s="70"/>
      <c r="T151" s="70"/>
    </row>
    <row r="152" spans="18:20">
      <c r="R152" s="70"/>
      <c r="S152" s="70"/>
      <c r="T152" s="70"/>
    </row>
    <row r="153" spans="18:20">
      <c r="R153" s="70"/>
      <c r="S153" s="70"/>
      <c r="T153" s="70"/>
    </row>
    <row r="154" spans="18:20">
      <c r="R154" s="70"/>
      <c r="S154" s="70"/>
      <c r="T154" s="70"/>
    </row>
    <row r="155" spans="18:20">
      <c r="R155" s="70"/>
      <c r="S155" s="70"/>
      <c r="T155" s="70"/>
    </row>
    <row r="156" spans="18:20">
      <c r="R156" s="70"/>
      <c r="S156" s="70"/>
      <c r="T156" s="70"/>
    </row>
    <row r="157" spans="18:20">
      <c r="R157" s="70"/>
      <c r="S157" s="70"/>
      <c r="T157" s="70"/>
    </row>
    <row r="158" spans="18:20">
      <c r="R158" s="70"/>
      <c r="S158" s="70"/>
      <c r="T158" s="70"/>
    </row>
    <row r="159" spans="18:20">
      <c r="R159" s="70"/>
      <c r="S159" s="70"/>
      <c r="T159" s="70"/>
    </row>
    <row r="160" spans="18:20">
      <c r="R160" s="70"/>
      <c r="S160" s="70"/>
      <c r="T160" s="70"/>
    </row>
    <row r="161" spans="18:20">
      <c r="R161" s="70"/>
      <c r="S161" s="70"/>
      <c r="T161" s="70"/>
    </row>
    <row r="162" spans="18:20">
      <c r="R162" s="70"/>
      <c r="S162" s="70"/>
      <c r="T162" s="70"/>
    </row>
    <row r="163" spans="18:20">
      <c r="R163" s="70"/>
      <c r="S163" s="70"/>
      <c r="T163" s="70"/>
    </row>
    <row r="164" spans="18:20">
      <c r="R164" s="70"/>
      <c r="S164" s="70"/>
      <c r="T164" s="70"/>
    </row>
    <row r="165" spans="18:20">
      <c r="R165" s="70"/>
      <c r="S165" s="70"/>
      <c r="T165" s="70"/>
    </row>
    <row r="166" spans="18:20">
      <c r="R166" s="70"/>
      <c r="S166" s="70"/>
      <c r="T166" s="70"/>
    </row>
    <row r="167" spans="18:20">
      <c r="R167" s="70"/>
      <c r="S167" s="70"/>
      <c r="T167" s="70"/>
    </row>
    <row r="168" spans="18:20">
      <c r="R168" s="70"/>
      <c r="S168" s="70"/>
      <c r="T168" s="70"/>
    </row>
    <row r="169" spans="18:20">
      <c r="R169" s="70"/>
      <c r="S169" s="70"/>
      <c r="T169" s="70"/>
    </row>
    <row r="170" spans="18:20">
      <c r="R170" s="70"/>
      <c r="S170" s="70"/>
      <c r="T170" s="70"/>
    </row>
    <row r="171" spans="18:20">
      <c r="R171" s="70"/>
      <c r="S171" s="70"/>
      <c r="T171" s="70"/>
    </row>
    <row r="172" spans="18:20">
      <c r="R172" s="70"/>
      <c r="S172" s="70"/>
      <c r="T172" s="70"/>
    </row>
    <row r="173" spans="18:20">
      <c r="R173" s="70"/>
      <c r="S173" s="70"/>
      <c r="T173" s="70"/>
    </row>
    <row r="174" spans="18:20">
      <c r="R174" s="70"/>
      <c r="S174" s="70"/>
      <c r="T174" s="70"/>
    </row>
    <row r="175" spans="18:20">
      <c r="R175" s="70"/>
      <c r="S175" s="70"/>
      <c r="T175" s="70"/>
    </row>
    <row r="176" spans="18:20">
      <c r="R176" s="70"/>
      <c r="S176" s="70"/>
      <c r="T176" s="70"/>
    </row>
    <row r="177" spans="18:20">
      <c r="R177" s="70"/>
      <c r="S177" s="70"/>
      <c r="T177" s="70"/>
    </row>
    <row r="178" spans="18:20">
      <c r="R178" s="70"/>
      <c r="S178" s="70"/>
      <c r="T178" s="70"/>
    </row>
    <row r="179" spans="18:20">
      <c r="R179" s="70"/>
      <c r="S179" s="70"/>
      <c r="T179" s="70"/>
    </row>
    <row r="180" spans="18:20">
      <c r="R180" s="70"/>
      <c r="S180" s="70"/>
      <c r="T180" s="70"/>
    </row>
    <row r="181" spans="18:20">
      <c r="R181" s="70"/>
      <c r="S181" s="70"/>
      <c r="T181" s="70"/>
    </row>
    <row r="182" spans="18:20">
      <c r="R182" s="70"/>
      <c r="S182" s="70"/>
      <c r="T182" s="70"/>
    </row>
    <row r="183" spans="18:20">
      <c r="R183" s="70"/>
      <c r="S183" s="70"/>
      <c r="T183" s="70"/>
    </row>
    <row r="184" spans="18:20">
      <c r="R184" s="70"/>
      <c r="S184" s="70"/>
      <c r="T184" s="70"/>
    </row>
    <row r="185" spans="18:20">
      <c r="R185" s="70"/>
      <c r="S185" s="70"/>
      <c r="T185" s="70"/>
    </row>
    <row r="186" spans="18:20">
      <c r="R186" s="70"/>
      <c r="S186" s="70"/>
      <c r="T186" s="70"/>
    </row>
    <row r="187" spans="18:20">
      <c r="R187" s="70"/>
      <c r="S187" s="70"/>
      <c r="T187" s="70"/>
    </row>
    <row r="188" spans="18:20">
      <c r="R188" s="70"/>
      <c r="S188" s="70"/>
      <c r="T188" s="70"/>
    </row>
    <row r="189" spans="18:20">
      <c r="R189" s="70"/>
      <c r="S189" s="70"/>
      <c r="T189" s="70"/>
    </row>
    <row r="190" spans="18:20">
      <c r="R190" s="70"/>
      <c r="S190" s="70"/>
      <c r="T190" s="70"/>
    </row>
    <row r="191" spans="18:20">
      <c r="R191" s="70"/>
      <c r="S191" s="70"/>
      <c r="T191" s="70"/>
    </row>
    <row r="192" spans="18:20">
      <c r="R192" s="70"/>
      <c r="S192" s="70"/>
      <c r="T192" s="70"/>
    </row>
    <row r="193" spans="18:20">
      <c r="R193" s="70"/>
      <c r="S193" s="70"/>
      <c r="T193" s="70"/>
    </row>
    <row r="194" spans="18:20">
      <c r="R194" s="70"/>
      <c r="S194" s="70"/>
      <c r="T194" s="70"/>
    </row>
    <row r="195" spans="18:20">
      <c r="R195" s="70"/>
      <c r="S195" s="70"/>
      <c r="T195" s="70"/>
    </row>
    <row r="196" spans="18:20">
      <c r="R196" s="70"/>
      <c r="S196" s="70"/>
      <c r="T196" s="70"/>
    </row>
    <row r="197" spans="18:20">
      <c r="R197" s="70"/>
      <c r="S197" s="70"/>
      <c r="T197" s="70"/>
    </row>
    <row r="198" spans="18:20">
      <c r="R198" s="70"/>
      <c r="S198" s="70"/>
      <c r="T198" s="70"/>
    </row>
    <row r="199" spans="18:20">
      <c r="R199" s="70"/>
      <c r="S199" s="70"/>
      <c r="T199" s="70"/>
    </row>
    <row r="200" spans="18:20">
      <c r="R200" s="70"/>
      <c r="S200" s="70"/>
      <c r="T200" s="70"/>
    </row>
    <row r="201" spans="18:20">
      <c r="R201" s="70"/>
      <c r="S201" s="70"/>
      <c r="T201" s="70"/>
    </row>
    <row r="202" spans="18:20">
      <c r="R202" s="70"/>
      <c r="S202" s="70"/>
      <c r="T202" s="70"/>
    </row>
    <row r="203" spans="18:20">
      <c r="R203" s="70"/>
      <c r="S203" s="70"/>
      <c r="T203" s="70"/>
    </row>
    <row r="204" spans="18:20">
      <c r="R204" s="70"/>
      <c r="S204" s="70"/>
      <c r="T204" s="70"/>
    </row>
    <row r="205" spans="18:20">
      <c r="R205" s="70"/>
      <c r="S205" s="70"/>
      <c r="T205" s="70"/>
    </row>
    <row r="206" spans="18:20">
      <c r="R206" s="70"/>
      <c r="S206" s="70"/>
      <c r="T206" s="70"/>
    </row>
    <row r="207" spans="18:20">
      <c r="R207" s="70"/>
      <c r="S207" s="70"/>
      <c r="T207" s="70"/>
    </row>
    <row r="208" spans="18:20">
      <c r="R208" s="70"/>
      <c r="S208" s="70"/>
      <c r="T208" s="70"/>
    </row>
    <row r="209" spans="18:20">
      <c r="R209" s="70"/>
      <c r="S209" s="70"/>
      <c r="T209" s="70"/>
    </row>
    <row r="210" spans="18:20">
      <c r="R210" s="70"/>
      <c r="S210" s="70"/>
      <c r="T210" s="70"/>
    </row>
    <row r="211" spans="18:20">
      <c r="R211" s="70"/>
      <c r="S211" s="70"/>
      <c r="T211" s="70"/>
    </row>
    <row r="212" spans="18:20">
      <c r="R212" s="70"/>
      <c r="S212" s="70"/>
      <c r="T212" s="70"/>
    </row>
    <row r="213" spans="18:20">
      <c r="R213" s="70"/>
      <c r="S213" s="70"/>
      <c r="T213" s="70"/>
    </row>
    <row r="214" spans="18:20">
      <c r="R214" s="70"/>
      <c r="S214" s="70"/>
      <c r="T214" s="70"/>
    </row>
    <row r="215" spans="18:20">
      <c r="R215" s="70"/>
      <c r="S215" s="70"/>
      <c r="T215" s="70"/>
    </row>
    <row r="216" spans="18:20">
      <c r="R216" s="70"/>
      <c r="S216" s="70"/>
      <c r="T216" s="70"/>
    </row>
    <row r="217" spans="18:20">
      <c r="R217" s="70"/>
      <c r="S217" s="70"/>
      <c r="T217" s="70"/>
    </row>
    <row r="218" spans="18:20">
      <c r="R218" s="70"/>
      <c r="S218" s="70"/>
      <c r="T218" s="70"/>
    </row>
    <row r="219" spans="18:20">
      <c r="R219" s="70"/>
      <c r="S219" s="70"/>
      <c r="T219" s="70"/>
    </row>
    <row r="220" spans="18:20">
      <c r="R220" s="70"/>
      <c r="S220" s="70"/>
      <c r="T220" s="70"/>
    </row>
    <row r="221" spans="18:20">
      <c r="R221" s="70"/>
      <c r="S221" s="70"/>
      <c r="T221" s="70"/>
    </row>
    <row r="222" spans="18:20">
      <c r="R222" s="70"/>
      <c r="S222" s="70"/>
      <c r="T222" s="70"/>
    </row>
    <row r="223" spans="18:20">
      <c r="R223" s="70"/>
      <c r="S223" s="70"/>
      <c r="T223" s="70"/>
    </row>
    <row r="224" spans="18:20">
      <c r="R224" s="70"/>
      <c r="S224" s="70"/>
      <c r="T224" s="70"/>
    </row>
    <row r="225" spans="18:20">
      <c r="R225" s="70"/>
      <c r="S225" s="70"/>
      <c r="T225" s="70"/>
    </row>
    <row r="226" spans="18:20">
      <c r="R226" s="70"/>
      <c r="S226" s="70"/>
      <c r="T226" s="70"/>
    </row>
    <row r="227" spans="18:20">
      <c r="R227" s="70"/>
      <c r="S227" s="70"/>
      <c r="T227" s="70"/>
    </row>
    <row r="228" spans="18:20">
      <c r="R228" s="70"/>
      <c r="S228" s="70"/>
      <c r="T228" s="70"/>
    </row>
    <row r="229" spans="18:20">
      <c r="R229" s="70"/>
      <c r="S229" s="70"/>
      <c r="T229" s="70"/>
    </row>
    <row r="230" spans="18:20">
      <c r="R230" s="70"/>
      <c r="S230" s="70"/>
      <c r="T230" s="70"/>
    </row>
    <row r="231" spans="18:20">
      <c r="R231" s="70"/>
      <c r="S231" s="70"/>
      <c r="T231" s="70"/>
    </row>
    <row r="232" spans="18:20">
      <c r="R232" s="70"/>
      <c r="S232" s="70"/>
      <c r="T232" s="70"/>
    </row>
    <row r="233" spans="18:20">
      <c r="R233" s="70"/>
      <c r="S233" s="70"/>
      <c r="T233" s="70"/>
    </row>
    <row r="234" spans="18:20">
      <c r="R234" s="70"/>
      <c r="S234" s="70"/>
      <c r="T234" s="70"/>
    </row>
    <row r="235" spans="18:20">
      <c r="R235" s="70"/>
      <c r="S235" s="70"/>
      <c r="T235" s="70"/>
    </row>
    <row r="236" spans="18:20">
      <c r="R236" s="70"/>
      <c r="S236" s="70"/>
      <c r="T236" s="70"/>
    </row>
    <row r="237" spans="18:20">
      <c r="R237" s="70"/>
      <c r="S237" s="70"/>
      <c r="T237" s="70"/>
    </row>
    <row r="238" spans="18:20">
      <c r="R238" s="70"/>
      <c r="S238" s="70"/>
      <c r="T238" s="70"/>
    </row>
    <row r="239" spans="18:20">
      <c r="R239" s="70"/>
      <c r="S239" s="70"/>
      <c r="T239" s="70"/>
    </row>
    <row r="240" spans="18:20">
      <c r="R240" s="70"/>
      <c r="S240" s="70"/>
      <c r="T240" s="70"/>
    </row>
    <row r="241" spans="18:20">
      <c r="R241" s="70"/>
      <c r="S241" s="70"/>
      <c r="T241" s="70"/>
    </row>
    <row r="242" spans="18:20">
      <c r="R242" s="70"/>
      <c r="S242" s="70"/>
      <c r="T242" s="70"/>
    </row>
    <row r="243" spans="18:20">
      <c r="R243" s="70"/>
      <c r="S243" s="70"/>
      <c r="T243" s="70"/>
    </row>
    <row r="244" spans="18:20">
      <c r="R244" s="70"/>
      <c r="S244" s="70"/>
      <c r="T244" s="70"/>
    </row>
    <row r="245" spans="18:20">
      <c r="R245" s="70"/>
      <c r="S245" s="70"/>
      <c r="T245" s="70"/>
    </row>
    <row r="246" spans="18:20">
      <c r="R246" s="70"/>
      <c r="S246" s="70"/>
      <c r="T246" s="70"/>
    </row>
    <row r="247" spans="18:20">
      <c r="R247" s="70"/>
      <c r="S247" s="70"/>
      <c r="T247" s="70"/>
    </row>
    <row r="248" spans="18:20">
      <c r="R248" s="70"/>
      <c r="S248" s="70"/>
      <c r="T248" s="70"/>
    </row>
    <row r="249" spans="18:20">
      <c r="R249" s="70"/>
      <c r="S249" s="70"/>
      <c r="T249" s="70"/>
    </row>
    <row r="250" spans="18:20">
      <c r="R250" s="70"/>
      <c r="S250" s="70"/>
      <c r="T250" s="70"/>
    </row>
    <row r="251" spans="18:20">
      <c r="R251" s="70"/>
      <c r="S251" s="70"/>
      <c r="T251" s="70"/>
    </row>
    <row r="252" spans="18:20">
      <c r="R252" s="70"/>
      <c r="S252" s="70"/>
      <c r="T252" s="70"/>
    </row>
    <row r="253" spans="18:20">
      <c r="R253" s="70"/>
      <c r="S253" s="70"/>
      <c r="T253" s="70"/>
    </row>
    <row r="254" spans="18:20">
      <c r="R254" s="70"/>
      <c r="S254" s="70"/>
      <c r="T254" s="70"/>
    </row>
    <row r="255" spans="18:20">
      <c r="R255" s="70"/>
      <c r="S255" s="70"/>
      <c r="T255" s="70"/>
    </row>
    <row r="256" spans="18:20">
      <c r="R256" s="70"/>
      <c r="S256" s="70"/>
      <c r="T256" s="70"/>
    </row>
    <row r="257" spans="18:20">
      <c r="R257" s="70"/>
      <c r="S257" s="70"/>
      <c r="T257" s="70"/>
    </row>
    <row r="258" spans="18:20">
      <c r="R258" s="70"/>
      <c r="S258" s="70"/>
      <c r="T258" s="70"/>
    </row>
    <row r="259" spans="18:20">
      <c r="R259" s="70"/>
      <c r="S259" s="70"/>
      <c r="T259" s="70"/>
    </row>
    <row r="260" spans="18:20">
      <c r="R260" s="70"/>
      <c r="S260" s="70"/>
      <c r="T260" s="70"/>
    </row>
    <row r="261" spans="18:20">
      <c r="R261" s="70"/>
      <c r="S261" s="70"/>
      <c r="T261" s="70"/>
    </row>
    <row r="262" spans="18:20">
      <c r="R262" s="70"/>
      <c r="S262" s="70"/>
      <c r="T262" s="70"/>
    </row>
    <row r="263" spans="18:20">
      <c r="R263" s="70"/>
      <c r="S263" s="70"/>
      <c r="T263" s="70"/>
    </row>
    <row r="264" spans="18:20">
      <c r="R264" s="70"/>
      <c r="S264" s="70"/>
      <c r="T264" s="70"/>
    </row>
    <row r="265" spans="18:20">
      <c r="R265" s="70"/>
      <c r="S265" s="70"/>
      <c r="T265" s="70"/>
    </row>
    <row r="266" spans="18:20">
      <c r="R266" s="70"/>
      <c r="S266" s="70"/>
      <c r="T266" s="70"/>
    </row>
    <row r="267" spans="18:20">
      <c r="R267" s="70"/>
      <c r="S267" s="70"/>
      <c r="T267" s="70"/>
    </row>
    <row r="268" spans="18:20">
      <c r="R268" s="70"/>
      <c r="S268" s="70"/>
      <c r="T268" s="70"/>
    </row>
    <row r="269" spans="18:20">
      <c r="R269" s="70"/>
      <c r="S269" s="70"/>
      <c r="T269" s="70"/>
    </row>
    <row r="270" spans="18:20">
      <c r="R270" s="70"/>
      <c r="S270" s="70"/>
      <c r="T270" s="70"/>
    </row>
    <row r="271" spans="18:20">
      <c r="R271" s="70"/>
      <c r="S271" s="70"/>
      <c r="T271" s="70"/>
    </row>
    <row r="272" spans="18:20">
      <c r="R272" s="70"/>
      <c r="S272" s="70"/>
      <c r="T272" s="70"/>
    </row>
    <row r="273" spans="18:20">
      <c r="R273" s="70"/>
      <c r="S273" s="70"/>
      <c r="T273" s="70"/>
    </row>
    <row r="274" spans="18:20">
      <c r="R274" s="70"/>
      <c r="S274" s="70"/>
      <c r="T274" s="70"/>
    </row>
    <row r="275" spans="18:20">
      <c r="R275" s="70"/>
      <c r="S275" s="70"/>
      <c r="T275" s="70"/>
    </row>
    <row r="276" spans="18:20">
      <c r="R276" s="70"/>
      <c r="S276" s="70"/>
      <c r="T276" s="70"/>
    </row>
    <row r="277" spans="18:20">
      <c r="R277" s="70"/>
      <c r="S277" s="70"/>
      <c r="T277" s="70"/>
    </row>
    <row r="278" spans="18:20">
      <c r="R278" s="70"/>
      <c r="S278" s="70"/>
      <c r="T278" s="70"/>
    </row>
    <row r="279" spans="18:20">
      <c r="R279" s="70"/>
      <c r="S279" s="70"/>
      <c r="T279" s="70"/>
    </row>
    <row r="280" spans="18:20">
      <c r="R280" s="70"/>
      <c r="S280" s="70"/>
      <c r="T280" s="70"/>
    </row>
    <row r="281" spans="18:20">
      <c r="R281" s="70"/>
      <c r="S281" s="70"/>
      <c r="T281" s="70"/>
    </row>
    <row r="282" spans="18:20">
      <c r="R282" s="70"/>
      <c r="S282" s="70"/>
      <c r="T282" s="70"/>
    </row>
    <row r="283" spans="18:20">
      <c r="R283" s="70"/>
      <c r="S283" s="70"/>
      <c r="T283" s="70"/>
    </row>
    <row r="284" spans="18:20">
      <c r="R284" s="70"/>
      <c r="S284" s="70"/>
      <c r="T284" s="70"/>
    </row>
    <row r="285" spans="18:20">
      <c r="R285" s="70"/>
      <c r="S285" s="70"/>
      <c r="T285" s="70"/>
    </row>
    <row r="286" spans="18:20">
      <c r="R286" s="70"/>
      <c r="S286" s="70"/>
      <c r="T286" s="70"/>
    </row>
    <row r="287" spans="18:20">
      <c r="R287" s="70"/>
      <c r="S287" s="70"/>
      <c r="T287" s="70"/>
    </row>
    <row r="288" spans="18:20">
      <c r="R288" s="70"/>
      <c r="S288" s="70"/>
      <c r="T288" s="70"/>
    </row>
    <row r="289" spans="18:20">
      <c r="R289" s="70"/>
      <c r="S289" s="70"/>
      <c r="T289" s="70"/>
    </row>
    <row r="290" spans="18:20">
      <c r="R290" s="70"/>
      <c r="S290" s="70"/>
      <c r="T290" s="70"/>
    </row>
    <row r="291" spans="18:20">
      <c r="R291" s="70"/>
      <c r="S291" s="70"/>
      <c r="T291" s="70"/>
    </row>
    <row r="292" spans="18:20">
      <c r="R292" s="70"/>
      <c r="S292" s="70"/>
      <c r="T292" s="70"/>
    </row>
    <row r="293" spans="18:20">
      <c r="R293" s="70"/>
      <c r="S293" s="70"/>
      <c r="T293" s="70"/>
    </row>
    <row r="294" spans="18:20">
      <c r="R294" s="70"/>
      <c r="S294" s="70"/>
      <c r="T294" s="70"/>
    </row>
    <row r="295" spans="18:20">
      <c r="R295" s="70"/>
      <c r="S295" s="70"/>
      <c r="T295" s="70"/>
    </row>
    <row r="296" spans="18:20">
      <c r="R296" s="70"/>
      <c r="S296" s="70"/>
      <c r="T296" s="70"/>
    </row>
    <row r="297" spans="18:20">
      <c r="R297" s="70"/>
      <c r="S297" s="70"/>
      <c r="T297" s="70"/>
    </row>
    <row r="298" spans="18:20">
      <c r="R298" s="70"/>
      <c r="S298" s="70"/>
      <c r="T298" s="70"/>
    </row>
    <row r="299" spans="18:20">
      <c r="R299" s="70"/>
      <c r="S299" s="70"/>
      <c r="T299" s="70"/>
    </row>
    <row r="300" spans="18:20">
      <c r="R300" s="70"/>
      <c r="S300" s="70"/>
      <c r="T300" s="70"/>
    </row>
    <row r="301" spans="18:20">
      <c r="R301" s="70"/>
      <c r="S301" s="70"/>
      <c r="T301" s="70"/>
    </row>
    <row r="302" spans="18:20">
      <c r="R302" s="70"/>
      <c r="S302" s="70"/>
      <c r="T302" s="70"/>
    </row>
    <row r="303" spans="18:20">
      <c r="R303" s="70"/>
      <c r="S303" s="70"/>
      <c r="T303" s="70"/>
    </row>
    <row r="304" spans="18:20">
      <c r="R304" s="70"/>
      <c r="S304" s="70"/>
      <c r="T304" s="70"/>
    </row>
    <row r="305" spans="18:20">
      <c r="R305" s="70"/>
      <c r="S305" s="70"/>
      <c r="T305" s="70"/>
    </row>
    <row r="306" spans="18:20">
      <c r="R306" s="70"/>
      <c r="S306" s="70"/>
      <c r="T306" s="70"/>
    </row>
    <row r="307" spans="18:20">
      <c r="R307" s="70"/>
      <c r="S307" s="70"/>
      <c r="T307" s="70"/>
    </row>
    <row r="308" spans="18:20">
      <c r="R308" s="70"/>
      <c r="S308" s="70"/>
      <c r="T308" s="70"/>
    </row>
    <row r="309" spans="18:20">
      <c r="R309" s="70"/>
      <c r="S309" s="70"/>
      <c r="T309" s="70"/>
    </row>
    <row r="310" spans="18:20">
      <c r="R310" s="70"/>
      <c r="S310" s="70"/>
      <c r="T310" s="70"/>
    </row>
    <row r="311" spans="18:20">
      <c r="R311" s="70"/>
      <c r="S311" s="70"/>
      <c r="T311" s="70"/>
    </row>
    <row r="312" spans="18:20">
      <c r="R312" s="70"/>
      <c r="S312" s="70"/>
      <c r="T312" s="70"/>
    </row>
    <row r="313" spans="18:20">
      <c r="R313" s="70"/>
      <c r="S313" s="70"/>
      <c r="T313" s="70"/>
    </row>
    <row r="314" spans="18:20">
      <c r="R314" s="70"/>
      <c r="S314" s="70"/>
      <c r="T314" s="70"/>
    </row>
    <row r="315" spans="18:20">
      <c r="R315" s="70"/>
      <c r="S315" s="70"/>
      <c r="T315" s="70"/>
    </row>
    <row r="316" spans="18:20">
      <c r="R316" s="70"/>
      <c r="S316" s="70"/>
      <c r="T316" s="70"/>
    </row>
    <row r="317" spans="18:20">
      <c r="R317" s="70"/>
      <c r="S317" s="70"/>
      <c r="T317" s="70"/>
    </row>
    <row r="318" spans="18:20">
      <c r="R318" s="70"/>
      <c r="S318" s="70"/>
      <c r="T318" s="70"/>
    </row>
    <row r="319" spans="18:20">
      <c r="R319" s="70"/>
      <c r="S319" s="70"/>
      <c r="T319" s="70"/>
    </row>
    <row r="320" spans="18:20">
      <c r="R320" s="70"/>
      <c r="S320" s="70"/>
      <c r="T320" s="70"/>
    </row>
    <row r="321" spans="18:20">
      <c r="R321" s="70"/>
      <c r="S321" s="70"/>
      <c r="T321" s="70"/>
    </row>
    <row r="322" spans="18:20">
      <c r="R322" s="70"/>
      <c r="S322" s="70"/>
      <c r="T322" s="70"/>
    </row>
    <row r="323" spans="18:20">
      <c r="R323" s="70"/>
      <c r="S323" s="70"/>
      <c r="T323" s="70"/>
    </row>
    <row r="324" spans="18:20">
      <c r="R324" s="70"/>
      <c r="S324" s="70"/>
      <c r="T324" s="70"/>
    </row>
    <row r="325" spans="18:20">
      <c r="R325" s="70"/>
      <c r="S325" s="70"/>
      <c r="T325" s="70"/>
    </row>
    <row r="326" spans="18:20">
      <c r="R326" s="70"/>
      <c r="S326" s="70"/>
      <c r="T326" s="70"/>
    </row>
    <row r="327" spans="18:20">
      <c r="R327" s="70"/>
      <c r="S327" s="70"/>
      <c r="T327" s="70"/>
    </row>
    <row r="328" spans="18:20">
      <c r="R328" s="70"/>
      <c r="S328" s="70"/>
      <c r="T328" s="70"/>
    </row>
    <row r="329" spans="18:20">
      <c r="R329" s="70"/>
      <c r="S329" s="70"/>
      <c r="T329" s="70"/>
    </row>
    <row r="330" spans="18:20">
      <c r="R330" s="70"/>
      <c r="S330" s="70"/>
      <c r="T330" s="70"/>
    </row>
    <row r="331" spans="18:20">
      <c r="R331" s="70"/>
      <c r="S331" s="70"/>
      <c r="T331" s="70"/>
    </row>
    <row r="332" spans="18:20">
      <c r="R332" s="70"/>
      <c r="S332" s="70"/>
      <c r="T332" s="70"/>
    </row>
    <row r="333" spans="18:20">
      <c r="R333" s="70"/>
      <c r="S333" s="70"/>
      <c r="T333" s="70"/>
    </row>
    <row r="334" spans="18:20">
      <c r="R334" s="70"/>
      <c r="S334" s="70"/>
      <c r="T334" s="70"/>
    </row>
    <row r="335" spans="18:20">
      <c r="R335" s="70"/>
      <c r="S335" s="70"/>
      <c r="T335" s="70"/>
    </row>
    <row r="336" spans="18:20">
      <c r="R336" s="70"/>
      <c r="S336" s="70"/>
      <c r="T336" s="70"/>
    </row>
    <row r="337" spans="18:20">
      <c r="R337" s="70"/>
      <c r="S337" s="70"/>
      <c r="T337" s="70"/>
    </row>
    <row r="338" spans="18:20">
      <c r="R338" s="70"/>
      <c r="S338" s="70"/>
      <c r="T338" s="70"/>
    </row>
    <row r="339" spans="18:20">
      <c r="R339" s="70"/>
      <c r="S339" s="70"/>
      <c r="T339" s="70"/>
    </row>
    <row r="340" spans="18:20">
      <c r="R340" s="70"/>
      <c r="S340" s="70"/>
      <c r="T340" s="70"/>
    </row>
    <row r="341" spans="18:20">
      <c r="R341" s="70"/>
      <c r="S341" s="70"/>
      <c r="T341" s="70"/>
    </row>
    <row r="342" spans="18:20">
      <c r="R342" s="70"/>
      <c r="S342" s="70"/>
      <c r="T342" s="70"/>
    </row>
    <row r="343" spans="18:20">
      <c r="R343" s="70"/>
      <c r="S343" s="70"/>
      <c r="T343" s="70"/>
    </row>
    <row r="344" spans="18:20">
      <c r="R344" s="70"/>
      <c r="S344" s="70"/>
      <c r="T344" s="70"/>
    </row>
    <row r="345" spans="18:20">
      <c r="R345" s="70"/>
      <c r="S345" s="70"/>
      <c r="T345" s="70"/>
    </row>
    <row r="346" spans="18:20">
      <c r="R346" s="70"/>
      <c r="S346" s="70"/>
      <c r="T346" s="70"/>
    </row>
    <row r="347" spans="18:20">
      <c r="R347" s="70"/>
      <c r="S347" s="70"/>
      <c r="T347" s="70"/>
    </row>
    <row r="348" spans="18:20">
      <c r="R348" s="70"/>
      <c r="S348" s="70"/>
      <c r="T348" s="70"/>
    </row>
    <row r="349" spans="18:20">
      <c r="R349" s="70"/>
      <c r="S349" s="70"/>
      <c r="T349" s="70"/>
    </row>
    <row r="350" spans="18:20">
      <c r="R350" s="70"/>
      <c r="S350" s="70"/>
      <c r="T350" s="70"/>
    </row>
    <row r="351" spans="18:20">
      <c r="R351" s="70"/>
      <c r="S351" s="70"/>
      <c r="T351" s="70"/>
    </row>
    <row r="352" spans="18:20">
      <c r="R352" s="70"/>
      <c r="S352" s="70"/>
      <c r="T352" s="70"/>
    </row>
    <row r="353" spans="18:20">
      <c r="R353" s="70"/>
      <c r="S353" s="70"/>
      <c r="T353" s="70"/>
    </row>
    <row r="354" spans="18:20">
      <c r="R354" s="70"/>
      <c r="S354" s="70"/>
      <c r="T354" s="70"/>
    </row>
    <row r="355" spans="18:20">
      <c r="R355" s="70"/>
      <c r="S355" s="70"/>
      <c r="T355" s="70"/>
    </row>
    <row r="356" spans="18:20">
      <c r="R356" s="70"/>
      <c r="S356" s="70"/>
      <c r="T356" s="70"/>
    </row>
    <row r="357" spans="18:20">
      <c r="R357" s="70"/>
      <c r="S357" s="70"/>
      <c r="T357" s="70"/>
    </row>
    <row r="358" spans="18:20">
      <c r="R358" s="70"/>
      <c r="S358" s="70"/>
      <c r="T358" s="70"/>
    </row>
    <row r="359" spans="18:20">
      <c r="R359" s="70"/>
      <c r="S359" s="70"/>
      <c r="T359" s="70"/>
    </row>
    <row r="360" spans="18:20">
      <c r="R360" s="70"/>
      <c r="S360" s="70"/>
      <c r="T360" s="70"/>
    </row>
    <row r="361" spans="18:20">
      <c r="R361" s="70"/>
      <c r="S361" s="70"/>
      <c r="T361" s="70"/>
    </row>
    <row r="362" spans="18:20">
      <c r="R362" s="70"/>
      <c r="S362" s="70"/>
      <c r="T362" s="70"/>
    </row>
    <row r="363" spans="18:20">
      <c r="R363" s="70"/>
      <c r="S363" s="70"/>
      <c r="T363" s="70"/>
    </row>
    <row r="364" spans="18:20">
      <c r="R364" s="70"/>
      <c r="S364" s="70"/>
      <c r="T364" s="70"/>
    </row>
    <row r="365" spans="18:20">
      <c r="R365" s="70"/>
      <c r="S365" s="70"/>
      <c r="T365" s="70"/>
    </row>
    <row r="366" spans="18:20">
      <c r="R366" s="70"/>
      <c r="S366" s="70"/>
      <c r="T366" s="70"/>
    </row>
    <row r="367" spans="18:20">
      <c r="R367" s="70"/>
      <c r="S367" s="70"/>
      <c r="T367" s="70"/>
    </row>
    <row r="368" spans="18:20">
      <c r="R368" s="70"/>
      <c r="S368" s="70"/>
      <c r="T368" s="70"/>
    </row>
    <row r="369" spans="18:20">
      <c r="R369" s="70"/>
      <c r="S369" s="70"/>
      <c r="T369" s="70"/>
    </row>
    <row r="370" spans="18:20">
      <c r="R370" s="70"/>
      <c r="S370" s="70"/>
      <c r="T370" s="70"/>
    </row>
    <row r="371" spans="18:20">
      <c r="R371" s="70"/>
      <c r="S371" s="70"/>
      <c r="T371" s="70"/>
    </row>
    <row r="372" spans="18:20">
      <c r="R372" s="70"/>
      <c r="S372" s="70"/>
      <c r="T372" s="70"/>
    </row>
    <row r="373" spans="18:20">
      <c r="R373" s="70"/>
      <c r="S373" s="70"/>
      <c r="T373" s="70"/>
    </row>
    <row r="374" spans="18:20">
      <c r="R374" s="70"/>
      <c r="S374" s="70"/>
      <c r="T374" s="70"/>
    </row>
    <row r="375" spans="18:20">
      <c r="R375" s="70"/>
      <c r="S375" s="70"/>
      <c r="T375" s="70"/>
    </row>
    <row r="376" spans="18:20">
      <c r="R376" s="70"/>
      <c r="S376" s="70"/>
      <c r="T376" s="70"/>
    </row>
    <row r="377" spans="18:20">
      <c r="R377" s="70"/>
      <c r="S377" s="70"/>
      <c r="T377" s="70"/>
    </row>
    <row r="378" spans="18:20">
      <c r="R378" s="70"/>
      <c r="S378" s="70"/>
      <c r="T378" s="70"/>
    </row>
    <row r="379" spans="18:20">
      <c r="R379" s="70"/>
      <c r="S379" s="70"/>
      <c r="T379" s="70"/>
    </row>
    <row r="380" spans="18:20">
      <c r="R380" s="70"/>
      <c r="S380" s="70"/>
      <c r="T380" s="70"/>
    </row>
    <row r="381" spans="18:20">
      <c r="R381" s="70"/>
      <c r="S381" s="70"/>
      <c r="T381" s="70"/>
    </row>
    <row r="382" spans="18:20">
      <c r="R382" s="70"/>
      <c r="S382" s="70"/>
      <c r="T382" s="70"/>
    </row>
    <row r="383" spans="18:20">
      <c r="R383" s="70"/>
      <c r="S383" s="70"/>
      <c r="T383" s="70"/>
    </row>
    <row r="384" spans="18:20">
      <c r="R384" s="70"/>
      <c r="S384" s="70"/>
      <c r="T384" s="70"/>
    </row>
    <row r="385" spans="18:20">
      <c r="R385" s="70"/>
      <c r="S385" s="70"/>
      <c r="T385" s="70"/>
    </row>
    <row r="386" spans="18:20">
      <c r="R386" s="70"/>
      <c r="S386" s="70"/>
      <c r="T386" s="70"/>
    </row>
    <row r="387" spans="18:20">
      <c r="R387" s="70"/>
      <c r="S387" s="70"/>
      <c r="T387" s="70"/>
    </row>
    <row r="388" spans="18:20">
      <c r="R388" s="70"/>
      <c r="S388" s="70"/>
      <c r="T388" s="70"/>
    </row>
    <row r="389" spans="18:20">
      <c r="R389" s="70"/>
      <c r="S389" s="70"/>
      <c r="T389" s="70"/>
    </row>
    <row r="390" spans="18:20">
      <c r="R390" s="70"/>
      <c r="S390" s="70"/>
      <c r="T390" s="70"/>
    </row>
    <row r="391" spans="18:20">
      <c r="R391" s="70"/>
      <c r="S391" s="70"/>
      <c r="T391" s="70"/>
    </row>
    <row r="392" spans="18:20">
      <c r="R392" s="70"/>
      <c r="S392" s="70"/>
      <c r="T392" s="70"/>
    </row>
    <row r="393" spans="18:20">
      <c r="R393" s="70"/>
      <c r="S393" s="70"/>
      <c r="T393" s="70"/>
    </row>
    <row r="394" spans="18:20">
      <c r="R394" s="70"/>
      <c r="S394" s="70"/>
      <c r="T394" s="70"/>
    </row>
    <row r="395" spans="18:20">
      <c r="R395" s="70"/>
      <c r="S395" s="70"/>
      <c r="T395" s="70"/>
    </row>
    <row r="396" spans="18:20">
      <c r="R396" s="70"/>
      <c r="S396" s="70"/>
      <c r="T396" s="70"/>
    </row>
    <row r="397" spans="18:20">
      <c r="R397" s="70"/>
      <c r="S397" s="70"/>
      <c r="T397" s="70"/>
    </row>
    <row r="398" spans="18:20">
      <c r="R398" s="70"/>
      <c r="S398" s="70"/>
      <c r="T398" s="70"/>
    </row>
    <row r="399" spans="18:20">
      <c r="R399" s="70"/>
      <c r="S399" s="70"/>
      <c r="T399" s="70"/>
    </row>
    <row r="400" spans="18:20">
      <c r="R400" s="70"/>
      <c r="S400" s="70"/>
      <c r="T400" s="70"/>
    </row>
    <row r="401" spans="18:20">
      <c r="R401" s="70"/>
      <c r="S401" s="70"/>
      <c r="T401" s="70"/>
    </row>
    <row r="402" spans="18:20">
      <c r="R402" s="70"/>
      <c r="S402" s="70"/>
      <c r="T402" s="70"/>
    </row>
    <row r="403" spans="18:20">
      <c r="R403" s="70"/>
      <c r="S403" s="70"/>
      <c r="T403" s="70"/>
    </row>
    <row r="404" spans="18:20">
      <c r="R404" s="70"/>
      <c r="S404" s="70"/>
      <c r="T404" s="70"/>
    </row>
    <row r="405" spans="18:20">
      <c r="R405" s="70"/>
      <c r="S405" s="70"/>
      <c r="T405" s="70"/>
    </row>
    <row r="406" spans="18:20">
      <c r="R406" s="70"/>
      <c r="S406" s="70"/>
      <c r="T406" s="70"/>
    </row>
    <row r="407" spans="18:20">
      <c r="R407" s="70"/>
      <c r="S407" s="70"/>
      <c r="T407" s="70"/>
    </row>
    <row r="408" spans="18:20">
      <c r="R408" s="70"/>
      <c r="S408" s="70"/>
      <c r="T408" s="70"/>
    </row>
    <row r="409" spans="18:20">
      <c r="R409" s="70"/>
      <c r="S409" s="70"/>
      <c r="T409" s="70"/>
    </row>
    <row r="410" spans="18:20">
      <c r="R410" s="70"/>
      <c r="S410" s="70"/>
      <c r="T410" s="70"/>
    </row>
    <row r="411" spans="18:20">
      <c r="R411" s="70"/>
      <c r="S411" s="70"/>
      <c r="T411" s="70"/>
    </row>
    <row r="412" spans="18:20">
      <c r="R412" s="70"/>
      <c r="S412" s="70"/>
      <c r="T412" s="70"/>
    </row>
    <row r="413" spans="18:20">
      <c r="R413" s="70"/>
      <c r="S413" s="70"/>
      <c r="T413" s="70"/>
    </row>
    <row r="414" spans="18:20">
      <c r="R414" s="70"/>
      <c r="S414" s="70"/>
      <c r="T414" s="70"/>
    </row>
    <row r="415" spans="18:20">
      <c r="R415" s="70"/>
      <c r="S415" s="70"/>
      <c r="T415" s="70"/>
    </row>
    <row r="416" spans="18:20">
      <c r="R416" s="70"/>
      <c r="S416" s="70"/>
      <c r="T416" s="70"/>
    </row>
    <row r="417" spans="18:20">
      <c r="R417" s="70"/>
      <c r="S417" s="70"/>
      <c r="T417" s="70"/>
    </row>
    <row r="418" spans="18:20">
      <c r="R418" s="70"/>
      <c r="S418" s="70"/>
      <c r="T418" s="70"/>
    </row>
    <row r="419" spans="18:20">
      <c r="R419" s="70"/>
      <c r="S419" s="70"/>
      <c r="T419" s="70"/>
    </row>
    <row r="420" spans="18:20">
      <c r="R420" s="70"/>
      <c r="S420" s="70"/>
      <c r="T420" s="70"/>
    </row>
    <row r="421" spans="18:20">
      <c r="R421" s="70"/>
      <c r="S421" s="70"/>
      <c r="T421" s="70"/>
    </row>
    <row r="422" spans="18:20">
      <c r="R422" s="70"/>
      <c r="S422" s="70"/>
      <c r="T422" s="70"/>
    </row>
    <row r="423" spans="18:20">
      <c r="R423" s="70"/>
      <c r="S423" s="70"/>
      <c r="T423" s="70"/>
    </row>
    <row r="424" spans="18:20">
      <c r="R424" s="70"/>
      <c r="S424" s="70"/>
      <c r="T424" s="70"/>
    </row>
    <row r="425" spans="18:20">
      <c r="R425" s="70"/>
      <c r="S425" s="70"/>
      <c r="T425" s="70"/>
    </row>
    <row r="426" spans="18:20">
      <c r="R426" s="70"/>
      <c r="S426" s="70"/>
      <c r="T426" s="70"/>
    </row>
    <row r="427" spans="18:20">
      <c r="R427" s="70"/>
      <c r="S427" s="70"/>
      <c r="T427" s="70"/>
    </row>
    <row r="428" spans="18:20">
      <c r="R428" s="70"/>
      <c r="S428" s="70"/>
      <c r="T428" s="70"/>
    </row>
    <row r="429" spans="18:20">
      <c r="R429" s="70"/>
      <c r="S429" s="70"/>
      <c r="T429" s="70"/>
    </row>
    <row r="430" spans="18:20">
      <c r="R430" s="70"/>
      <c r="S430" s="70"/>
      <c r="T430" s="70"/>
    </row>
    <row r="431" spans="18:20">
      <c r="R431" s="70"/>
      <c r="S431" s="70"/>
      <c r="T431" s="70"/>
    </row>
    <row r="432" spans="18:20">
      <c r="R432" s="70"/>
      <c r="S432" s="70"/>
      <c r="T432" s="70"/>
    </row>
    <row r="433" spans="18:20">
      <c r="R433" s="70"/>
      <c r="S433" s="70"/>
      <c r="T433" s="70"/>
    </row>
    <row r="434" spans="18:20">
      <c r="R434" s="70"/>
      <c r="S434" s="70"/>
      <c r="T434" s="70"/>
    </row>
    <row r="435" spans="18:20">
      <c r="R435" s="70"/>
      <c r="S435" s="70"/>
      <c r="T435" s="70"/>
    </row>
    <row r="436" spans="18:20">
      <c r="R436" s="70"/>
      <c r="S436" s="70"/>
      <c r="T436" s="70"/>
    </row>
    <row r="437" spans="18:20">
      <c r="R437" s="70"/>
      <c r="S437" s="70"/>
      <c r="T437" s="70"/>
    </row>
    <row r="438" spans="18:20">
      <c r="R438" s="70"/>
      <c r="S438" s="70"/>
      <c r="T438" s="70"/>
    </row>
    <row r="439" spans="18:20">
      <c r="R439" s="70"/>
      <c r="S439" s="70"/>
      <c r="T439" s="70"/>
    </row>
    <row r="440" spans="18:20">
      <c r="R440" s="70"/>
      <c r="S440" s="70"/>
      <c r="T440" s="70"/>
    </row>
    <row r="441" spans="18:20">
      <c r="R441" s="70"/>
      <c r="S441" s="70"/>
      <c r="T441" s="70"/>
    </row>
    <row r="442" spans="18:20">
      <c r="R442" s="70"/>
      <c r="S442" s="70"/>
      <c r="T442" s="70"/>
    </row>
    <row r="443" spans="18:20">
      <c r="R443" s="70"/>
      <c r="S443" s="70"/>
      <c r="T443" s="70"/>
    </row>
    <row r="444" spans="18:20">
      <c r="R444" s="70"/>
      <c r="S444" s="70"/>
      <c r="T444" s="70"/>
    </row>
    <row r="445" spans="18:20">
      <c r="R445" s="70"/>
      <c r="S445" s="70"/>
      <c r="T445" s="70"/>
    </row>
    <row r="446" spans="18:20">
      <c r="R446" s="70"/>
      <c r="S446" s="70"/>
      <c r="T446" s="70"/>
    </row>
    <row r="447" spans="18:20">
      <c r="R447" s="70"/>
      <c r="S447" s="70"/>
      <c r="T447" s="70"/>
    </row>
    <row r="448" spans="18:20">
      <c r="R448" s="70"/>
      <c r="S448" s="70"/>
      <c r="T448" s="70"/>
    </row>
    <row r="449" spans="18:20">
      <c r="R449" s="70"/>
      <c r="S449" s="70"/>
      <c r="T449" s="70"/>
    </row>
    <row r="450" spans="18:20">
      <c r="R450" s="70"/>
      <c r="S450" s="70"/>
      <c r="T450" s="70"/>
    </row>
    <row r="451" spans="18:20">
      <c r="R451" s="70"/>
      <c r="S451" s="70"/>
      <c r="T451" s="70"/>
    </row>
    <row r="452" spans="18:20">
      <c r="R452" s="70"/>
      <c r="S452" s="70"/>
      <c r="T452" s="70"/>
    </row>
    <row r="453" spans="18:20">
      <c r="R453" s="70"/>
      <c r="S453" s="70"/>
      <c r="T453" s="70"/>
    </row>
    <row r="454" spans="18:20">
      <c r="R454" s="70"/>
      <c r="S454" s="70"/>
      <c r="T454" s="70"/>
    </row>
    <row r="455" spans="18:20">
      <c r="R455" s="70"/>
      <c r="S455" s="70"/>
      <c r="T455" s="70"/>
    </row>
    <row r="456" spans="18:20">
      <c r="R456" s="70"/>
      <c r="S456" s="70"/>
      <c r="T456" s="70"/>
    </row>
    <row r="457" spans="18:20">
      <c r="R457" s="70"/>
      <c r="S457" s="70"/>
      <c r="T457" s="70"/>
    </row>
    <row r="458" spans="18:20">
      <c r="R458" s="70"/>
      <c r="S458" s="70"/>
      <c r="T458" s="70"/>
    </row>
    <row r="459" spans="18:20">
      <c r="R459" s="70"/>
      <c r="S459" s="70"/>
      <c r="T459" s="70"/>
    </row>
    <row r="460" spans="18:20">
      <c r="R460" s="70"/>
      <c r="S460" s="70"/>
      <c r="T460" s="70"/>
    </row>
    <row r="461" spans="18:20">
      <c r="R461" s="70"/>
      <c r="S461" s="70"/>
      <c r="T461" s="70"/>
    </row>
    <row r="462" spans="18:20">
      <c r="R462" s="70"/>
      <c r="S462" s="70"/>
      <c r="T462" s="70"/>
    </row>
    <row r="463" spans="18:20">
      <c r="R463" s="70"/>
      <c r="S463" s="70"/>
      <c r="T463" s="70"/>
    </row>
    <row r="464" spans="18:20">
      <c r="R464" s="70"/>
      <c r="S464" s="70"/>
      <c r="T464" s="70"/>
    </row>
    <row r="465" spans="18:20">
      <c r="R465" s="70"/>
      <c r="S465" s="70"/>
      <c r="T465" s="70"/>
    </row>
    <row r="466" spans="18:20">
      <c r="R466" s="70"/>
      <c r="S466" s="70"/>
      <c r="T466" s="70"/>
    </row>
    <row r="467" spans="18:20">
      <c r="R467" s="70"/>
      <c r="S467" s="70"/>
      <c r="T467" s="70"/>
    </row>
    <row r="468" spans="18:20">
      <c r="R468" s="70"/>
      <c r="S468" s="70"/>
      <c r="T468" s="70"/>
    </row>
    <row r="469" spans="18:20">
      <c r="R469" s="70"/>
      <c r="S469" s="70"/>
      <c r="T469" s="70"/>
    </row>
    <row r="470" spans="18:20">
      <c r="R470" s="70"/>
      <c r="S470" s="70"/>
      <c r="T470" s="70"/>
    </row>
    <row r="471" spans="18:20">
      <c r="R471" s="70"/>
      <c r="S471" s="70"/>
      <c r="T471" s="70"/>
    </row>
    <row r="472" spans="18:20">
      <c r="R472" s="70"/>
      <c r="S472" s="70"/>
      <c r="T472" s="70"/>
    </row>
    <row r="473" spans="18:20">
      <c r="R473" s="70"/>
      <c r="S473" s="70"/>
      <c r="T473" s="70"/>
    </row>
    <row r="474" spans="18:20">
      <c r="R474" s="70"/>
      <c r="S474" s="70"/>
      <c r="T474" s="70"/>
    </row>
    <row r="475" spans="18:20">
      <c r="R475" s="70"/>
      <c r="S475" s="70"/>
      <c r="T475" s="70"/>
    </row>
    <row r="476" spans="18:20">
      <c r="R476" s="70"/>
      <c r="S476" s="70"/>
      <c r="T476" s="70"/>
    </row>
    <row r="477" spans="18:20">
      <c r="R477" s="70"/>
      <c r="S477" s="70"/>
      <c r="T477" s="70"/>
    </row>
    <row r="478" spans="18:20">
      <c r="R478" s="70"/>
      <c r="S478" s="70"/>
      <c r="T478" s="70"/>
    </row>
    <row r="479" spans="18:20">
      <c r="R479" s="70"/>
      <c r="S479" s="70"/>
      <c r="T479" s="70"/>
    </row>
    <row r="480" spans="18:20">
      <c r="R480" s="70"/>
      <c r="S480" s="70"/>
      <c r="T480" s="70"/>
    </row>
    <row r="481" spans="18:20">
      <c r="R481" s="70"/>
      <c r="S481" s="70"/>
      <c r="T481" s="70"/>
    </row>
    <row r="482" spans="18:20">
      <c r="R482" s="70"/>
      <c r="S482" s="70"/>
      <c r="T482" s="70"/>
    </row>
    <row r="483" spans="18:20">
      <c r="R483" s="70"/>
      <c r="S483" s="70"/>
      <c r="T483" s="70"/>
    </row>
    <row r="484" spans="18:20">
      <c r="R484" s="70"/>
      <c r="S484" s="70"/>
      <c r="T484" s="70"/>
    </row>
    <row r="485" spans="18:20">
      <c r="R485" s="70"/>
      <c r="S485" s="70"/>
      <c r="T485" s="70"/>
    </row>
    <row r="486" spans="18:20">
      <c r="R486" s="70"/>
      <c r="S486" s="70"/>
      <c r="T486" s="70"/>
    </row>
    <row r="487" spans="18:20">
      <c r="R487" s="70"/>
      <c r="S487" s="70"/>
      <c r="T487" s="70"/>
    </row>
    <row r="488" spans="18:20">
      <c r="R488" s="70"/>
      <c r="S488" s="70"/>
      <c r="T488" s="70"/>
    </row>
    <row r="489" spans="18:20">
      <c r="R489" s="70"/>
      <c r="S489" s="70"/>
      <c r="T489" s="70"/>
    </row>
    <row r="490" spans="18:20">
      <c r="R490" s="70"/>
      <c r="S490" s="70"/>
      <c r="T490" s="70"/>
    </row>
    <row r="491" spans="18:20">
      <c r="R491" s="70"/>
      <c r="S491" s="70"/>
      <c r="T491" s="70"/>
    </row>
    <row r="492" spans="18:20">
      <c r="R492" s="70"/>
      <c r="S492" s="70"/>
      <c r="T492" s="70"/>
    </row>
    <row r="493" spans="18:20">
      <c r="R493" s="70"/>
      <c r="S493" s="70"/>
      <c r="T493" s="70"/>
    </row>
    <row r="494" spans="18:20">
      <c r="R494" s="70"/>
      <c r="S494" s="70"/>
      <c r="T494" s="70"/>
    </row>
    <row r="495" spans="18:20">
      <c r="R495" s="70"/>
      <c r="S495" s="70"/>
      <c r="T495" s="70"/>
    </row>
    <row r="496" spans="18:20">
      <c r="R496" s="70"/>
      <c r="S496" s="70"/>
      <c r="T496" s="70"/>
    </row>
    <row r="497" spans="18:20">
      <c r="R497" s="70"/>
      <c r="S497" s="70"/>
      <c r="T497" s="70"/>
    </row>
    <row r="498" spans="18:20">
      <c r="R498" s="70"/>
      <c r="S498" s="70"/>
      <c r="T498" s="70"/>
    </row>
    <row r="499" spans="18:20">
      <c r="R499" s="70"/>
      <c r="S499" s="70"/>
      <c r="T499" s="70"/>
    </row>
    <row r="500" spans="18:20">
      <c r="R500" s="70"/>
      <c r="S500" s="70"/>
      <c r="T500" s="70"/>
    </row>
    <row r="501" spans="18:20">
      <c r="R501" s="70"/>
      <c r="S501" s="70"/>
      <c r="T501" s="70"/>
    </row>
    <row r="502" spans="18:20">
      <c r="R502" s="70"/>
      <c r="S502" s="70"/>
      <c r="T502" s="70"/>
    </row>
    <row r="503" spans="18:20">
      <c r="R503" s="70"/>
      <c r="S503" s="70"/>
      <c r="T503" s="70"/>
    </row>
    <row r="504" spans="18:20">
      <c r="R504" s="70"/>
      <c r="S504" s="70"/>
      <c r="T504" s="70"/>
    </row>
    <row r="505" spans="18:20">
      <c r="R505" s="70"/>
      <c r="S505" s="70"/>
      <c r="T505" s="70"/>
    </row>
    <row r="506" spans="18:20">
      <c r="R506" s="70"/>
      <c r="S506" s="70"/>
      <c r="T506" s="70"/>
    </row>
    <row r="507" spans="18:20">
      <c r="R507" s="70"/>
      <c r="S507" s="70"/>
      <c r="T507" s="70"/>
    </row>
    <row r="508" spans="18:20">
      <c r="R508" s="70"/>
      <c r="S508" s="70"/>
      <c r="T508" s="70"/>
    </row>
    <row r="509" spans="18:20">
      <c r="R509" s="70"/>
      <c r="S509" s="70"/>
      <c r="T509" s="70"/>
    </row>
    <row r="510" spans="18:20">
      <c r="R510" s="70"/>
      <c r="S510" s="70"/>
      <c r="T510" s="70"/>
    </row>
    <row r="511" spans="18:20">
      <c r="R511" s="70"/>
      <c r="S511" s="70"/>
      <c r="T511" s="70"/>
    </row>
    <row r="512" spans="18:20">
      <c r="R512" s="70"/>
      <c r="S512" s="70"/>
      <c r="T512" s="70"/>
    </row>
    <row r="513" spans="18:20">
      <c r="R513" s="70"/>
      <c r="S513" s="70"/>
      <c r="T513" s="70"/>
    </row>
    <row r="514" spans="18:20">
      <c r="R514" s="70"/>
      <c r="S514" s="70"/>
      <c r="T514" s="70"/>
    </row>
    <row r="515" spans="18:20">
      <c r="R515" s="70"/>
      <c r="S515" s="70"/>
      <c r="T515" s="70"/>
    </row>
    <row r="516" spans="18:20">
      <c r="R516" s="70"/>
      <c r="S516" s="70"/>
      <c r="T516" s="70"/>
    </row>
    <row r="517" spans="18:20">
      <c r="R517" s="70"/>
      <c r="S517" s="70"/>
      <c r="T517" s="70"/>
    </row>
    <row r="518" spans="18:20">
      <c r="R518" s="70"/>
      <c r="S518" s="70"/>
      <c r="T518" s="70"/>
    </row>
    <row r="519" spans="18:20">
      <c r="R519" s="70"/>
      <c r="S519" s="70"/>
      <c r="T519" s="70"/>
    </row>
    <row r="520" spans="18:20">
      <c r="R520" s="70"/>
      <c r="S520" s="70"/>
      <c r="T520" s="70"/>
    </row>
    <row r="521" spans="18:20">
      <c r="R521" s="70"/>
      <c r="S521" s="70"/>
      <c r="T521" s="70"/>
    </row>
    <row r="522" spans="18:20">
      <c r="R522" s="70"/>
      <c r="S522" s="70"/>
      <c r="T522" s="70"/>
    </row>
    <row r="523" spans="18:20">
      <c r="R523" s="70"/>
      <c r="S523" s="70"/>
      <c r="T523" s="70"/>
    </row>
    <row r="524" spans="18:20">
      <c r="R524" s="70"/>
      <c r="S524" s="70"/>
      <c r="T524" s="70"/>
    </row>
    <row r="525" spans="18:20">
      <c r="R525" s="70"/>
      <c r="S525" s="70"/>
      <c r="T525" s="70"/>
    </row>
    <row r="526" spans="18:20">
      <c r="R526" s="70"/>
      <c r="S526" s="70"/>
      <c r="T526" s="70"/>
    </row>
    <row r="527" spans="18:20">
      <c r="R527" s="70"/>
      <c r="S527" s="70"/>
      <c r="T527" s="70"/>
    </row>
    <row r="528" spans="18:20">
      <c r="R528" s="70"/>
      <c r="S528" s="70"/>
      <c r="T528" s="70"/>
    </row>
    <row r="529" spans="18:20">
      <c r="R529" s="70"/>
      <c r="S529" s="70"/>
      <c r="T529" s="70"/>
    </row>
    <row r="530" spans="18:20">
      <c r="R530" s="70"/>
      <c r="S530" s="70"/>
      <c r="T530" s="70"/>
    </row>
    <row r="531" spans="18:20">
      <c r="R531" s="70"/>
      <c r="S531" s="70"/>
      <c r="T531" s="70"/>
    </row>
    <row r="532" spans="18:20">
      <c r="R532" s="70"/>
      <c r="S532" s="70"/>
      <c r="T532" s="70"/>
    </row>
    <row r="533" spans="18:20">
      <c r="R533" s="70"/>
      <c r="S533" s="70"/>
      <c r="T533" s="70"/>
    </row>
    <row r="534" spans="18:20">
      <c r="R534" s="70"/>
      <c r="S534" s="70"/>
      <c r="T534" s="70"/>
    </row>
    <row r="535" spans="18:20">
      <c r="R535" s="70"/>
      <c r="S535" s="70"/>
      <c r="T535" s="70"/>
    </row>
    <row r="536" spans="18:20">
      <c r="R536" s="70"/>
      <c r="S536" s="70"/>
      <c r="T536" s="70"/>
    </row>
    <row r="537" spans="18:20">
      <c r="R537" s="70"/>
      <c r="S537" s="70"/>
      <c r="T537" s="70"/>
    </row>
    <row r="538" spans="18:20">
      <c r="R538" s="70"/>
      <c r="S538" s="70"/>
      <c r="T538" s="70"/>
    </row>
    <row r="539" spans="18:20">
      <c r="R539" s="70"/>
      <c r="S539" s="70"/>
      <c r="T539" s="70"/>
    </row>
    <row r="540" spans="18:20">
      <c r="R540" s="70"/>
      <c r="S540" s="70"/>
      <c r="T540" s="70"/>
    </row>
    <row r="541" spans="18:20">
      <c r="R541" s="70"/>
      <c r="S541" s="70"/>
      <c r="T541" s="70"/>
    </row>
    <row r="542" spans="18:20">
      <c r="R542" s="70"/>
      <c r="S542" s="70"/>
      <c r="T542" s="70"/>
    </row>
    <row r="543" spans="18:20">
      <c r="R543" s="70"/>
      <c r="S543" s="70"/>
      <c r="T543" s="70"/>
    </row>
    <row r="544" spans="18:20">
      <c r="R544" s="70"/>
      <c r="S544" s="70"/>
      <c r="T544" s="70"/>
    </row>
    <row r="545" spans="18:20">
      <c r="R545" s="70"/>
      <c r="S545" s="70"/>
      <c r="T545" s="70"/>
    </row>
    <row r="546" spans="18:20">
      <c r="R546" s="70"/>
      <c r="S546" s="70"/>
      <c r="T546" s="70"/>
    </row>
    <row r="547" spans="18:20">
      <c r="R547" s="70"/>
      <c r="S547" s="70"/>
      <c r="T547" s="70"/>
    </row>
    <row r="548" spans="18:20">
      <c r="R548" s="70"/>
      <c r="S548" s="70"/>
      <c r="T548" s="70"/>
    </row>
    <row r="549" spans="18:20">
      <c r="R549" s="70"/>
      <c r="S549" s="70"/>
      <c r="T549" s="70"/>
    </row>
    <row r="550" spans="18:20">
      <c r="R550" s="70"/>
      <c r="S550" s="70"/>
      <c r="T550" s="70"/>
    </row>
    <row r="551" spans="18:20">
      <c r="R551" s="70"/>
      <c r="S551" s="70"/>
      <c r="T551" s="70"/>
    </row>
    <row r="552" spans="18:20">
      <c r="R552" s="70"/>
      <c r="S552" s="70"/>
      <c r="T552" s="70"/>
    </row>
    <row r="553" spans="18:20">
      <c r="R553" s="70"/>
      <c r="S553" s="70"/>
      <c r="T553" s="70"/>
    </row>
    <row r="554" spans="18:20">
      <c r="R554" s="70"/>
      <c r="S554" s="70"/>
      <c r="T554" s="70"/>
    </row>
    <row r="555" spans="18:20">
      <c r="R555" s="70"/>
      <c r="S555" s="70"/>
      <c r="T555" s="70"/>
    </row>
    <row r="556" spans="18:20">
      <c r="R556" s="70"/>
      <c r="S556" s="70"/>
      <c r="T556" s="70"/>
    </row>
    <row r="557" spans="18:20">
      <c r="R557" s="70"/>
      <c r="S557" s="70"/>
      <c r="T557" s="70"/>
    </row>
    <row r="558" spans="18:20">
      <c r="R558" s="70"/>
      <c r="S558" s="70"/>
      <c r="T558" s="70"/>
    </row>
    <row r="559" spans="18:20">
      <c r="R559" s="70"/>
      <c r="S559" s="70"/>
      <c r="T559" s="70"/>
    </row>
    <row r="560" spans="18:20">
      <c r="R560" s="70"/>
      <c r="S560" s="70"/>
      <c r="T560" s="70"/>
    </row>
    <row r="561" spans="18:20">
      <c r="R561" s="70"/>
      <c r="S561" s="70"/>
      <c r="T561" s="70"/>
    </row>
    <row r="562" spans="18:20">
      <c r="R562" s="70"/>
      <c r="S562" s="70"/>
      <c r="T562" s="70"/>
    </row>
    <row r="563" spans="18:20">
      <c r="R563" s="70"/>
      <c r="S563" s="70"/>
      <c r="T563" s="70"/>
    </row>
    <row r="564" spans="18:20">
      <c r="R564" s="70"/>
      <c r="S564" s="70"/>
      <c r="T564" s="70"/>
    </row>
    <row r="565" spans="18:20">
      <c r="R565" s="70"/>
      <c r="S565" s="70"/>
      <c r="T565" s="70"/>
    </row>
    <row r="566" spans="18:20">
      <c r="R566" s="70"/>
      <c r="S566" s="70"/>
      <c r="T566" s="70"/>
    </row>
    <row r="567" spans="18:20">
      <c r="R567" s="70"/>
      <c r="S567" s="70"/>
      <c r="T567" s="70"/>
    </row>
    <row r="568" spans="18:20">
      <c r="R568" s="70"/>
      <c r="S568" s="70"/>
      <c r="T568" s="70"/>
    </row>
    <row r="569" spans="18:20">
      <c r="R569" s="70"/>
      <c r="S569" s="70"/>
      <c r="T569" s="70"/>
    </row>
    <row r="570" spans="18:20">
      <c r="R570" s="70"/>
      <c r="S570" s="70"/>
      <c r="T570" s="70"/>
    </row>
    <row r="571" spans="18:20">
      <c r="R571" s="70"/>
      <c r="S571" s="70"/>
      <c r="T571" s="70"/>
    </row>
    <row r="572" spans="18:20">
      <c r="R572" s="70"/>
      <c r="S572" s="70"/>
      <c r="T572" s="70"/>
    </row>
    <row r="573" spans="18:20">
      <c r="R573" s="70"/>
      <c r="S573" s="70"/>
      <c r="T573" s="70"/>
    </row>
    <row r="574" spans="18:20">
      <c r="R574" s="70"/>
      <c r="S574" s="70"/>
      <c r="T574" s="70"/>
    </row>
    <row r="575" spans="18:20">
      <c r="R575" s="70"/>
      <c r="S575" s="70"/>
      <c r="T575" s="70"/>
    </row>
    <row r="576" spans="18:20">
      <c r="R576" s="70"/>
      <c r="S576" s="70"/>
      <c r="T576" s="70"/>
    </row>
    <row r="577" spans="18:20">
      <c r="R577" s="70"/>
      <c r="S577" s="70"/>
      <c r="T577" s="70"/>
    </row>
    <row r="578" spans="18:20">
      <c r="R578" s="70"/>
      <c r="S578" s="70"/>
      <c r="T578" s="70"/>
    </row>
    <row r="579" spans="18:20">
      <c r="R579" s="70"/>
      <c r="S579" s="70"/>
      <c r="T579" s="70"/>
    </row>
    <row r="580" spans="18:20">
      <c r="R580" s="70"/>
      <c r="S580" s="70"/>
      <c r="T580" s="70"/>
    </row>
    <row r="581" spans="18:20">
      <c r="R581" s="70"/>
      <c r="S581" s="70"/>
      <c r="T581" s="70"/>
    </row>
    <row r="582" spans="18:20">
      <c r="R582" s="70"/>
      <c r="S582" s="70"/>
      <c r="T582" s="70"/>
    </row>
    <row r="583" spans="18:20">
      <c r="R583" s="70"/>
      <c r="S583" s="70"/>
      <c r="T583" s="70"/>
    </row>
    <row r="584" spans="18:20">
      <c r="R584" s="70"/>
      <c r="S584" s="70"/>
      <c r="T584" s="70"/>
    </row>
    <row r="585" spans="18:20">
      <c r="R585" s="70"/>
      <c r="S585" s="70"/>
      <c r="T585" s="70"/>
    </row>
    <row r="586" spans="18:20">
      <c r="R586" s="70"/>
      <c r="S586" s="70"/>
      <c r="T586" s="70"/>
    </row>
    <row r="587" spans="18:20">
      <c r="R587" s="70"/>
      <c r="S587" s="70"/>
      <c r="T587" s="70"/>
    </row>
    <row r="588" spans="18:20">
      <c r="R588" s="70"/>
      <c r="S588" s="70"/>
      <c r="T588" s="70"/>
    </row>
    <row r="589" spans="18:20">
      <c r="R589" s="70"/>
      <c r="S589" s="70"/>
      <c r="T589" s="70"/>
    </row>
    <row r="590" spans="18:20">
      <c r="R590" s="70"/>
      <c r="S590" s="70"/>
      <c r="T590" s="70"/>
    </row>
    <row r="591" spans="18:20">
      <c r="R591" s="70"/>
      <c r="S591" s="70"/>
      <c r="T591" s="70"/>
    </row>
    <row r="592" spans="18:20">
      <c r="R592" s="70"/>
      <c r="S592" s="70"/>
      <c r="T592" s="70"/>
    </row>
    <row r="593" spans="18:20">
      <c r="R593" s="70"/>
      <c r="S593" s="70"/>
      <c r="T593" s="70"/>
    </row>
    <row r="594" spans="18:20">
      <c r="R594" s="70"/>
      <c r="S594" s="70"/>
      <c r="T594" s="70"/>
    </row>
    <row r="595" spans="18:20">
      <c r="R595" s="70"/>
      <c r="S595" s="70"/>
      <c r="T595" s="70"/>
    </row>
    <row r="596" spans="18:20">
      <c r="R596" s="70"/>
      <c r="S596" s="70"/>
      <c r="T596" s="70"/>
    </row>
    <row r="597" spans="18:20">
      <c r="R597" s="70"/>
      <c r="S597" s="70"/>
      <c r="T597" s="70"/>
    </row>
    <row r="598" spans="18:20">
      <c r="R598" s="70"/>
      <c r="S598" s="70"/>
      <c r="T598" s="70"/>
    </row>
    <row r="599" spans="18:20">
      <c r="R599" s="70"/>
      <c r="S599" s="70"/>
      <c r="T599" s="70"/>
    </row>
    <row r="600" spans="18:20">
      <c r="R600" s="70"/>
      <c r="S600" s="70"/>
      <c r="T600" s="70"/>
    </row>
    <row r="601" spans="18:20">
      <c r="R601" s="70"/>
      <c r="S601" s="70"/>
      <c r="T601" s="70"/>
    </row>
    <row r="602" spans="18:20">
      <c r="R602" s="70"/>
      <c r="S602" s="70"/>
      <c r="T602" s="70"/>
    </row>
    <row r="603" spans="18:20">
      <c r="R603" s="70"/>
      <c r="S603" s="70"/>
      <c r="T603" s="70"/>
    </row>
    <row r="604" spans="18:20">
      <c r="R604" s="70"/>
      <c r="S604" s="70"/>
      <c r="T604" s="70"/>
    </row>
    <row r="605" spans="18:20">
      <c r="R605" s="70"/>
      <c r="S605" s="70"/>
      <c r="T605" s="70"/>
    </row>
    <row r="606" spans="18:20">
      <c r="R606" s="70"/>
      <c r="S606" s="70"/>
      <c r="T606" s="70"/>
    </row>
    <row r="607" spans="18:20">
      <c r="R607" s="70"/>
      <c r="S607" s="70"/>
      <c r="T607" s="70"/>
    </row>
    <row r="608" spans="18:20">
      <c r="R608" s="70"/>
      <c r="S608" s="70"/>
      <c r="T608" s="70"/>
    </row>
    <row r="609" spans="18:20">
      <c r="R609" s="70"/>
      <c r="S609" s="70"/>
      <c r="T609" s="70"/>
    </row>
    <row r="610" spans="18:20">
      <c r="R610" s="70"/>
      <c r="S610" s="70"/>
      <c r="T610" s="70"/>
    </row>
    <row r="611" spans="18:20">
      <c r="R611" s="70"/>
      <c r="S611" s="70"/>
      <c r="T611" s="70"/>
    </row>
    <row r="612" spans="18:20">
      <c r="R612" s="70"/>
      <c r="S612" s="70"/>
      <c r="T612" s="70"/>
    </row>
    <row r="613" spans="18:20">
      <c r="R613" s="70"/>
      <c r="S613" s="70"/>
      <c r="T613" s="70"/>
    </row>
    <row r="614" spans="18:20">
      <c r="R614" s="70"/>
      <c r="S614" s="70"/>
      <c r="T614" s="70"/>
    </row>
    <row r="615" spans="18:20">
      <c r="R615" s="70"/>
      <c r="S615" s="70"/>
      <c r="T615" s="70"/>
    </row>
    <row r="616" spans="18:20">
      <c r="R616" s="70"/>
      <c r="S616" s="70"/>
      <c r="T616" s="70"/>
    </row>
    <row r="617" spans="18:20">
      <c r="R617" s="70"/>
      <c r="S617" s="70"/>
      <c r="T617" s="70"/>
    </row>
    <row r="618" spans="18:20">
      <c r="R618" s="70"/>
      <c r="S618" s="70"/>
      <c r="T618" s="70"/>
    </row>
    <row r="619" spans="18:20">
      <c r="R619" s="70"/>
      <c r="S619" s="70"/>
      <c r="T619" s="70"/>
    </row>
    <row r="620" spans="18:20">
      <c r="R620" s="70"/>
      <c r="S620" s="70"/>
      <c r="T620" s="70"/>
    </row>
    <row r="621" spans="18:20">
      <c r="R621" s="70"/>
      <c r="S621" s="70"/>
      <c r="T621" s="70"/>
    </row>
    <row r="622" spans="18:20">
      <c r="R622" s="70"/>
      <c r="S622" s="70"/>
      <c r="T622" s="70"/>
    </row>
    <row r="623" spans="18:20">
      <c r="R623" s="70"/>
      <c r="S623" s="70"/>
      <c r="T623" s="70"/>
    </row>
    <row r="624" spans="18:20">
      <c r="R624" s="70"/>
      <c r="S624" s="70"/>
      <c r="T624" s="70"/>
    </row>
    <row r="625" spans="18:20">
      <c r="R625" s="70"/>
      <c r="S625" s="70"/>
      <c r="T625" s="70"/>
    </row>
    <row r="626" spans="18:20">
      <c r="R626" s="70"/>
      <c r="S626" s="70"/>
      <c r="T626" s="70"/>
    </row>
    <row r="627" spans="18:20">
      <c r="R627" s="70"/>
      <c r="S627" s="70"/>
      <c r="T627" s="70"/>
    </row>
    <row r="628" spans="18:20">
      <c r="R628" s="70"/>
      <c r="S628" s="70"/>
      <c r="T628" s="70"/>
    </row>
    <row r="629" spans="18:20">
      <c r="R629" s="70"/>
      <c r="S629" s="70"/>
      <c r="T629" s="70"/>
    </row>
    <row r="630" spans="18:20">
      <c r="R630" s="70"/>
      <c r="S630" s="70"/>
      <c r="T630" s="70"/>
    </row>
    <row r="631" spans="18:20">
      <c r="R631" s="70"/>
      <c r="S631" s="70"/>
      <c r="T631" s="70"/>
    </row>
    <row r="632" spans="18:20">
      <c r="R632" s="70"/>
      <c r="S632" s="70"/>
      <c r="T632" s="70"/>
    </row>
    <row r="633" spans="18:20">
      <c r="R633" s="70"/>
      <c r="S633" s="70"/>
      <c r="T633" s="70"/>
    </row>
    <row r="634" spans="18:20">
      <c r="R634" s="70"/>
      <c r="S634" s="70"/>
      <c r="T634" s="70"/>
    </row>
    <row r="635" spans="18:20">
      <c r="R635" s="70"/>
      <c r="S635" s="70"/>
      <c r="T635" s="70"/>
    </row>
    <row r="636" spans="18:20">
      <c r="R636" s="70"/>
      <c r="S636" s="70"/>
      <c r="T636" s="70"/>
    </row>
    <row r="637" spans="18:20">
      <c r="R637" s="70"/>
      <c r="S637" s="70"/>
      <c r="T637" s="70"/>
    </row>
    <row r="638" spans="18:20">
      <c r="R638" s="70"/>
      <c r="S638" s="70"/>
      <c r="T638" s="70"/>
    </row>
    <row r="639" spans="18:20">
      <c r="R639" s="70"/>
      <c r="S639" s="70"/>
      <c r="T639" s="70"/>
    </row>
    <row r="640" spans="18:20">
      <c r="R640" s="70"/>
      <c r="S640" s="70"/>
      <c r="T640" s="70"/>
    </row>
    <row r="641" spans="18:20">
      <c r="R641" s="70"/>
      <c r="S641" s="70"/>
      <c r="T641" s="70"/>
    </row>
    <row r="642" spans="18:20">
      <c r="R642" s="70"/>
      <c r="S642" s="70"/>
      <c r="T642" s="70"/>
    </row>
    <row r="643" spans="18:20">
      <c r="R643" s="70"/>
      <c r="S643" s="70"/>
      <c r="T643" s="70"/>
    </row>
    <row r="644" spans="18:20">
      <c r="R644" s="70"/>
      <c r="S644" s="70"/>
      <c r="T644" s="70"/>
    </row>
    <row r="645" spans="18:20">
      <c r="R645" s="70"/>
      <c r="S645" s="70"/>
      <c r="T645" s="70"/>
    </row>
    <row r="646" spans="18:20">
      <c r="R646" s="70"/>
      <c r="S646" s="70"/>
      <c r="T646" s="70"/>
    </row>
    <row r="647" spans="18:20">
      <c r="R647" s="70"/>
      <c r="S647" s="70"/>
      <c r="T647" s="70"/>
    </row>
    <row r="648" spans="18:20">
      <c r="R648" s="70"/>
      <c r="S648" s="70"/>
      <c r="T648" s="70"/>
    </row>
    <row r="649" spans="18:20">
      <c r="R649" s="70"/>
      <c r="S649" s="70"/>
      <c r="T649" s="70"/>
    </row>
    <row r="650" spans="18:20">
      <c r="R650" s="70"/>
      <c r="S650" s="70"/>
      <c r="T650" s="70"/>
    </row>
    <row r="651" spans="18:20">
      <c r="R651" s="70"/>
      <c r="S651" s="70"/>
      <c r="T651" s="70"/>
    </row>
    <row r="652" spans="18:20">
      <c r="R652" s="70"/>
      <c r="S652" s="70"/>
      <c r="T652" s="70"/>
    </row>
    <row r="653" spans="18:20">
      <c r="R653" s="70"/>
      <c r="S653" s="70"/>
      <c r="T653" s="70"/>
    </row>
    <row r="654" spans="18:20">
      <c r="R654" s="70"/>
      <c r="S654" s="70"/>
      <c r="T654" s="70"/>
    </row>
    <row r="655" spans="18:20">
      <c r="R655" s="70"/>
      <c r="S655" s="70"/>
      <c r="T655" s="70"/>
    </row>
    <row r="656" spans="18:20">
      <c r="R656" s="70"/>
      <c r="S656" s="70"/>
      <c r="T656" s="70"/>
    </row>
    <row r="657" spans="18:20">
      <c r="R657" s="70"/>
      <c r="S657" s="70"/>
      <c r="T657" s="70"/>
    </row>
    <row r="658" spans="18:20">
      <c r="R658" s="70"/>
      <c r="S658" s="70"/>
      <c r="T658" s="70"/>
    </row>
    <row r="659" spans="18:20">
      <c r="R659" s="70"/>
      <c r="S659" s="70"/>
      <c r="T659" s="70"/>
    </row>
    <row r="660" spans="18:20">
      <c r="R660" s="70"/>
      <c r="S660" s="70"/>
      <c r="T660" s="70"/>
    </row>
    <row r="661" spans="18:20">
      <c r="R661" s="70"/>
      <c r="S661" s="70"/>
      <c r="T661" s="70"/>
    </row>
    <row r="662" spans="18:20">
      <c r="R662" s="70"/>
      <c r="S662" s="70"/>
      <c r="T662" s="70"/>
    </row>
    <row r="663" spans="18:20">
      <c r="R663" s="70"/>
      <c r="S663" s="70"/>
      <c r="T663" s="70"/>
    </row>
    <row r="664" spans="18:20">
      <c r="R664" s="70"/>
      <c r="S664" s="70"/>
      <c r="T664" s="70"/>
    </row>
    <row r="665" spans="18:20">
      <c r="R665" s="70"/>
      <c r="S665" s="70"/>
      <c r="T665" s="70"/>
    </row>
    <row r="666" spans="18:20">
      <c r="R666" s="70"/>
      <c r="S666" s="70"/>
      <c r="T666" s="70"/>
    </row>
    <row r="667" spans="18:20">
      <c r="R667" s="70"/>
      <c r="S667" s="70"/>
      <c r="T667" s="70"/>
    </row>
    <row r="668" spans="18:20">
      <c r="R668" s="70"/>
      <c r="S668" s="70"/>
      <c r="T668" s="70"/>
    </row>
    <row r="669" spans="18:20">
      <c r="R669" s="70"/>
      <c r="S669" s="70"/>
      <c r="T669" s="70"/>
    </row>
    <row r="670" spans="18:20">
      <c r="R670" s="70"/>
      <c r="S670" s="70"/>
      <c r="T670" s="70"/>
    </row>
    <row r="671" spans="18:20">
      <c r="R671" s="70"/>
      <c r="S671" s="70"/>
      <c r="T671" s="70"/>
    </row>
    <row r="672" spans="18:20">
      <c r="R672" s="70"/>
      <c r="S672" s="70"/>
      <c r="T672" s="70"/>
    </row>
    <row r="673" spans="18:20">
      <c r="R673" s="70"/>
      <c r="S673" s="70"/>
      <c r="T673" s="70"/>
    </row>
    <row r="674" spans="18:20">
      <c r="R674" s="70"/>
      <c r="S674" s="70"/>
      <c r="T674" s="70"/>
    </row>
    <row r="675" spans="18:20">
      <c r="R675" s="70"/>
      <c r="S675" s="70"/>
      <c r="T675" s="70"/>
    </row>
    <row r="676" spans="18:20">
      <c r="R676" s="70"/>
      <c r="S676" s="70"/>
      <c r="T676" s="70"/>
    </row>
    <row r="677" spans="18:20">
      <c r="R677" s="70"/>
      <c r="S677" s="70"/>
      <c r="T677" s="70"/>
    </row>
    <row r="678" spans="18:20">
      <c r="R678" s="70"/>
      <c r="S678" s="70"/>
      <c r="T678" s="70"/>
    </row>
    <row r="679" spans="18:20">
      <c r="R679" s="70"/>
      <c r="S679" s="70"/>
      <c r="T679" s="70"/>
    </row>
    <row r="680" spans="18:20">
      <c r="R680" s="70"/>
      <c r="S680" s="70"/>
      <c r="T680" s="70"/>
    </row>
    <row r="681" spans="18:20">
      <c r="R681" s="70"/>
      <c r="S681" s="70"/>
      <c r="T681" s="70"/>
    </row>
    <row r="682" spans="18:20">
      <c r="R682" s="70"/>
      <c r="S682" s="70"/>
      <c r="T682" s="70"/>
    </row>
    <row r="683" spans="18:20">
      <c r="R683" s="70"/>
      <c r="S683" s="70"/>
      <c r="T683" s="70"/>
    </row>
    <row r="684" spans="18:20">
      <c r="R684" s="70"/>
      <c r="S684" s="70"/>
      <c r="T684" s="70"/>
    </row>
    <row r="685" spans="18:20">
      <c r="R685" s="70"/>
      <c r="S685" s="70"/>
      <c r="T685" s="70"/>
    </row>
    <row r="686" spans="18:20">
      <c r="R686" s="70"/>
      <c r="S686" s="70"/>
      <c r="T686" s="70"/>
    </row>
    <row r="687" spans="18:20">
      <c r="R687" s="70"/>
      <c r="S687" s="70"/>
      <c r="T687" s="70"/>
    </row>
    <row r="688" spans="18:20">
      <c r="R688" s="70"/>
      <c r="S688" s="70"/>
      <c r="T688" s="70"/>
    </row>
    <row r="689" spans="18:20">
      <c r="R689" s="70"/>
      <c r="S689" s="70"/>
      <c r="T689" s="70"/>
    </row>
    <row r="690" spans="18:20">
      <c r="R690" s="70"/>
      <c r="S690" s="70"/>
      <c r="T690" s="70"/>
    </row>
    <row r="691" spans="18:20">
      <c r="R691" s="70"/>
      <c r="S691" s="70"/>
      <c r="T691" s="70"/>
    </row>
    <row r="692" spans="18:20">
      <c r="R692" s="70"/>
      <c r="S692" s="70"/>
      <c r="T692" s="70"/>
    </row>
    <row r="693" spans="18:20">
      <c r="R693" s="70"/>
      <c r="S693" s="70"/>
      <c r="T693" s="70"/>
    </row>
    <row r="694" spans="18:20">
      <c r="R694" s="70"/>
      <c r="S694" s="70"/>
      <c r="T694" s="70"/>
    </row>
    <row r="695" spans="18:20">
      <c r="R695" s="70"/>
      <c r="S695" s="70"/>
      <c r="T695" s="70"/>
    </row>
    <row r="696" spans="18:20">
      <c r="R696" s="70"/>
      <c r="S696" s="70"/>
      <c r="T696" s="70"/>
    </row>
    <row r="697" spans="18:20">
      <c r="R697" s="70"/>
      <c r="S697" s="70"/>
      <c r="T697" s="70"/>
    </row>
    <row r="698" spans="18:20">
      <c r="R698" s="70"/>
      <c r="S698" s="70"/>
      <c r="T698" s="70"/>
    </row>
    <row r="699" spans="18:20">
      <c r="R699" s="70"/>
      <c r="S699" s="70"/>
      <c r="T699" s="70"/>
    </row>
    <row r="700" spans="18:20">
      <c r="R700" s="70"/>
      <c r="S700" s="70"/>
      <c r="T700" s="70"/>
    </row>
    <row r="701" spans="18:20">
      <c r="R701" s="70"/>
      <c r="S701" s="70"/>
      <c r="T701" s="70"/>
    </row>
    <row r="702" spans="18:20">
      <c r="R702" s="70"/>
      <c r="S702" s="70"/>
      <c r="T702" s="70"/>
    </row>
    <row r="703" spans="18:20">
      <c r="R703" s="70"/>
      <c r="S703" s="70"/>
      <c r="T703" s="70"/>
    </row>
    <row r="704" spans="18:20">
      <c r="R704" s="70"/>
      <c r="S704" s="70"/>
      <c r="T704" s="70"/>
    </row>
    <row r="705" spans="18:20">
      <c r="R705" s="70"/>
      <c r="S705" s="70"/>
      <c r="T705" s="70"/>
    </row>
    <row r="706" spans="18:20">
      <c r="R706" s="70"/>
      <c r="S706" s="70"/>
      <c r="T706" s="70"/>
    </row>
    <row r="707" spans="18:20">
      <c r="R707" s="70"/>
      <c r="S707" s="70"/>
      <c r="T707" s="70"/>
    </row>
    <row r="708" spans="18:20">
      <c r="R708" s="70"/>
      <c r="S708" s="70"/>
      <c r="T708" s="70"/>
    </row>
    <row r="709" spans="18:20">
      <c r="R709" s="70"/>
      <c r="S709" s="70"/>
      <c r="T709" s="70"/>
    </row>
    <row r="710" spans="18:20">
      <c r="R710" s="70"/>
      <c r="S710" s="70"/>
      <c r="T710" s="70"/>
    </row>
    <row r="711" spans="18:20">
      <c r="R711" s="70"/>
      <c r="S711" s="70"/>
      <c r="T711" s="70"/>
    </row>
    <row r="712" spans="18:20">
      <c r="R712" s="70"/>
      <c r="S712" s="70"/>
      <c r="T712" s="70"/>
    </row>
    <row r="713" spans="18:20">
      <c r="R713" s="70"/>
      <c r="S713" s="70"/>
      <c r="T713" s="70"/>
    </row>
    <row r="714" spans="18:20">
      <c r="R714" s="70"/>
      <c r="S714" s="70"/>
      <c r="T714" s="70"/>
    </row>
    <row r="715" spans="18:20">
      <c r="R715" s="70"/>
      <c r="S715" s="70"/>
      <c r="T715" s="70"/>
    </row>
    <row r="716" spans="18:20">
      <c r="R716" s="70"/>
      <c r="S716" s="70"/>
      <c r="T716" s="70"/>
    </row>
    <row r="717" spans="18:20">
      <c r="R717" s="70"/>
      <c r="S717" s="70"/>
      <c r="T717" s="70"/>
    </row>
    <row r="718" spans="18:20">
      <c r="R718" s="70"/>
      <c r="S718" s="70"/>
      <c r="T718" s="70"/>
    </row>
    <row r="719" spans="18:20">
      <c r="R719" s="70"/>
      <c r="S719" s="70"/>
      <c r="T719" s="70"/>
    </row>
    <row r="720" spans="18:20">
      <c r="R720" s="70"/>
      <c r="S720" s="70"/>
      <c r="T720" s="70"/>
    </row>
    <row r="721" spans="18:20">
      <c r="R721" s="70"/>
      <c r="S721" s="70"/>
      <c r="T721" s="70"/>
    </row>
    <row r="722" spans="18:20">
      <c r="R722" s="70"/>
      <c r="S722" s="70"/>
      <c r="T722" s="70"/>
    </row>
    <row r="723" spans="18:20">
      <c r="R723" s="70"/>
      <c r="S723" s="70"/>
      <c r="T723" s="70"/>
    </row>
    <row r="724" spans="18:20">
      <c r="R724" s="70"/>
      <c r="S724" s="70"/>
      <c r="T724" s="70"/>
    </row>
    <row r="725" spans="18:20">
      <c r="R725" s="70"/>
      <c r="S725" s="70"/>
      <c r="T725" s="70"/>
    </row>
    <row r="726" spans="18:20">
      <c r="R726" s="70"/>
      <c r="S726" s="70"/>
      <c r="T726" s="70"/>
    </row>
    <row r="727" spans="18:20">
      <c r="R727" s="70"/>
      <c r="S727" s="70"/>
      <c r="T727" s="70"/>
    </row>
    <row r="728" spans="18:20">
      <c r="R728" s="70"/>
      <c r="S728" s="70"/>
      <c r="T728" s="70"/>
    </row>
    <row r="729" spans="18:20">
      <c r="R729" s="70"/>
      <c r="S729" s="70"/>
      <c r="T729" s="70"/>
    </row>
    <row r="730" spans="18:20">
      <c r="R730" s="70"/>
      <c r="S730" s="70"/>
      <c r="T730" s="70"/>
    </row>
    <row r="731" spans="18:20">
      <c r="R731" s="70"/>
      <c r="S731" s="70"/>
      <c r="T731" s="70"/>
    </row>
    <row r="732" spans="18:20">
      <c r="R732" s="70"/>
      <c r="S732" s="70"/>
      <c r="T732" s="70"/>
    </row>
    <row r="733" spans="18:20">
      <c r="R733" s="70"/>
      <c r="S733" s="70"/>
      <c r="T733" s="70"/>
    </row>
    <row r="734" spans="18:20">
      <c r="R734" s="70"/>
      <c r="S734" s="70"/>
      <c r="T734" s="70"/>
    </row>
    <row r="735" spans="18:20">
      <c r="R735" s="70"/>
      <c r="S735" s="70"/>
      <c r="T735" s="70"/>
    </row>
    <row r="736" spans="18:20">
      <c r="R736" s="70"/>
      <c r="S736" s="70"/>
      <c r="T736" s="70"/>
    </row>
    <row r="737" spans="18:20">
      <c r="R737" s="70"/>
      <c r="S737" s="70"/>
      <c r="T737" s="70"/>
    </row>
    <row r="738" spans="18:20">
      <c r="R738" s="70"/>
      <c r="S738" s="70"/>
      <c r="T738" s="70"/>
    </row>
    <row r="739" spans="18:20">
      <c r="R739" s="70"/>
      <c r="S739" s="70"/>
      <c r="T739" s="70"/>
    </row>
    <row r="740" spans="18:20">
      <c r="R740" s="70"/>
      <c r="S740" s="70"/>
      <c r="T740" s="70"/>
    </row>
    <row r="741" spans="18:20">
      <c r="R741" s="70"/>
      <c r="S741" s="70"/>
      <c r="T741" s="70"/>
    </row>
    <row r="742" spans="18:20">
      <c r="R742" s="70"/>
      <c r="S742" s="70"/>
      <c r="T742" s="70"/>
    </row>
    <row r="743" spans="18:20">
      <c r="R743" s="70"/>
      <c r="S743" s="70"/>
      <c r="T743" s="70"/>
    </row>
    <row r="744" spans="18:20">
      <c r="R744" s="70"/>
      <c r="S744" s="70"/>
      <c r="T744" s="70"/>
    </row>
    <row r="745" spans="18:20">
      <c r="R745" s="70"/>
      <c r="S745" s="70"/>
      <c r="T745" s="70"/>
    </row>
    <row r="746" spans="18:20">
      <c r="R746" s="70"/>
      <c r="S746" s="70"/>
      <c r="T746" s="70"/>
    </row>
    <row r="747" spans="18:20">
      <c r="R747" s="70"/>
      <c r="S747" s="70"/>
      <c r="T747" s="70"/>
    </row>
    <row r="748" spans="18:20">
      <c r="R748" s="70"/>
      <c r="S748" s="70"/>
      <c r="T748" s="70"/>
    </row>
    <row r="749" spans="18:20">
      <c r="R749" s="70"/>
      <c r="S749" s="70"/>
      <c r="T749" s="70"/>
    </row>
    <row r="750" spans="18:20">
      <c r="R750" s="70"/>
      <c r="S750" s="70"/>
      <c r="T750" s="70"/>
    </row>
    <row r="751" spans="18:20">
      <c r="R751" s="70"/>
      <c r="S751" s="70"/>
      <c r="T751" s="70"/>
    </row>
    <row r="752" spans="18:20">
      <c r="R752" s="70"/>
      <c r="S752" s="70"/>
      <c r="T752" s="70"/>
    </row>
    <row r="753" spans="18:20">
      <c r="R753" s="70"/>
      <c r="S753" s="70"/>
      <c r="T753" s="70"/>
    </row>
    <row r="754" spans="18:20">
      <c r="R754" s="70"/>
      <c r="S754" s="70"/>
      <c r="T754" s="70"/>
    </row>
    <row r="755" spans="18:20">
      <c r="R755" s="70"/>
      <c r="S755" s="70"/>
      <c r="T755" s="70"/>
    </row>
    <row r="756" spans="18:20">
      <c r="R756" s="70"/>
      <c r="S756" s="70"/>
      <c r="T756" s="70"/>
    </row>
    <row r="757" spans="18:20">
      <c r="R757" s="70"/>
      <c r="S757" s="70"/>
      <c r="T757" s="70"/>
    </row>
    <row r="758" spans="18:20">
      <c r="R758" s="70"/>
      <c r="S758" s="70"/>
      <c r="T758" s="70"/>
    </row>
    <row r="759" spans="18:20">
      <c r="R759" s="70"/>
      <c r="S759" s="70"/>
      <c r="T759" s="70"/>
    </row>
    <row r="760" spans="18:20">
      <c r="R760" s="70"/>
      <c r="S760" s="70"/>
      <c r="T760" s="70"/>
    </row>
    <row r="761" spans="18:20">
      <c r="R761" s="70"/>
      <c r="S761" s="70"/>
      <c r="T761" s="70"/>
    </row>
    <row r="762" spans="18:20">
      <c r="R762" s="70"/>
      <c r="S762" s="70"/>
      <c r="T762" s="70"/>
    </row>
    <row r="763" spans="18:20">
      <c r="R763" s="70"/>
      <c r="S763" s="70"/>
      <c r="T763" s="70"/>
    </row>
    <row r="764" spans="18:20">
      <c r="R764" s="70"/>
      <c r="S764" s="70"/>
      <c r="T764" s="70"/>
    </row>
    <row r="765" spans="18:20">
      <c r="R765" s="70"/>
      <c r="S765" s="70"/>
      <c r="T765" s="70"/>
    </row>
    <row r="766" spans="18:20">
      <c r="R766" s="70"/>
      <c r="S766" s="70"/>
      <c r="T766" s="70"/>
    </row>
    <row r="767" spans="18:20">
      <c r="R767" s="70"/>
      <c r="S767" s="70"/>
      <c r="T767" s="70"/>
    </row>
    <row r="768" spans="18:20">
      <c r="R768" s="70"/>
      <c r="S768" s="70"/>
      <c r="T768" s="70"/>
    </row>
    <row r="769" spans="18:20">
      <c r="R769" s="70"/>
      <c r="S769" s="70"/>
      <c r="T769" s="70"/>
    </row>
    <row r="770" spans="18:20">
      <c r="R770" s="70"/>
      <c r="S770" s="70"/>
      <c r="T770" s="70"/>
    </row>
    <row r="771" spans="18:20">
      <c r="R771" s="70"/>
      <c r="S771" s="70"/>
      <c r="T771" s="70"/>
    </row>
    <row r="772" spans="18:20">
      <c r="R772" s="70"/>
      <c r="S772" s="70"/>
      <c r="T772" s="70"/>
    </row>
    <row r="773" spans="18:20">
      <c r="R773" s="70"/>
      <c r="S773" s="70"/>
      <c r="T773" s="70"/>
    </row>
    <row r="774" spans="18:20">
      <c r="R774" s="70"/>
      <c r="S774" s="70"/>
      <c r="T774" s="70"/>
    </row>
    <row r="775" spans="18:20">
      <c r="R775" s="70"/>
      <c r="S775" s="70"/>
      <c r="T775" s="70"/>
    </row>
    <row r="776" spans="18:20">
      <c r="R776" s="70"/>
      <c r="S776" s="70"/>
      <c r="T776" s="70"/>
    </row>
    <row r="777" spans="18:20">
      <c r="R777" s="70"/>
      <c r="S777" s="70"/>
      <c r="T777" s="70"/>
    </row>
    <row r="778" spans="18:20">
      <c r="R778" s="70"/>
      <c r="S778" s="70"/>
      <c r="T778" s="70"/>
    </row>
    <row r="779" spans="18:20">
      <c r="R779" s="70"/>
      <c r="S779" s="70"/>
      <c r="T779" s="70"/>
    </row>
    <row r="780" spans="18:20">
      <c r="R780" s="70"/>
      <c r="S780" s="70"/>
      <c r="T780" s="70"/>
    </row>
    <row r="781" spans="18:20">
      <c r="R781" s="70"/>
      <c r="S781" s="70"/>
      <c r="T781" s="70"/>
    </row>
    <row r="782" spans="18:20">
      <c r="R782" s="70"/>
      <c r="S782" s="70"/>
      <c r="T782" s="70"/>
    </row>
    <row r="783" spans="18:20">
      <c r="R783" s="70"/>
      <c r="S783" s="70"/>
      <c r="T783" s="70"/>
    </row>
    <row r="784" spans="18:20">
      <c r="R784" s="70"/>
      <c r="S784" s="70"/>
      <c r="T784" s="70"/>
    </row>
    <row r="785" spans="18:20">
      <c r="R785" s="70"/>
      <c r="S785" s="70"/>
      <c r="T785" s="70"/>
    </row>
    <row r="786" spans="18:20">
      <c r="R786" s="70"/>
      <c r="S786" s="70"/>
      <c r="T786" s="70"/>
    </row>
    <row r="787" spans="18:20">
      <c r="R787" s="70"/>
      <c r="S787" s="70"/>
      <c r="T787" s="70"/>
    </row>
    <row r="788" spans="18:20">
      <c r="R788" s="70"/>
      <c r="S788" s="70"/>
      <c r="T788" s="70"/>
    </row>
    <row r="789" spans="18:20">
      <c r="R789" s="70"/>
      <c r="S789" s="70"/>
      <c r="T789" s="70"/>
    </row>
    <row r="790" spans="18:20">
      <c r="R790" s="70"/>
      <c r="S790" s="70"/>
      <c r="T790" s="70"/>
    </row>
    <row r="791" spans="18:20">
      <c r="R791" s="70"/>
      <c r="S791" s="70"/>
      <c r="T791" s="70"/>
    </row>
    <row r="792" spans="18:20">
      <c r="R792" s="70"/>
      <c r="S792" s="70"/>
      <c r="T792" s="70"/>
    </row>
    <row r="793" spans="18:20">
      <c r="R793" s="70"/>
      <c r="S793" s="70"/>
      <c r="T793" s="70"/>
    </row>
    <row r="794" spans="18:20">
      <c r="R794" s="70"/>
      <c r="S794" s="70"/>
      <c r="T794" s="70"/>
    </row>
    <row r="795" spans="18:20">
      <c r="R795" s="70"/>
      <c r="S795" s="70"/>
      <c r="T795" s="70"/>
    </row>
    <row r="796" spans="18:20">
      <c r="R796" s="70"/>
      <c r="S796" s="70"/>
      <c r="T796" s="70"/>
    </row>
    <row r="797" spans="18:20">
      <c r="R797" s="70"/>
      <c r="S797" s="70"/>
      <c r="T797" s="70"/>
    </row>
    <row r="798" spans="18:20">
      <c r="R798" s="70"/>
      <c r="S798" s="70"/>
      <c r="T798" s="70"/>
    </row>
    <row r="799" spans="18:20">
      <c r="R799" s="70"/>
      <c r="S799" s="70"/>
      <c r="T799" s="70"/>
    </row>
    <row r="800" spans="18:20">
      <c r="R800" s="70"/>
      <c r="S800" s="70"/>
      <c r="T800" s="70"/>
    </row>
    <row r="801" spans="18:20">
      <c r="R801" s="70"/>
      <c r="S801" s="70"/>
      <c r="T801" s="70"/>
    </row>
    <row r="802" spans="18:20">
      <c r="R802" s="70"/>
      <c r="S802" s="70"/>
      <c r="T802" s="70"/>
    </row>
    <row r="803" spans="18:20">
      <c r="R803" s="70"/>
      <c r="S803" s="70"/>
      <c r="T803" s="70"/>
    </row>
    <row r="804" spans="18:20">
      <c r="R804" s="70"/>
      <c r="S804" s="70"/>
      <c r="T804" s="70"/>
    </row>
    <row r="805" spans="18:20">
      <c r="R805" s="70"/>
      <c r="S805" s="70"/>
      <c r="T805" s="70"/>
    </row>
    <row r="806" spans="18:20">
      <c r="R806" s="70"/>
      <c r="S806" s="70"/>
      <c r="T806" s="70"/>
    </row>
    <row r="807" spans="18:20">
      <c r="R807" s="70"/>
      <c r="S807" s="70"/>
      <c r="T807" s="70"/>
    </row>
    <row r="808" spans="18:20">
      <c r="R808" s="70"/>
      <c r="S808" s="70"/>
      <c r="T808" s="70"/>
    </row>
    <row r="809" spans="18:20">
      <c r="R809" s="70"/>
      <c r="S809" s="70"/>
      <c r="T809" s="70"/>
    </row>
    <row r="810" spans="18:20">
      <c r="R810" s="70"/>
      <c r="S810" s="70"/>
      <c r="T810" s="70"/>
    </row>
    <row r="811" spans="18:20">
      <c r="R811" s="70"/>
      <c r="S811" s="70"/>
      <c r="T811" s="70"/>
    </row>
    <row r="812" spans="18:20">
      <c r="R812" s="70"/>
      <c r="S812" s="70"/>
      <c r="T812" s="70"/>
    </row>
    <row r="813" spans="18:20">
      <c r="R813" s="70"/>
      <c r="S813" s="70"/>
      <c r="T813" s="70"/>
    </row>
    <row r="814" spans="18:20">
      <c r="R814" s="70"/>
      <c r="S814" s="70"/>
      <c r="T814" s="70"/>
    </row>
    <row r="815" spans="18:20">
      <c r="R815" s="70"/>
      <c r="S815" s="70"/>
      <c r="T815" s="70"/>
    </row>
    <row r="816" spans="18:20">
      <c r="R816" s="70"/>
      <c r="S816" s="70"/>
      <c r="T816" s="70"/>
    </row>
    <row r="817" spans="18:20">
      <c r="R817" s="70"/>
      <c r="S817" s="70"/>
      <c r="T817" s="70"/>
    </row>
    <row r="818" spans="18:20">
      <c r="R818" s="70"/>
      <c r="S818" s="70"/>
      <c r="T818" s="70"/>
    </row>
    <row r="819" spans="18:20">
      <c r="R819" s="70"/>
      <c r="S819" s="70"/>
      <c r="T819" s="70"/>
    </row>
    <row r="820" spans="18:20">
      <c r="R820" s="70"/>
      <c r="S820" s="70"/>
      <c r="T820" s="70"/>
    </row>
    <row r="821" spans="18:20">
      <c r="R821" s="70"/>
      <c r="S821" s="70"/>
      <c r="T821" s="70"/>
    </row>
    <row r="822" spans="18:20">
      <c r="R822" s="70"/>
      <c r="S822" s="70"/>
      <c r="T822" s="70"/>
    </row>
    <row r="823" spans="18:20">
      <c r="R823" s="70"/>
      <c r="S823" s="70"/>
      <c r="T823" s="70"/>
    </row>
    <row r="824" spans="18:20">
      <c r="R824" s="70"/>
      <c r="S824" s="70"/>
      <c r="T824" s="70"/>
    </row>
    <row r="825" spans="18:20">
      <c r="R825" s="70"/>
      <c r="S825" s="70"/>
      <c r="T825" s="70"/>
    </row>
    <row r="826" spans="18:20">
      <c r="R826" s="70"/>
      <c r="S826" s="70"/>
      <c r="T826" s="70"/>
    </row>
    <row r="827" spans="18:20">
      <c r="R827" s="70"/>
      <c r="S827" s="70"/>
      <c r="T827" s="70"/>
    </row>
    <row r="828" spans="18:20">
      <c r="R828" s="70"/>
      <c r="S828" s="70"/>
      <c r="T828" s="70"/>
    </row>
    <row r="829" spans="18:20">
      <c r="R829" s="70"/>
      <c r="S829" s="70"/>
      <c r="T829" s="70"/>
    </row>
    <row r="830" spans="18:20">
      <c r="R830" s="70"/>
      <c r="S830" s="70"/>
      <c r="T830" s="70"/>
    </row>
    <row r="831" spans="18:20">
      <c r="R831" s="70"/>
      <c r="S831" s="70"/>
      <c r="T831" s="70"/>
    </row>
    <row r="832" spans="18:20">
      <c r="R832" s="70"/>
      <c r="S832" s="70"/>
      <c r="T832" s="70"/>
    </row>
    <row r="833" spans="18:20">
      <c r="R833" s="70"/>
      <c r="S833" s="70"/>
      <c r="T833" s="70"/>
    </row>
    <row r="834" spans="18:20">
      <c r="R834" s="70"/>
      <c r="S834" s="70"/>
      <c r="T834" s="70"/>
    </row>
    <row r="835" spans="18:20">
      <c r="R835" s="70"/>
      <c r="S835" s="70"/>
      <c r="T835" s="70"/>
    </row>
    <row r="836" spans="18:20">
      <c r="R836" s="70"/>
      <c r="S836" s="70"/>
      <c r="T836" s="70"/>
    </row>
    <row r="837" spans="18:20">
      <c r="R837" s="70"/>
      <c r="S837" s="70"/>
      <c r="T837" s="70"/>
    </row>
    <row r="838" spans="18:20">
      <c r="R838" s="70"/>
      <c r="S838" s="70"/>
      <c r="T838" s="70"/>
    </row>
    <row r="839" spans="18:20">
      <c r="R839" s="70"/>
      <c r="S839" s="70"/>
      <c r="T839" s="70"/>
    </row>
    <row r="840" spans="18:20">
      <c r="R840" s="70"/>
      <c r="S840" s="70"/>
      <c r="T840" s="70"/>
    </row>
    <row r="841" spans="18:20">
      <c r="R841" s="70"/>
      <c r="S841" s="70"/>
      <c r="T841" s="70"/>
    </row>
    <row r="842" spans="18:20">
      <c r="R842" s="70"/>
      <c r="S842" s="70"/>
      <c r="T842" s="70"/>
    </row>
    <row r="843" spans="18:20">
      <c r="R843" s="70"/>
      <c r="S843" s="70"/>
      <c r="T843" s="70"/>
    </row>
    <row r="844" spans="18:20">
      <c r="R844" s="70"/>
      <c r="S844" s="70"/>
      <c r="T844" s="70"/>
    </row>
    <row r="845" spans="18:20">
      <c r="R845" s="70"/>
      <c r="S845" s="70"/>
      <c r="T845" s="70"/>
    </row>
    <row r="846" spans="18:20">
      <c r="R846" s="70"/>
      <c r="S846" s="70"/>
      <c r="T846" s="70"/>
    </row>
    <row r="847" spans="18:20">
      <c r="R847" s="70"/>
      <c r="S847" s="70"/>
      <c r="T847" s="70"/>
    </row>
    <row r="848" spans="18:20">
      <c r="R848" s="70"/>
      <c r="S848" s="70"/>
      <c r="T848" s="70"/>
    </row>
    <row r="849" spans="18:20">
      <c r="R849" s="70"/>
      <c r="S849" s="70"/>
      <c r="T849" s="70"/>
    </row>
    <row r="850" spans="18:20">
      <c r="R850" s="70"/>
      <c r="S850" s="70"/>
      <c r="T850" s="70"/>
    </row>
    <row r="851" spans="18:20">
      <c r="R851" s="70"/>
      <c r="S851" s="70"/>
      <c r="T851" s="70"/>
    </row>
    <row r="852" spans="18:20">
      <c r="R852" s="70"/>
      <c r="S852" s="70"/>
      <c r="T852" s="70"/>
    </row>
    <row r="853" spans="18:20">
      <c r="R853" s="70"/>
      <c r="S853" s="70"/>
      <c r="T853" s="70"/>
    </row>
    <row r="854" spans="18:20">
      <c r="R854" s="70"/>
      <c r="S854" s="70"/>
      <c r="T854" s="70"/>
    </row>
    <row r="855" spans="18:20">
      <c r="R855" s="70"/>
      <c r="S855" s="70"/>
      <c r="T855" s="70"/>
    </row>
    <row r="856" spans="18:20">
      <c r="R856" s="70"/>
      <c r="S856" s="70"/>
      <c r="T856" s="70"/>
    </row>
    <row r="857" spans="18:20">
      <c r="R857" s="70"/>
      <c r="S857" s="70"/>
      <c r="T857" s="70"/>
    </row>
    <row r="858" spans="18:20">
      <c r="R858" s="70"/>
      <c r="S858" s="70"/>
      <c r="T858" s="70"/>
    </row>
    <row r="859" spans="18:20">
      <c r="R859" s="70"/>
      <c r="S859" s="70"/>
      <c r="T859" s="70"/>
    </row>
    <row r="860" spans="18:20">
      <c r="R860" s="70"/>
      <c r="S860" s="70"/>
      <c r="T860" s="70"/>
    </row>
    <row r="861" spans="18:20">
      <c r="R861" s="70"/>
      <c r="S861" s="70"/>
      <c r="T861" s="70"/>
    </row>
    <row r="862" spans="18:20">
      <c r="R862" s="70"/>
      <c r="S862" s="70"/>
      <c r="T862" s="70"/>
    </row>
    <row r="863" spans="18:20">
      <c r="R863" s="70"/>
      <c r="S863" s="70"/>
      <c r="T863" s="70"/>
    </row>
    <row r="864" spans="18:20">
      <c r="R864" s="70"/>
      <c r="S864" s="70"/>
      <c r="T864" s="70"/>
    </row>
    <row r="865" spans="18:20">
      <c r="R865" s="70"/>
      <c r="S865" s="70"/>
      <c r="T865" s="70"/>
    </row>
    <row r="866" spans="18:20">
      <c r="R866" s="70"/>
      <c r="S866" s="70"/>
      <c r="T866" s="70"/>
    </row>
    <row r="867" spans="18:20">
      <c r="R867" s="70"/>
      <c r="S867" s="70"/>
      <c r="T867" s="70"/>
    </row>
    <row r="868" spans="18:20">
      <c r="R868" s="70"/>
      <c r="S868" s="70"/>
      <c r="T868" s="70"/>
    </row>
    <row r="869" spans="18:20">
      <c r="R869" s="70"/>
      <c r="S869" s="70"/>
      <c r="T869" s="70"/>
    </row>
    <row r="870" spans="18:20">
      <c r="R870" s="70"/>
      <c r="S870" s="70"/>
      <c r="T870" s="70"/>
    </row>
    <row r="871" spans="18:20">
      <c r="R871" s="70"/>
      <c r="S871" s="70"/>
      <c r="T871" s="70"/>
    </row>
    <row r="872" spans="18:20">
      <c r="R872" s="70"/>
      <c r="S872" s="70"/>
      <c r="T872" s="70"/>
    </row>
    <row r="873" spans="18:20">
      <c r="R873" s="70"/>
      <c r="S873" s="70"/>
      <c r="T873" s="70"/>
    </row>
    <row r="874" spans="18:20">
      <c r="R874" s="70"/>
      <c r="S874" s="70"/>
      <c r="T874" s="70"/>
    </row>
    <row r="875" spans="18:20">
      <c r="R875" s="70"/>
      <c r="S875" s="70"/>
      <c r="T875" s="70"/>
    </row>
    <row r="876" spans="18:20">
      <c r="R876" s="70"/>
      <c r="S876" s="70"/>
      <c r="T876" s="70"/>
    </row>
    <row r="877" spans="18:20">
      <c r="R877" s="70"/>
      <c r="S877" s="70"/>
      <c r="T877" s="70"/>
    </row>
    <row r="878" spans="18:20">
      <c r="R878" s="70"/>
      <c r="S878" s="70"/>
      <c r="T878" s="70"/>
    </row>
    <row r="879" spans="18:20">
      <c r="R879" s="70"/>
      <c r="S879" s="70"/>
      <c r="T879" s="70"/>
    </row>
    <row r="880" spans="18:20">
      <c r="R880" s="70"/>
      <c r="S880" s="70"/>
      <c r="T880" s="70"/>
    </row>
    <row r="881" spans="18:20">
      <c r="R881" s="70"/>
      <c r="S881" s="70"/>
      <c r="T881" s="70"/>
    </row>
    <row r="882" spans="18:20">
      <c r="R882" s="70"/>
      <c r="S882" s="70"/>
      <c r="T882" s="70"/>
    </row>
    <row r="883" spans="18:20">
      <c r="R883" s="70"/>
      <c r="S883" s="70"/>
      <c r="T883" s="70"/>
    </row>
    <row r="884" spans="18:20">
      <c r="R884" s="70"/>
      <c r="S884" s="70"/>
      <c r="T884" s="70"/>
    </row>
    <row r="885" spans="18:20">
      <c r="R885" s="70"/>
      <c r="S885" s="70"/>
      <c r="T885" s="70"/>
    </row>
    <row r="886" spans="18:20">
      <c r="R886" s="70"/>
      <c r="S886" s="70"/>
      <c r="T886" s="70"/>
    </row>
    <row r="887" spans="18:20">
      <c r="R887" s="70"/>
      <c r="S887" s="70"/>
      <c r="T887" s="70"/>
    </row>
    <row r="888" spans="18:20">
      <c r="R888" s="70"/>
      <c r="S888" s="70"/>
      <c r="T888" s="70"/>
    </row>
    <row r="889" spans="18:20">
      <c r="R889" s="70"/>
      <c r="S889" s="70"/>
      <c r="T889" s="70"/>
    </row>
    <row r="890" spans="18:20">
      <c r="R890" s="70"/>
      <c r="S890" s="70"/>
      <c r="T890" s="70"/>
    </row>
    <row r="891" spans="18:20">
      <c r="R891" s="70"/>
      <c r="S891" s="70"/>
      <c r="T891" s="70"/>
    </row>
    <row r="892" spans="18:20">
      <c r="R892" s="70"/>
      <c r="S892" s="70"/>
      <c r="T892" s="70"/>
    </row>
    <row r="893" spans="18:20">
      <c r="R893" s="70"/>
      <c r="S893" s="70"/>
      <c r="T893" s="70"/>
    </row>
    <row r="894" spans="18:20">
      <c r="R894" s="70"/>
      <c r="S894" s="70"/>
      <c r="T894" s="70"/>
    </row>
    <row r="895" spans="18:20">
      <c r="R895" s="70"/>
      <c r="S895" s="70"/>
      <c r="T895" s="70"/>
    </row>
    <row r="896" spans="18:20">
      <c r="R896" s="70"/>
      <c r="S896" s="70"/>
      <c r="T896" s="70"/>
    </row>
    <row r="897" spans="18:20">
      <c r="R897" s="70"/>
      <c r="S897" s="70"/>
      <c r="T897" s="70"/>
    </row>
    <row r="898" spans="18:20">
      <c r="R898" s="70"/>
      <c r="S898" s="70"/>
      <c r="T898" s="70"/>
    </row>
    <row r="899" spans="18:20">
      <c r="R899" s="70"/>
      <c r="S899" s="70"/>
      <c r="T899" s="70"/>
    </row>
    <row r="900" spans="18:20">
      <c r="R900" s="70"/>
      <c r="S900" s="70"/>
      <c r="T900" s="70"/>
    </row>
    <row r="901" spans="18:20">
      <c r="R901" s="70"/>
      <c r="S901" s="70"/>
      <c r="T901" s="70"/>
    </row>
    <row r="902" spans="18:20">
      <c r="R902" s="70"/>
      <c r="S902" s="70"/>
      <c r="T902" s="70"/>
    </row>
    <row r="903" spans="18:20">
      <c r="R903" s="70"/>
      <c r="S903" s="70"/>
      <c r="T903" s="70"/>
    </row>
    <row r="904" spans="18:20">
      <c r="R904" s="70"/>
      <c r="S904" s="70"/>
      <c r="T904" s="70"/>
    </row>
    <row r="905" spans="18:20">
      <c r="R905" s="70"/>
      <c r="S905" s="70"/>
      <c r="T905" s="70"/>
    </row>
    <row r="906" spans="18:20">
      <c r="R906" s="70"/>
      <c r="S906" s="70"/>
      <c r="T906" s="70"/>
    </row>
    <row r="907" spans="18:20">
      <c r="R907" s="70"/>
      <c r="S907" s="70"/>
      <c r="T907" s="70"/>
    </row>
    <row r="908" spans="18:20">
      <c r="R908" s="70"/>
      <c r="S908" s="70"/>
      <c r="T908" s="70"/>
    </row>
    <row r="909" spans="18:20">
      <c r="R909" s="70"/>
      <c r="S909" s="70"/>
      <c r="T909" s="70"/>
    </row>
    <row r="910" spans="18:20">
      <c r="R910" s="70"/>
      <c r="S910" s="70"/>
      <c r="T910" s="70"/>
    </row>
    <row r="911" spans="18:20">
      <c r="R911" s="70"/>
      <c r="S911" s="70"/>
      <c r="T911" s="70"/>
    </row>
    <row r="912" spans="18:20">
      <c r="R912" s="70"/>
      <c r="S912" s="70"/>
      <c r="T912" s="70"/>
    </row>
    <row r="913" spans="18:20">
      <c r="R913" s="70"/>
      <c r="S913" s="70"/>
      <c r="T913" s="70"/>
    </row>
    <row r="914" spans="18:20">
      <c r="R914" s="70"/>
      <c r="S914" s="70"/>
      <c r="T914" s="70"/>
    </row>
    <row r="915" spans="18:20">
      <c r="R915" s="70"/>
      <c r="S915" s="70"/>
      <c r="T915" s="70"/>
    </row>
    <row r="916" spans="18:20">
      <c r="R916" s="70"/>
      <c r="S916" s="70"/>
      <c r="T916" s="70"/>
    </row>
    <row r="917" spans="18:20">
      <c r="R917" s="70"/>
      <c r="S917" s="70"/>
      <c r="T917" s="70"/>
    </row>
    <row r="918" spans="18:20">
      <c r="R918" s="70"/>
      <c r="S918" s="70"/>
      <c r="T918" s="70"/>
    </row>
    <row r="919" spans="18:20">
      <c r="R919" s="70"/>
      <c r="S919" s="70"/>
      <c r="T919" s="70"/>
    </row>
    <row r="920" spans="18:20">
      <c r="R920" s="70"/>
      <c r="S920" s="70"/>
      <c r="T920" s="70"/>
    </row>
    <row r="921" spans="18:20">
      <c r="R921" s="70"/>
      <c r="S921" s="70"/>
      <c r="T921" s="70"/>
    </row>
    <row r="922" spans="18:20">
      <c r="R922" s="70"/>
      <c r="S922" s="70"/>
      <c r="T922" s="70"/>
    </row>
    <row r="923" spans="18:20">
      <c r="R923" s="70"/>
      <c r="S923" s="70"/>
      <c r="T923" s="70"/>
    </row>
    <row r="924" spans="18:20">
      <c r="R924" s="70"/>
      <c r="S924" s="70"/>
      <c r="T924" s="70"/>
    </row>
    <row r="925" spans="18:20">
      <c r="R925" s="70"/>
      <c r="S925" s="70"/>
      <c r="T925" s="70"/>
    </row>
    <row r="926" spans="18:20">
      <c r="R926" s="70"/>
      <c r="S926" s="70"/>
      <c r="T926" s="70"/>
    </row>
    <row r="927" spans="18:20">
      <c r="R927" s="70"/>
      <c r="S927" s="70"/>
      <c r="T927" s="70"/>
    </row>
    <row r="928" spans="18:20">
      <c r="R928" s="70"/>
      <c r="S928" s="70"/>
      <c r="T928" s="70"/>
    </row>
    <row r="929" spans="18:20">
      <c r="R929" s="70"/>
      <c r="S929" s="70"/>
      <c r="T929" s="70"/>
    </row>
    <row r="930" spans="18:20">
      <c r="R930" s="70"/>
      <c r="S930" s="70"/>
      <c r="T930" s="70"/>
    </row>
    <row r="931" spans="18:20">
      <c r="R931" s="70"/>
      <c r="S931" s="70"/>
      <c r="T931" s="70"/>
    </row>
    <row r="932" spans="18:20">
      <c r="R932" s="70"/>
      <c r="S932" s="70"/>
      <c r="T932" s="70"/>
    </row>
    <row r="933" spans="18:20">
      <c r="R933" s="70"/>
      <c r="S933" s="70"/>
      <c r="T933" s="70"/>
    </row>
    <row r="934" spans="18:20">
      <c r="R934" s="70"/>
      <c r="S934" s="70"/>
      <c r="T934" s="70"/>
    </row>
    <row r="935" spans="18:20">
      <c r="R935" s="70"/>
      <c r="S935" s="70"/>
      <c r="T935" s="70"/>
    </row>
    <row r="936" spans="18:20">
      <c r="R936" s="70"/>
      <c r="S936" s="70"/>
      <c r="T936" s="70"/>
    </row>
    <row r="937" spans="18:20">
      <c r="R937" s="70"/>
      <c r="S937" s="70"/>
      <c r="T937" s="70"/>
    </row>
    <row r="938" spans="18:20">
      <c r="R938" s="70"/>
      <c r="S938" s="70"/>
      <c r="T938" s="70"/>
    </row>
    <row r="939" spans="18:20">
      <c r="R939" s="70"/>
      <c r="S939" s="70"/>
      <c r="T939" s="70"/>
    </row>
    <row r="940" spans="18:20">
      <c r="R940" s="70"/>
      <c r="S940" s="70"/>
      <c r="T940" s="70"/>
    </row>
    <row r="941" spans="18:20">
      <c r="R941" s="70"/>
      <c r="S941" s="70"/>
      <c r="T941" s="70"/>
    </row>
    <row r="942" spans="18:20">
      <c r="R942" s="70"/>
      <c r="S942" s="70"/>
      <c r="T942" s="70"/>
    </row>
    <row r="943" spans="18:20">
      <c r="R943" s="70"/>
      <c r="S943" s="70"/>
      <c r="T943" s="70"/>
    </row>
    <row r="944" spans="18:20">
      <c r="R944" s="70"/>
      <c r="S944" s="70"/>
      <c r="T944" s="70"/>
    </row>
    <row r="945" spans="18:20">
      <c r="R945" s="70"/>
      <c r="S945" s="70"/>
      <c r="T945" s="70"/>
    </row>
    <row r="946" spans="18:20">
      <c r="R946" s="70"/>
      <c r="S946" s="70"/>
      <c r="T946" s="70"/>
    </row>
    <row r="947" spans="18:20">
      <c r="R947" s="70"/>
      <c r="S947" s="70"/>
      <c r="T947" s="70"/>
    </row>
    <row r="948" spans="18:20">
      <c r="R948" s="70"/>
      <c r="S948" s="70"/>
      <c r="T948" s="70"/>
    </row>
    <row r="949" spans="18:20">
      <c r="R949" s="70"/>
      <c r="S949" s="70"/>
      <c r="T949" s="70"/>
    </row>
    <row r="950" spans="18:20">
      <c r="R950" s="70"/>
      <c r="S950" s="70"/>
      <c r="T950" s="70"/>
    </row>
    <row r="951" spans="18:20">
      <c r="R951" s="70"/>
      <c r="S951" s="70"/>
      <c r="T951" s="70"/>
    </row>
    <row r="952" spans="18:20">
      <c r="R952" s="70"/>
      <c r="S952" s="70"/>
      <c r="T952" s="70"/>
    </row>
    <row r="953" spans="18:20">
      <c r="R953" s="70"/>
      <c r="S953" s="70"/>
      <c r="T953" s="70"/>
    </row>
    <row r="954" spans="18:20">
      <c r="R954" s="70"/>
      <c r="S954" s="70"/>
      <c r="T954" s="70"/>
    </row>
    <row r="955" spans="18:20">
      <c r="R955" s="70"/>
      <c r="S955" s="70"/>
      <c r="T955" s="70"/>
    </row>
    <row r="956" spans="18:20">
      <c r="R956" s="70"/>
      <c r="S956" s="70"/>
      <c r="T956" s="70"/>
    </row>
    <row r="957" spans="18:20">
      <c r="R957" s="70"/>
      <c r="S957" s="70"/>
      <c r="T957" s="70"/>
    </row>
    <row r="958" spans="18:20">
      <c r="R958" s="70"/>
      <c r="S958" s="70"/>
      <c r="T958" s="70"/>
    </row>
    <row r="959" spans="18:20">
      <c r="R959" s="70"/>
      <c r="S959" s="70"/>
      <c r="T959" s="70"/>
    </row>
    <row r="960" spans="18:20">
      <c r="R960" s="70"/>
      <c r="S960" s="70"/>
      <c r="T960" s="70"/>
    </row>
    <row r="961" spans="18:20">
      <c r="R961" s="70"/>
      <c r="S961" s="70"/>
      <c r="T961" s="70"/>
    </row>
    <row r="962" spans="18:20">
      <c r="R962" s="70"/>
      <c r="S962" s="70"/>
      <c r="T962" s="70"/>
    </row>
    <row r="963" spans="18:20">
      <c r="R963" s="70"/>
      <c r="S963" s="70"/>
      <c r="T963" s="70"/>
    </row>
    <row r="964" spans="18:20">
      <c r="R964" s="70"/>
      <c r="S964" s="70"/>
      <c r="T964" s="70"/>
    </row>
    <row r="965" spans="18:20">
      <c r="R965" s="70"/>
      <c r="S965" s="70"/>
      <c r="T965" s="70"/>
    </row>
    <row r="966" spans="18:20">
      <c r="R966" s="70"/>
      <c r="S966" s="70"/>
      <c r="T966" s="70"/>
    </row>
    <row r="967" spans="18:20">
      <c r="R967" s="70"/>
      <c r="S967" s="70"/>
      <c r="T967" s="70"/>
    </row>
    <row r="968" spans="18:20">
      <c r="R968" s="70"/>
      <c r="S968" s="70"/>
      <c r="T968" s="70"/>
    </row>
    <row r="969" spans="18:20">
      <c r="R969" s="70"/>
      <c r="S969" s="70"/>
      <c r="T969" s="70"/>
    </row>
    <row r="970" spans="18:20">
      <c r="R970" s="70"/>
      <c r="S970" s="70"/>
      <c r="T970" s="70"/>
    </row>
    <row r="971" spans="18:20">
      <c r="R971" s="70"/>
      <c r="S971" s="70"/>
      <c r="T971" s="70"/>
    </row>
    <row r="972" spans="18:20">
      <c r="R972" s="70"/>
      <c r="S972" s="70"/>
      <c r="T972" s="70"/>
    </row>
    <row r="973" spans="18:20">
      <c r="R973" s="70"/>
      <c r="S973" s="70"/>
      <c r="T973" s="70"/>
    </row>
    <row r="974" spans="18:20">
      <c r="R974" s="70"/>
      <c r="S974" s="70"/>
      <c r="T974" s="70"/>
    </row>
    <row r="975" spans="18:20">
      <c r="R975" s="70"/>
      <c r="S975" s="70"/>
      <c r="T975" s="70"/>
    </row>
    <row r="976" spans="18:20">
      <c r="R976" s="70"/>
      <c r="S976" s="70"/>
      <c r="T976" s="70"/>
    </row>
    <row r="977" spans="18:20">
      <c r="R977" s="70"/>
      <c r="S977" s="70"/>
      <c r="T977" s="70"/>
    </row>
    <row r="978" spans="18:20">
      <c r="R978" s="70"/>
      <c r="S978" s="70"/>
      <c r="T978" s="70"/>
    </row>
    <row r="979" spans="18:20">
      <c r="R979" s="70"/>
      <c r="S979" s="70"/>
      <c r="T979" s="70"/>
    </row>
    <row r="980" spans="18:20">
      <c r="R980" s="70"/>
      <c r="S980" s="70"/>
      <c r="T980" s="70"/>
    </row>
    <row r="981" spans="18:20">
      <c r="R981" s="70"/>
      <c r="S981" s="70"/>
      <c r="T981" s="70"/>
    </row>
    <row r="982" spans="18:20">
      <c r="R982" s="70"/>
      <c r="S982" s="70"/>
      <c r="T982" s="70"/>
    </row>
    <row r="983" spans="18:20">
      <c r="R983" s="70"/>
      <c r="S983" s="70"/>
      <c r="T983" s="70"/>
    </row>
    <row r="984" spans="18:20">
      <c r="R984" s="70"/>
      <c r="S984" s="70"/>
      <c r="T984" s="70"/>
    </row>
    <row r="985" spans="18:20">
      <c r="R985" s="70"/>
      <c r="S985" s="70"/>
      <c r="T985" s="70"/>
    </row>
    <row r="986" spans="18:20">
      <c r="R986" s="70"/>
      <c r="S986" s="70"/>
      <c r="T986" s="70"/>
    </row>
    <row r="987" spans="18:20">
      <c r="R987" s="70"/>
      <c r="S987" s="70"/>
      <c r="T987" s="70"/>
    </row>
    <row r="988" spans="18:20">
      <c r="R988" s="70"/>
      <c r="S988" s="70"/>
      <c r="T988" s="70"/>
    </row>
    <row r="989" spans="18:20">
      <c r="R989" s="70"/>
      <c r="S989" s="70"/>
      <c r="T989" s="70"/>
    </row>
    <row r="990" spans="18:20">
      <c r="R990" s="70"/>
      <c r="S990" s="70"/>
      <c r="T990" s="70"/>
    </row>
    <row r="991" spans="18:20">
      <c r="R991" s="70"/>
      <c r="S991" s="70"/>
      <c r="T991" s="70"/>
    </row>
    <row r="992" spans="18:20">
      <c r="R992" s="70"/>
      <c r="S992" s="70"/>
      <c r="T992" s="70"/>
    </row>
    <row r="993" spans="18:20">
      <c r="R993" s="70"/>
      <c r="S993" s="70"/>
      <c r="T993" s="70"/>
    </row>
    <row r="994" spans="18:20">
      <c r="R994" s="70"/>
      <c r="S994" s="70"/>
      <c r="T994" s="70"/>
    </row>
    <row r="995" spans="18:20">
      <c r="R995" s="70"/>
      <c r="S995" s="70"/>
      <c r="T995" s="70"/>
    </row>
    <row r="996" spans="18:20">
      <c r="R996" s="70"/>
      <c r="S996" s="70"/>
      <c r="T996" s="70"/>
    </row>
    <row r="997" spans="18:20">
      <c r="R997" s="70"/>
      <c r="S997" s="70"/>
      <c r="T997" s="70"/>
    </row>
    <row r="998" spans="18:20">
      <c r="R998" s="70"/>
      <c r="S998" s="70"/>
      <c r="T998" s="70"/>
    </row>
    <row r="999" spans="18:20">
      <c r="R999" s="70"/>
      <c r="S999" s="70"/>
      <c r="T999" s="70"/>
    </row>
    <row r="1000" spans="18:20">
      <c r="R1000" s="70"/>
      <c r="S1000" s="70"/>
      <c r="T1000" s="70"/>
    </row>
    <row r="1001" spans="18:20">
      <c r="R1001" s="70"/>
      <c r="S1001" s="70"/>
      <c r="T1001" s="70"/>
    </row>
    <row r="1002" spans="18:20">
      <c r="R1002" s="70"/>
      <c r="S1002" s="70"/>
      <c r="T1002" s="70"/>
    </row>
    <row r="1003" spans="18:20">
      <c r="R1003" s="70"/>
      <c r="S1003" s="70"/>
      <c r="T1003" s="70"/>
    </row>
    <row r="1004" spans="18:20">
      <c r="R1004" s="70"/>
      <c r="S1004" s="70"/>
      <c r="T1004" s="70"/>
    </row>
    <row r="1005" spans="18:20">
      <c r="R1005" s="70"/>
      <c r="S1005" s="70"/>
      <c r="T1005" s="70"/>
    </row>
    <row r="1006" spans="18:20">
      <c r="R1006" s="70"/>
      <c r="S1006" s="70"/>
      <c r="T1006" s="70"/>
    </row>
    <row r="1007" spans="18:20">
      <c r="R1007" s="70"/>
      <c r="S1007" s="70"/>
      <c r="T1007" s="70"/>
    </row>
    <row r="1008" spans="18:20">
      <c r="R1008" s="70"/>
      <c r="S1008" s="70"/>
      <c r="T1008" s="70"/>
    </row>
    <row r="1009" spans="18:20">
      <c r="R1009" s="70"/>
      <c r="S1009" s="70"/>
      <c r="T1009" s="70"/>
    </row>
    <row r="1010" spans="18:20">
      <c r="R1010" s="70"/>
      <c r="S1010" s="70"/>
      <c r="T1010" s="70"/>
    </row>
    <row r="1011" spans="18:20">
      <c r="R1011" s="70"/>
      <c r="S1011" s="70"/>
      <c r="T1011" s="70"/>
    </row>
    <row r="1012" spans="18:20">
      <c r="R1012" s="70"/>
      <c r="S1012" s="70"/>
      <c r="T1012" s="70"/>
    </row>
    <row r="1013" spans="18:20">
      <c r="R1013" s="70"/>
      <c r="S1013" s="70"/>
      <c r="T1013" s="70"/>
    </row>
    <row r="1014" spans="18:20">
      <c r="R1014" s="70"/>
      <c r="S1014" s="70"/>
      <c r="T1014" s="70"/>
    </row>
    <row r="1015" spans="18:20">
      <c r="R1015" s="70"/>
      <c r="S1015" s="70"/>
      <c r="T1015" s="70"/>
    </row>
    <row r="1016" spans="18:20">
      <c r="R1016" s="70"/>
      <c r="S1016" s="70"/>
      <c r="T1016" s="70"/>
    </row>
    <row r="1017" spans="18:20">
      <c r="R1017" s="70"/>
      <c r="S1017" s="70"/>
      <c r="T1017" s="70"/>
    </row>
    <row r="1018" spans="18:20">
      <c r="R1018" s="70"/>
      <c r="S1018" s="70"/>
      <c r="T1018" s="70"/>
    </row>
    <row r="1019" spans="18:20">
      <c r="R1019" s="70"/>
      <c r="S1019" s="70"/>
      <c r="T1019" s="70"/>
    </row>
    <row r="1020" spans="18:20">
      <c r="R1020" s="70"/>
      <c r="S1020" s="70"/>
      <c r="T1020" s="70"/>
    </row>
    <row r="1021" spans="18:20">
      <c r="R1021" s="70"/>
      <c r="S1021" s="70"/>
      <c r="T1021" s="70"/>
    </row>
    <row r="1022" spans="18:20">
      <c r="R1022" s="70"/>
      <c r="S1022" s="70"/>
      <c r="T1022" s="70"/>
    </row>
    <row r="1023" spans="18:20">
      <c r="R1023" s="70"/>
      <c r="S1023" s="70"/>
      <c r="T1023" s="70"/>
    </row>
    <row r="1024" spans="18:20">
      <c r="R1024" s="70"/>
      <c r="S1024" s="70"/>
      <c r="T1024" s="70"/>
    </row>
    <row r="1025" spans="18:20">
      <c r="R1025" s="70"/>
      <c r="S1025" s="70"/>
      <c r="T1025" s="70"/>
    </row>
    <row r="1026" spans="18:20">
      <c r="R1026" s="70"/>
      <c r="S1026" s="70"/>
      <c r="T1026" s="70"/>
    </row>
    <row r="1027" spans="18:20">
      <c r="R1027" s="70"/>
      <c r="S1027" s="70"/>
      <c r="T1027" s="70"/>
    </row>
    <row r="1028" spans="18:20">
      <c r="R1028" s="70"/>
      <c r="S1028" s="70"/>
      <c r="T1028" s="70"/>
    </row>
    <row r="1029" spans="18:20">
      <c r="R1029" s="70"/>
      <c r="S1029" s="70"/>
      <c r="T1029" s="70"/>
    </row>
    <row r="1030" spans="18:20">
      <c r="R1030" s="70"/>
      <c r="S1030" s="70"/>
      <c r="T1030" s="70"/>
    </row>
    <row r="1031" spans="18:20">
      <c r="R1031" s="70"/>
      <c r="S1031" s="70"/>
      <c r="T1031" s="70"/>
    </row>
    <row r="1032" spans="18:20">
      <c r="R1032" s="70"/>
      <c r="S1032" s="70"/>
      <c r="T1032" s="70"/>
    </row>
    <row r="1033" spans="18:20">
      <c r="R1033" s="70"/>
      <c r="S1033" s="70"/>
      <c r="T1033" s="70"/>
    </row>
    <row r="1034" spans="18:20">
      <c r="R1034" s="70"/>
      <c r="S1034" s="70"/>
      <c r="T1034" s="70"/>
    </row>
    <row r="1035" spans="18:20">
      <c r="R1035" s="70"/>
      <c r="S1035" s="70"/>
      <c r="T1035" s="70"/>
    </row>
    <row r="1036" spans="18:20">
      <c r="R1036" s="70"/>
      <c r="S1036" s="70"/>
      <c r="T1036" s="70"/>
    </row>
    <row r="1037" spans="18:20">
      <c r="R1037" s="70"/>
      <c r="S1037" s="70"/>
      <c r="T1037" s="70"/>
    </row>
    <row r="1038" spans="18:20">
      <c r="R1038" s="70"/>
      <c r="S1038" s="70"/>
      <c r="T1038" s="70"/>
    </row>
    <row r="1039" spans="18:20">
      <c r="R1039" s="70"/>
      <c r="S1039" s="70"/>
      <c r="T1039" s="70"/>
    </row>
    <row r="1040" spans="18:20">
      <c r="R1040" s="70"/>
      <c r="S1040" s="70"/>
      <c r="T1040" s="70"/>
    </row>
    <row r="1041" spans="18:20">
      <c r="R1041" s="70"/>
      <c r="S1041" s="70"/>
      <c r="T1041" s="70"/>
    </row>
    <row r="1042" spans="18:20">
      <c r="R1042" s="70"/>
      <c r="S1042" s="70"/>
      <c r="T1042" s="70"/>
    </row>
    <row r="1043" spans="18:20">
      <c r="R1043" s="70"/>
      <c r="S1043" s="70"/>
      <c r="T1043" s="70"/>
    </row>
    <row r="1044" spans="18:20">
      <c r="R1044" s="70"/>
      <c r="S1044" s="70"/>
      <c r="T1044" s="70"/>
    </row>
    <row r="1045" spans="18:20">
      <c r="R1045" s="70"/>
      <c r="S1045" s="70"/>
      <c r="T1045" s="70"/>
    </row>
    <row r="1046" spans="18:20">
      <c r="R1046" s="70"/>
      <c r="S1046" s="70"/>
      <c r="T1046" s="70"/>
    </row>
    <row r="1047" spans="18:20">
      <c r="R1047" s="70"/>
      <c r="S1047" s="70"/>
      <c r="T1047" s="70"/>
    </row>
    <row r="1048" spans="18:20">
      <c r="R1048" s="70"/>
      <c r="S1048" s="70"/>
      <c r="T1048" s="70"/>
    </row>
    <row r="1049" spans="18:20">
      <c r="R1049" s="70"/>
      <c r="S1049" s="70"/>
      <c r="T1049" s="70"/>
    </row>
    <row r="1050" spans="18:20">
      <c r="R1050" s="70"/>
      <c r="S1050" s="70"/>
      <c r="T1050" s="70"/>
    </row>
    <row r="1051" spans="18:20">
      <c r="R1051" s="70"/>
      <c r="S1051" s="70"/>
      <c r="T1051" s="70"/>
    </row>
    <row r="1052" spans="18:20">
      <c r="R1052" s="70"/>
      <c r="S1052" s="70"/>
      <c r="T1052" s="70"/>
    </row>
    <row r="1053" spans="18:20">
      <c r="R1053" s="70"/>
      <c r="S1053" s="70"/>
      <c r="T1053" s="70"/>
    </row>
    <row r="1054" spans="18:20">
      <c r="R1054" s="70"/>
      <c r="S1054" s="70"/>
      <c r="T1054" s="70"/>
    </row>
    <row r="1055" spans="18:20">
      <c r="R1055" s="70"/>
      <c r="S1055" s="70"/>
      <c r="T1055" s="70"/>
    </row>
    <row r="1056" spans="18:20">
      <c r="R1056" s="70"/>
      <c r="S1056" s="70"/>
      <c r="T1056" s="70"/>
    </row>
    <row r="1057" spans="18:20">
      <c r="R1057" s="70"/>
      <c r="S1057" s="70"/>
      <c r="T1057" s="70"/>
    </row>
    <row r="1058" spans="18:20">
      <c r="R1058" s="70"/>
      <c r="S1058" s="70"/>
      <c r="T1058" s="70"/>
    </row>
    <row r="1059" spans="18:20">
      <c r="R1059" s="70"/>
      <c r="S1059" s="70"/>
      <c r="T1059" s="70"/>
    </row>
    <row r="1060" spans="18:20">
      <c r="R1060" s="70"/>
      <c r="S1060" s="70"/>
      <c r="T1060" s="70"/>
    </row>
    <row r="1061" spans="18:20">
      <c r="R1061" s="70"/>
      <c r="S1061" s="70"/>
      <c r="T1061" s="70"/>
    </row>
    <row r="1062" spans="18:20">
      <c r="R1062" s="70"/>
      <c r="S1062" s="70"/>
      <c r="T1062" s="70"/>
    </row>
    <row r="1063" spans="18:20">
      <c r="R1063" s="70"/>
      <c r="S1063" s="70"/>
      <c r="T1063" s="70"/>
    </row>
    <row r="1064" spans="18:20">
      <c r="R1064" s="70"/>
      <c r="S1064" s="70"/>
      <c r="T1064" s="70"/>
    </row>
    <row r="1065" spans="18:20">
      <c r="R1065" s="70"/>
      <c r="S1065" s="70"/>
      <c r="T1065" s="70"/>
    </row>
    <row r="1066" spans="18:20">
      <c r="R1066" s="70"/>
      <c r="S1066" s="70"/>
      <c r="T1066" s="70"/>
    </row>
    <row r="1067" spans="18:20">
      <c r="R1067" s="70"/>
      <c r="S1067" s="70"/>
      <c r="T1067" s="70"/>
    </row>
    <row r="1068" spans="18:20">
      <c r="R1068" s="70"/>
      <c r="S1068" s="70"/>
      <c r="T1068" s="70"/>
    </row>
    <row r="1069" spans="18:20">
      <c r="R1069" s="70"/>
      <c r="S1069" s="70"/>
      <c r="T1069" s="70"/>
    </row>
    <row r="1070" spans="18:20">
      <c r="R1070" s="70"/>
      <c r="S1070" s="70"/>
      <c r="T1070" s="70"/>
    </row>
    <row r="1071" spans="18:20">
      <c r="R1071" s="70"/>
      <c r="S1071" s="70"/>
      <c r="T1071" s="70"/>
    </row>
    <row r="1072" spans="18:20">
      <c r="R1072" s="70"/>
      <c r="S1072" s="70"/>
      <c r="T1072" s="70"/>
    </row>
    <row r="1073" spans="18:20">
      <c r="R1073" s="70"/>
      <c r="S1073" s="70"/>
      <c r="T1073" s="70"/>
    </row>
    <row r="1074" spans="18:20">
      <c r="R1074" s="70"/>
      <c r="S1074" s="70"/>
      <c r="T1074" s="70"/>
    </row>
    <row r="1075" spans="18:20">
      <c r="R1075" s="70"/>
      <c r="S1075" s="70"/>
      <c r="T1075" s="70"/>
    </row>
    <row r="1076" spans="18:20">
      <c r="R1076" s="70"/>
      <c r="S1076" s="70"/>
      <c r="T1076" s="70"/>
    </row>
    <row r="1077" spans="18:20">
      <c r="R1077" s="70"/>
      <c r="S1077" s="70"/>
      <c r="T1077" s="70"/>
    </row>
    <row r="1078" spans="18:20">
      <c r="R1078" s="70"/>
      <c r="S1078" s="70"/>
      <c r="T1078" s="70"/>
    </row>
    <row r="1079" spans="18:20">
      <c r="R1079" s="70"/>
      <c r="S1079" s="70"/>
      <c r="T1079" s="70"/>
    </row>
    <row r="1080" spans="18:20">
      <c r="R1080" s="70"/>
      <c r="S1080" s="70"/>
      <c r="T1080" s="70"/>
    </row>
    <row r="1081" spans="18:20">
      <c r="R1081" s="70"/>
      <c r="S1081" s="70"/>
      <c r="T1081" s="70"/>
    </row>
    <row r="1082" spans="18:20">
      <c r="R1082" s="70"/>
      <c r="S1082" s="70"/>
      <c r="T1082" s="70"/>
    </row>
    <row r="1083" spans="18:20">
      <c r="R1083" s="70"/>
      <c r="S1083" s="70"/>
      <c r="T1083" s="70"/>
    </row>
    <row r="1084" spans="18:20">
      <c r="R1084" s="70"/>
      <c r="S1084" s="70"/>
      <c r="T1084" s="70"/>
    </row>
    <row r="1085" spans="18:20">
      <c r="R1085" s="70"/>
      <c r="S1085" s="70"/>
      <c r="T1085" s="70"/>
    </row>
    <row r="1086" spans="18:20">
      <c r="R1086" s="70"/>
      <c r="S1086" s="70"/>
      <c r="T1086" s="70"/>
    </row>
    <row r="1087" spans="18:20">
      <c r="R1087" s="70"/>
      <c r="S1087" s="70"/>
      <c r="T1087" s="70"/>
    </row>
    <row r="1088" spans="18:20">
      <c r="R1088" s="70"/>
      <c r="S1088" s="70"/>
      <c r="T1088" s="70"/>
    </row>
    <row r="1089" spans="18:20">
      <c r="R1089" s="70"/>
      <c r="S1089" s="70"/>
      <c r="T1089" s="70"/>
    </row>
    <row r="1090" spans="18:20">
      <c r="R1090" s="70"/>
      <c r="S1090" s="70"/>
      <c r="T1090" s="70"/>
    </row>
    <row r="1091" spans="18:20">
      <c r="R1091" s="70"/>
      <c r="S1091" s="70"/>
      <c r="T1091" s="70"/>
    </row>
    <row r="1092" spans="18:20">
      <c r="R1092" s="70"/>
      <c r="S1092" s="70"/>
      <c r="T1092" s="70"/>
    </row>
    <row r="1093" spans="18:20">
      <c r="R1093" s="70"/>
      <c r="S1093" s="70"/>
      <c r="T1093" s="70"/>
    </row>
    <row r="1094" spans="18:20">
      <c r="R1094" s="70"/>
      <c r="S1094" s="70"/>
      <c r="T1094" s="70"/>
    </row>
    <row r="1095" spans="18:20">
      <c r="R1095" s="70"/>
      <c r="S1095" s="70"/>
      <c r="T1095" s="70"/>
    </row>
    <row r="1096" spans="18:20">
      <c r="R1096" s="70"/>
      <c r="S1096" s="70"/>
      <c r="T1096" s="70"/>
    </row>
    <row r="1097" spans="18:20">
      <c r="R1097" s="70"/>
      <c r="S1097" s="70"/>
      <c r="T1097" s="70"/>
    </row>
    <row r="1098" spans="18:20">
      <c r="R1098" s="70"/>
      <c r="S1098" s="70"/>
      <c r="T1098" s="70"/>
    </row>
    <row r="1099" spans="18:20">
      <c r="R1099" s="70"/>
      <c r="S1099" s="70"/>
      <c r="T1099" s="70"/>
    </row>
    <row r="1100" spans="18:20">
      <c r="R1100" s="70"/>
      <c r="S1100" s="70"/>
      <c r="T1100" s="70"/>
    </row>
    <row r="1101" spans="18:20">
      <c r="R1101" s="70"/>
      <c r="S1101" s="70"/>
      <c r="T1101" s="70"/>
    </row>
    <row r="1102" spans="18:20">
      <c r="R1102" s="70"/>
      <c r="S1102" s="70"/>
      <c r="T1102" s="70"/>
    </row>
    <row r="1103" spans="18:20">
      <c r="R1103" s="70"/>
      <c r="S1103" s="70"/>
      <c r="T1103" s="70"/>
    </row>
    <row r="1104" spans="18:20">
      <c r="R1104" s="70"/>
      <c r="S1104" s="70"/>
      <c r="T1104" s="70"/>
    </row>
    <row r="1105" spans="18:20">
      <c r="R1105" s="70"/>
      <c r="S1105" s="70"/>
      <c r="T1105" s="70"/>
    </row>
    <row r="1106" spans="18:20">
      <c r="R1106" s="70"/>
      <c r="S1106" s="70"/>
      <c r="T1106" s="70"/>
    </row>
    <row r="1107" spans="18:20">
      <c r="R1107" s="70"/>
      <c r="S1107" s="70"/>
      <c r="T1107" s="70"/>
    </row>
    <row r="1108" spans="18:20">
      <c r="R1108" s="70"/>
      <c r="S1108" s="70"/>
      <c r="T1108" s="70"/>
    </row>
    <row r="1109" spans="18:20">
      <c r="R1109" s="70"/>
      <c r="S1109" s="70"/>
      <c r="T1109" s="70"/>
    </row>
    <row r="1110" spans="18:20">
      <c r="R1110" s="70"/>
      <c r="S1110" s="70"/>
      <c r="T1110" s="70"/>
    </row>
    <row r="1111" spans="18:20">
      <c r="R1111" s="70"/>
      <c r="S1111" s="70"/>
      <c r="T1111" s="70"/>
    </row>
    <row r="1112" spans="18:20">
      <c r="R1112" s="70"/>
      <c r="S1112" s="70"/>
      <c r="T1112" s="70"/>
    </row>
    <row r="1113" spans="18:20">
      <c r="R1113" s="70"/>
      <c r="S1113" s="70"/>
      <c r="T1113" s="70"/>
    </row>
    <row r="1114" spans="18:20">
      <c r="R1114" s="70"/>
      <c r="S1114" s="70"/>
      <c r="T1114" s="70"/>
    </row>
    <row r="1115" spans="18:20">
      <c r="R1115" s="70"/>
      <c r="S1115" s="70"/>
      <c r="T1115" s="70"/>
    </row>
    <row r="1116" spans="18:20">
      <c r="R1116" s="70"/>
      <c r="S1116" s="70"/>
      <c r="T1116" s="70"/>
    </row>
    <row r="1117" spans="18:20">
      <c r="R1117" s="70"/>
      <c r="S1117" s="70"/>
      <c r="T1117" s="70"/>
    </row>
    <row r="1118" spans="18:20">
      <c r="R1118" s="70"/>
      <c r="S1118" s="70"/>
      <c r="T1118" s="70"/>
    </row>
    <row r="1119" spans="18:20">
      <c r="R1119" s="70"/>
      <c r="S1119" s="70"/>
      <c r="T1119" s="70"/>
    </row>
    <row r="1120" spans="18:20">
      <c r="R1120" s="70"/>
      <c r="S1120" s="70"/>
      <c r="T1120" s="70"/>
    </row>
    <row r="1121" spans="18:20">
      <c r="R1121" s="70"/>
      <c r="S1121" s="70"/>
      <c r="T1121" s="70"/>
    </row>
    <row r="1122" spans="18:20">
      <c r="R1122" s="70"/>
      <c r="S1122" s="70"/>
      <c r="T1122" s="70"/>
    </row>
    <row r="1123" spans="18:20">
      <c r="R1123" s="70"/>
      <c r="S1123" s="70"/>
      <c r="T1123" s="70"/>
    </row>
    <row r="1124" spans="18:20">
      <c r="R1124" s="70"/>
      <c r="S1124" s="70"/>
      <c r="T1124" s="70"/>
    </row>
    <row r="1125" spans="18:20">
      <c r="R1125" s="70"/>
      <c r="S1125" s="70"/>
      <c r="T1125" s="70"/>
    </row>
    <row r="1126" spans="18:20">
      <c r="R1126" s="70"/>
      <c r="S1126" s="70"/>
      <c r="T1126" s="70"/>
    </row>
    <row r="1127" spans="18:20">
      <c r="R1127" s="70"/>
      <c r="S1127" s="70"/>
      <c r="T1127" s="70"/>
    </row>
    <row r="1128" spans="18:20">
      <c r="R1128" s="70"/>
      <c r="S1128" s="70"/>
      <c r="T1128" s="70"/>
    </row>
    <row r="1129" spans="18:20">
      <c r="R1129" s="70"/>
      <c r="S1129" s="70"/>
      <c r="T1129" s="70"/>
    </row>
    <row r="1130" spans="18:20">
      <c r="R1130" s="70"/>
      <c r="S1130" s="70"/>
      <c r="T1130" s="70"/>
    </row>
    <row r="1131" spans="18:20">
      <c r="R1131" s="70"/>
      <c r="S1131" s="70"/>
      <c r="T1131" s="70"/>
    </row>
    <row r="1132" spans="18:20">
      <c r="R1132" s="70"/>
      <c r="S1132" s="70"/>
      <c r="T1132" s="70"/>
    </row>
    <row r="1133" spans="18:20">
      <c r="R1133" s="70"/>
      <c r="S1133" s="70"/>
      <c r="T1133" s="70"/>
    </row>
    <row r="1134" spans="18:20">
      <c r="R1134" s="70"/>
      <c r="S1134" s="70"/>
      <c r="T1134" s="70"/>
    </row>
    <row r="1135" spans="18:20">
      <c r="R1135" s="70"/>
      <c r="S1135" s="70"/>
      <c r="T1135" s="70"/>
    </row>
    <row r="1136" spans="18:20">
      <c r="R1136" s="70"/>
      <c r="S1136" s="70"/>
      <c r="T1136" s="70"/>
    </row>
    <row r="1137" spans="18:20">
      <c r="R1137" s="70"/>
      <c r="S1137" s="70"/>
      <c r="T1137" s="70"/>
    </row>
    <row r="1138" spans="18:20">
      <c r="R1138" s="70"/>
      <c r="S1138" s="70"/>
      <c r="T1138" s="70"/>
    </row>
    <row r="1139" spans="18:20">
      <c r="R1139" s="70"/>
      <c r="S1139" s="70"/>
      <c r="T1139" s="70"/>
    </row>
    <row r="1140" spans="18:20">
      <c r="R1140" s="70"/>
      <c r="S1140" s="70"/>
      <c r="T1140" s="70"/>
    </row>
    <row r="1141" spans="18:20">
      <c r="R1141" s="70"/>
      <c r="S1141" s="70"/>
      <c r="T1141" s="70"/>
    </row>
    <row r="1142" spans="18:20">
      <c r="R1142" s="70"/>
      <c r="S1142" s="70"/>
      <c r="T1142" s="70"/>
    </row>
    <row r="1143" spans="18:20">
      <c r="R1143" s="70"/>
      <c r="S1143" s="70"/>
      <c r="T1143" s="70"/>
    </row>
    <row r="1144" spans="18:20">
      <c r="R1144" s="70"/>
      <c r="S1144" s="70"/>
      <c r="T1144" s="70"/>
    </row>
    <row r="1145" spans="18:20">
      <c r="R1145" s="70"/>
      <c r="S1145" s="70"/>
      <c r="T1145" s="70"/>
    </row>
    <row r="1146" spans="18:20">
      <c r="R1146" s="70"/>
      <c r="S1146" s="70"/>
      <c r="T1146" s="70"/>
    </row>
    <row r="1147" spans="18:20">
      <c r="R1147" s="70"/>
      <c r="S1147" s="70"/>
      <c r="T1147" s="70"/>
    </row>
    <row r="1148" spans="18:20">
      <c r="R1148" s="70"/>
      <c r="S1148" s="70"/>
      <c r="T1148" s="70"/>
    </row>
    <row r="1149" spans="18:20">
      <c r="R1149" s="70"/>
      <c r="S1149" s="70"/>
      <c r="T1149" s="70"/>
    </row>
    <row r="1150" spans="18:20">
      <c r="R1150" s="70"/>
      <c r="S1150" s="70"/>
      <c r="T1150" s="70"/>
    </row>
    <row r="1151" spans="18:20">
      <c r="R1151" s="70"/>
      <c r="S1151" s="70"/>
      <c r="T1151" s="70"/>
    </row>
    <row r="1152" spans="18:20">
      <c r="R1152" s="70"/>
      <c r="S1152" s="70"/>
      <c r="T1152" s="70"/>
    </row>
    <row r="1153" spans="18:20">
      <c r="R1153" s="70"/>
      <c r="S1153" s="70"/>
      <c r="T1153" s="70"/>
    </row>
    <row r="1154" spans="18:20">
      <c r="R1154" s="70"/>
      <c r="S1154" s="70"/>
      <c r="T1154" s="70"/>
    </row>
    <row r="1155" spans="18:20">
      <c r="R1155" s="70"/>
      <c r="S1155" s="70"/>
      <c r="T1155" s="70"/>
    </row>
    <row r="1156" spans="18:20">
      <c r="R1156" s="70"/>
      <c r="S1156" s="70"/>
      <c r="T1156" s="70"/>
    </row>
    <row r="1157" spans="18:20">
      <c r="R1157" s="70"/>
      <c r="S1157" s="70"/>
      <c r="T1157" s="70"/>
    </row>
    <row r="1158" spans="18:20">
      <c r="R1158" s="70"/>
      <c r="S1158" s="70"/>
      <c r="T1158" s="70"/>
    </row>
    <row r="1159" spans="18:20">
      <c r="R1159" s="70"/>
      <c r="S1159" s="70"/>
      <c r="T1159" s="70"/>
    </row>
    <row r="1160" spans="18:20">
      <c r="R1160" s="70"/>
      <c r="S1160" s="70"/>
      <c r="T1160" s="70"/>
    </row>
    <row r="1161" spans="18:20">
      <c r="R1161" s="70"/>
      <c r="S1161" s="70"/>
      <c r="T1161" s="70"/>
    </row>
    <row r="1162" spans="18:20">
      <c r="R1162" s="70"/>
      <c r="S1162" s="70"/>
      <c r="T1162" s="70"/>
    </row>
    <row r="1163" spans="18:20">
      <c r="R1163" s="70"/>
      <c r="S1163" s="70"/>
      <c r="T1163" s="70"/>
    </row>
    <row r="1164" spans="18:20">
      <c r="R1164" s="70"/>
      <c r="S1164" s="70"/>
      <c r="T1164" s="70"/>
    </row>
    <row r="1165" spans="18:20">
      <c r="R1165" s="70"/>
      <c r="S1165" s="70"/>
      <c r="T1165" s="70"/>
    </row>
    <row r="1166" spans="18:20">
      <c r="R1166" s="70"/>
      <c r="S1166" s="70"/>
      <c r="T1166" s="70"/>
    </row>
    <row r="1167" spans="18:20">
      <c r="R1167" s="70"/>
      <c r="S1167" s="70"/>
      <c r="T1167" s="70"/>
    </row>
    <row r="1168" spans="18:20">
      <c r="R1168" s="70"/>
      <c r="S1168" s="70"/>
      <c r="T1168" s="70"/>
    </row>
    <row r="1169" spans="18:20">
      <c r="R1169" s="70"/>
      <c r="S1169" s="70"/>
      <c r="T1169" s="70"/>
    </row>
    <row r="1170" spans="18:20">
      <c r="R1170" s="70"/>
      <c r="S1170" s="70"/>
      <c r="T1170" s="70"/>
    </row>
    <row r="1171" spans="18:20">
      <c r="R1171" s="70"/>
      <c r="S1171" s="70"/>
      <c r="T1171" s="70"/>
    </row>
    <row r="1172" spans="18:20">
      <c r="R1172" s="70"/>
      <c r="S1172" s="70"/>
      <c r="T1172" s="70"/>
    </row>
    <row r="1173" spans="18:20">
      <c r="R1173" s="70"/>
      <c r="S1173" s="70"/>
      <c r="T1173" s="70"/>
    </row>
    <row r="1174" spans="18:20">
      <c r="R1174" s="70"/>
      <c r="S1174" s="70"/>
      <c r="T1174" s="70"/>
    </row>
    <row r="1175" spans="18:20">
      <c r="R1175" s="70"/>
      <c r="S1175" s="70"/>
      <c r="T1175" s="70"/>
    </row>
    <row r="1176" spans="18:20">
      <c r="R1176" s="70"/>
      <c r="S1176" s="70"/>
      <c r="T1176" s="70"/>
    </row>
    <row r="1177" spans="18:20">
      <c r="R1177" s="70"/>
      <c r="S1177" s="70"/>
      <c r="T1177" s="70"/>
    </row>
    <row r="1178" spans="18:20">
      <c r="R1178" s="70"/>
      <c r="S1178" s="70"/>
      <c r="T1178" s="70"/>
    </row>
    <row r="1179" spans="18:20">
      <c r="R1179" s="70"/>
      <c r="S1179" s="70"/>
      <c r="T1179" s="70"/>
    </row>
    <row r="1180" spans="18:20">
      <c r="R1180" s="70"/>
      <c r="S1180" s="70"/>
      <c r="T1180" s="70"/>
    </row>
    <row r="1181" spans="18:20">
      <c r="R1181" s="70"/>
      <c r="S1181" s="70"/>
      <c r="T1181" s="70"/>
    </row>
    <row r="1182" spans="18:20">
      <c r="R1182" s="70"/>
      <c r="S1182" s="70"/>
      <c r="T1182" s="70"/>
    </row>
    <row r="1183" spans="18:20">
      <c r="R1183" s="70"/>
      <c r="S1183" s="70"/>
      <c r="T1183" s="70"/>
    </row>
    <row r="1184" spans="18:20">
      <c r="R1184" s="70"/>
      <c r="S1184" s="70"/>
      <c r="T1184" s="70"/>
    </row>
    <row r="1185" spans="18:20">
      <c r="R1185" s="70"/>
      <c r="S1185" s="70"/>
      <c r="T1185" s="70"/>
    </row>
    <row r="1186" spans="18:20">
      <c r="R1186" s="70"/>
      <c r="S1186" s="70"/>
      <c r="T1186" s="70"/>
    </row>
    <row r="1187" spans="18:20">
      <c r="R1187" s="70"/>
      <c r="S1187" s="70"/>
      <c r="T1187" s="70"/>
    </row>
    <row r="1188" spans="18:20">
      <c r="R1188" s="70"/>
      <c r="S1188" s="70"/>
      <c r="T1188" s="70"/>
    </row>
    <row r="1189" spans="18:20">
      <c r="R1189" s="70"/>
      <c r="S1189" s="70"/>
      <c r="T1189" s="70"/>
    </row>
    <row r="1190" spans="18:20">
      <c r="R1190" s="70"/>
      <c r="S1190" s="70"/>
      <c r="T1190" s="70"/>
    </row>
    <row r="1191" spans="18:20">
      <c r="R1191" s="70"/>
      <c r="S1191" s="70"/>
      <c r="T1191" s="70"/>
    </row>
    <row r="1192" spans="18:20">
      <c r="R1192" s="70"/>
      <c r="S1192" s="70"/>
      <c r="T1192" s="70"/>
    </row>
    <row r="1193" spans="18:20">
      <c r="R1193" s="70"/>
      <c r="S1193" s="70"/>
      <c r="T1193" s="70"/>
    </row>
    <row r="1194" spans="18:20">
      <c r="R1194" s="70"/>
      <c r="S1194" s="70"/>
      <c r="T1194" s="70"/>
    </row>
    <row r="1195" spans="18:20">
      <c r="R1195" s="70"/>
      <c r="S1195" s="70"/>
      <c r="T1195" s="70"/>
    </row>
    <row r="1196" spans="18:20">
      <c r="R1196" s="70"/>
      <c r="S1196" s="70"/>
      <c r="T1196" s="70"/>
    </row>
    <row r="1197" spans="18:20">
      <c r="R1197" s="70"/>
      <c r="S1197" s="70"/>
      <c r="T1197" s="70"/>
    </row>
    <row r="1198" spans="18:20">
      <c r="R1198" s="70"/>
      <c r="S1198" s="70"/>
      <c r="T1198" s="70"/>
    </row>
    <row r="1199" spans="18:20">
      <c r="R1199" s="70"/>
      <c r="S1199" s="70"/>
      <c r="T1199" s="70"/>
    </row>
    <row r="1200" spans="18:20">
      <c r="R1200" s="70"/>
      <c r="S1200" s="70"/>
      <c r="T1200" s="70"/>
    </row>
    <row r="1201" spans="18:20">
      <c r="R1201" s="70"/>
      <c r="S1201" s="70"/>
      <c r="T1201" s="70"/>
    </row>
    <row r="1202" spans="18:20">
      <c r="R1202" s="70"/>
      <c r="S1202" s="70"/>
      <c r="T1202" s="70"/>
    </row>
    <row r="1203" spans="18:20">
      <c r="R1203" s="70"/>
      <c r="S1203" s="70"/>
      <c r="T1203" s="70"/>
    </row>
    <row r="1204" spans="18:20">
      <c r="R1204" s="70"/>
      <c r="S1204" s="70"/>
      <c r="T1204" s="70"/>
    </row>
    <row r="1205" spans="18:20">
      <c r="R1205" s="70"/>
      <c r="S1205" s="70"/>
      <c r="T1205" s="70"/>
    </row>
    <row r="1206" spans="18:20">
      <c r="R1206" s="70"/>
      <c r="S1206" s="70"/>
      <c r="T1206" s="70"/>
    </row>
    <row r="1207" spans="18:20">
      <c r="R1207" s="70"/>
      <c r="S1207" s="70"/>
      <c r="T1207" s="70"/>
    </row>
    <row r="1208" spans="18:20">
      <c r="R1208" s="70"/>
      <c r="S1208" s="70"/>
      <c r="T1208" s="70"/>
    </row>
    <row r="1209" spans="18:20">
      <c r="R1209" s="70"/>
      <c r="S1209" s="70"/>
      <c r="T1209" s="70"/>
    </row>
    <row r="1210" spans="18:20">
      <c r="R1210" s="70"/>
      <c r="S1210" s="70"/>
      <c r="T1210" s="70"/>
    </row>
    <row r="1211" spans="18:20">
      <c r="R1211" s="70"/>
      <c r="S1211" s="70"/>
      <c r="T1211" s="70"/>
    </row>
    <row r="1212" spans="18:20">
      <c r="R1212" s="70"/>
      <c r="S1212" s="70"/>
      <c r="T1212" s="70"/>
    </row>
    <row r="1213" spans="18:20">
      <c r="R1213" s="70"/>
      <c r="S1213" s="70"/>
      <c r="T1213" s="70"/>
    </row>
    <row r="1214" spans="18:20">
      <c r="R1214" s="70"/>
      <c r="S1214" s="70"/>
      <c r="T1214" s="70"/>
    </row>
    <row r="1215" spans="18:20">
      <c r="R1215" s="70"/>
      <c r="S1215" s="70"/>
      <c r="T1215" s="70"/>
    </row>
    <row r="1216" spans="18:20">
      <c r="R1216" s="70"/>
      <c r="S1216" s="70"/>
      <c r="T1216" s="70"/>
    </row>
    <row r="1217" spans="18:20">
      <c r="R1217" s="70"/>
      <c r="S1217" s="70"/>
      <c r="T1217" s="70"/>
    </row>
    <row r="1218" spans="18:20">
      <c r="R1218" s="70"/>
      <c r="S1218" s="70"/>
      <c r="T1218" s="70"/>
    </row>
    <row r="1219" spans="18:20">
      <c r="R1219" s="70"/>
      <c r="S1219" s="70"/>
      <c r="T1219" s="70"/>
    </row>
    <row r="1220" spans="18:20">
      <c r="R1220" s="70"/>
      <c r="S1220" s="70"/>
      <c r="T1220" s="70"/>
    </row>
    <row r="1221" spans="18:20">
      <c r="R1221" s="70"/>
      <c r="S1221" s="70"/>
      <c r="T1221" s="70"/>
    </row>
    <row r="1222" spans="18:20">
      <c r="R1222" s="70"/>
      <c r="S1222" s="70"/>
      <c r="T1222" s="70"/>
    </row>
    <row r="1223" spans="18:20">
      <c r="R1223" s="70"/>
      <c r="S1223" s="70"/>
      <c r="T1223" s="70"/>
    </row>
    <row r="1224" spans="18:20">
      <c r="R1224" s="70"/>
      <c r="S1224" s="70"/>
      <c r="T1224" s="70"/>
    </row>
    <row r="1225" spans="18:20">
      <c r="R1225" s="70"/>
      <c r="S1225" s="70"/>
      <c r="T1225" s="70"/>
    </row>
    <row r="1226" spans="18:20">
      <c r="R1226" s="70"/>
      <c r="S1226" s="70"/>
      <c r="T1226" s="70"/>
    </row>
    <row r="1227" spans="18:20">
      <c r="R1227" s="70"/>
      <c r="S1227" s="70"/>
      <c r="T1227" s="70"/>
    </row>
    <row r="1228" spans="18:20">
      <c r="R1228" s="70"/>
      <c r="S1228" s="70"/>
      <c r="T1228" s="70"/>
    </row>
    <row r="1229" spans="18:20">
      <c r="R1229" s="70"/>
      <c r="S1229" s="70"/>
      <c r="T1229" s="70"/>
    </row>
    <row r="1230" spans="18:20">
      <c r="R1230" s="70"/>
      <c r="S1230" s="70"/>
      <c r="T1230" s="70"/>
    </row>
    <row r="1231" spans="18:20">
      <c r="R1231" s="70"/>
      <c r="S1231" s="70"/>
      <c r="T1231" s="70"/>
    </row>
    <row r="1232" spans="18:20">
      <c r="R1232" s="70"/>
      <c r="S1232" s="70"/>
      <c r="T1232" s="70"/>
    </row>
    <row r="1233" spans="18:20">
      <c r="R1233" s="70"/>
      <c r="S1233" s="70"/>
      <c r="T1233" s="70"/>
    </row>
    <row r="1234" spans="18:20">
      <c r="R1234" s="70"/>
      <c r="S1234" s="70"/>
      <c r="T1234" s="70"/>
    </row>
    <row r="1235" spans="18:20">
      <c r="R1235" s="70"/>
      <c r="S1235" s="70"/>
      <c r="T1235" s="70"/>
    </row>
    <row r="1236" spans="18:20">
      <c r="R1236" s="70"/>
      <c r="S1236" s="70"/>
      <c r="T1236" s="70"/>
    </row>
    <row r="1237" spans="18:20">
      <c r="R1237" s="70"/>
      <c r="S1237" s="70"/>
      <c r="T1237" s="70"/>
    </row>
    <row r="1238" spans="18:20">
      <c r="R1238" s="70"/>
      <c r="S1238" s="70"/>
      <c r="T1238" s="70"/>
    </row>
    <row r="1239" spans="18:20">
      <c r="R1239" s="70"/>
      <c r="S1239" s="70"/>
      <c r="T1239" s="70"/>
    </row>
    <row r="1240" spans="18:20">
      <c r="R1240" s="70"/>
      <c r="S1240" s="70"/>
      <c r="T1240" s="70"/>
    </row>
    <row r="1241" spans="18:20">
      <c r="R1241" s="70"/>
      <c r="S1241" s="70"/>
      <c r="T1241" s="70"/>
    </row>
    <row r="1242" spans="18:20">
      <c r="R1242" s="70"/>
      <c r="S1242" s="70"/>
      <c r="T1242" s="70"/>
    </row>
    <row r="1243" spans="18:20">
      <c r="R1243" s="70"/>
      <c r="S1243" s="70"/>
      <c r="T1243" s="70"/>
    </row>
    <row r="1244" spans="18:20">
      <c r="R1244" s="70"/>
      <c r="S1244" s="70"/>
      <c r="T1244" s="70"/>
    </row>
    <row r="1245" spans="18:20">
      <c r="R1245" s="70"/>
      <c r="S1245" s="70"/>
      <c r="T1245" s="70"/>
    </row>
    <row r="1246" spans="18:20">
      <c r="R1246" s="70"/>
      <c r="S1246" s="70"/>
      <c r="T1246" s="70"/>
    </row>
    <row r="1247" spans="18:20">
      <c r="R1247" s="70"/>
      <c r="S1247" s="70"/>
      <c r="T1247" s="70"/>
    </row>
    <row r="1248" spans="18:20">
      <c r="R1248" s="70"/>
      <c r="S1248" s="70"/>
      <c r="T1248" s="70"/>
    </row>
    <row r="1249" spans="18:20">
      <c r="R1249" s="70"/>
      <c r="S1249" s="70"/>
      <c r="T1249" s="70"/>
    </row>
    <row r="1250" spans="18:20">
      <c r="R1250" s="70"/>
      <c r="S1250" s="70"/>
      <c r="T1250" s="70"/>
    </row>
    <row r="1251" spans="18:20">
      <c r="R1251" s="70"/>
      <c r="S1251" s="70"/>
      <c r="T1251" s="70"/>
    </row>
    <row r="1252" spans="18:20">
      <c r="R1252" s="70"/>
      <c r="S1252" s="70"/>
      <c r="T1252" s="70"/>
    </row>
    <row r="1253" spans="18:20">
      <c r="R1253" s="70"/>
      <c r="S1253" s="70"/>
      <c r="T1253" s="70"/>
    </row>
    <row r="1254" spans="18:20">
      <c r="R1254" s="70"/>
      <c r="S1254" s="70"/>
      <c r="T1254" s="70"/>
    </row>
    <row r="1255" spans="18:20">
      <c r="R1255" s="70"/>
      <c r="S1255" s="70"/>
      <c r="T1255" s="70"/>
    </row>
    <row r="1256" spans="18:20">
      <c r="R1256" s="70"/>
      <c r="S1256" s="70"/>
      <c r="T1256" s="70"/>
    </row>
    <row r="1257" spans="18:20">
      <c r="R1257" s="70"/>
      <c r="S1257" s="70"/>
      <c r="T1257" s="70"/>
    </row>
    <row r="1258" spans="18:20">
      <c r="R1258" s="70"/>
      <c r="S1258" s="70"/>
      <c r="T1258" s="70"/>
    </row>
    <row r="1259" spans="18:20">
      <c r="R1259" s="70"/>
      <c r="S1259" s="70"/>
      <c r="T1259" s="70"/>
    </row>
    <row r="1260" spans="18:20">
      <c r="R1260" s="70"/>
      <c r="S1260" s="70"/>
      <c r="T1260" s="70"/>
    </row>
    <row r="1261" spans="18:20">
      <c r="R1261" s="70"/>
      <c r="S1261" s="70"/>
      <c r="T1261" s="70"/>
    </row>
    <row r="1262" spans="18:20">
      <c r="R1262" s="70"/>
      <c r="S1262" s="70"/>
      <c r="T1262" s="70"/>
    </row>
    <row r="1263" spans="18:20">
      <c r="R1263" s="70"/>
      <c r="S1263" s="70"/>
      <c r="T1263" s="70"/>
    </row>
    <row r="1264" spans="18:20">
      <c r="R1264" s="70"/>
      <c r="S1264" s="70"/>
      <c r="T1264" s="70"/>
    </row>
    <row r="1265" spans="18:20">
      <c r="R1265" s="70"/>
      <c r="S1265" s="70"/>
      <c r="T1265" s="70"/>
    </row>
    <row r="1266" spans="18:20">
      <c r="R1266" s="70"/>
      <c r="S1266" s="70"/>
      <c r="T1266" s="70"/>
    </row>
    <row r="1267" spans="18:20">
      <c r="R1267" s="70"/>
      <c r="S1267" s="70"/>
      <c r="T1267" s="70"/>
    </row>
    <row r="1268" spans="18:20">
      <c r="R1268" s="70"/>
      <c r="S1268" s="70"/>
      <c r="T1268" s="70"/>
    </row>
    <row r="1269" spans="18:20">
      <c r="R1269" s="70"/>
      <c r="S1269" s="70"/>
      <c r="T1269" s="70"/>
    </row>
    <row r="1270" spans="18:20">
      <c r="R1270" s="70"/>
      <c r="S1270" s="70"/>
      <c r="T1270" s="70"/>
    </row>
    <row r="1271" spans="18:20">
      <c r="R1271" s="70"/>
      <c r="S1271" s="70"/>
      <c r="T1271" s="70"/>
    </row>
    <row r="1272" spans="18:20">
      <c r="R1272" s="70"/>
      <c r="S1272" s="70"/>
      <c r="T1272" s="70"/>
    </row>
    <row r="1273" spans="18:20">
      <c r="R1273" s="70"/>
      <c r="S1273" s="70"/>
      <c r="T1273" s="70"/>
    </row>
    <row r="1274" spans="18:20">
      <c r="R1274" s="70"/>
      <c r="S1274" s="70"/>
      <c r="T1274" s="70"/>
    </row>
    <row r="1275" spans="18:20">
      <c r="R1275" s="70"/>
      <c r="S1275" s="70"/>
      <c r="T1275" s="70"/>
    </row>
    <row r="1276" spans="18:20">
      <c r="R1276" s="70"/>
      <c r="S1276" s="70"/>
      <c r="T1276" s="70"/>
    </row>
    <row r="1277" spans="18:20">
      <c r="R1277" s="70"/>
      <c r="S1277" s="70"/>
      <c r="T1277" s="70"/>
    </row>
    <row r="1278" spans="18:20">
      <c r="R1278" s="70"/>
      <c r="S1278" s="70"/>
      <c r="T1278" s="70"/>
    </row>
    <row r="1279" spans="18:20">
      <c r="R1279" s="70"/>
      <c r="S1279" s="70"/>
      <c r="T1279" s="70"/>
    </row>
    <row r="1280" spans="18:20">
      <c r="R1280" s="70"/>
      <c r="S1280" s="70"/>
      <c r="T1280" s="70"/>
    </row>
    <row r="1281" spans="18:20">
      <c r="R1281" s="70"/>
      <c r="S1281" s="70"/>
      <c r="T1281" s="70"/>
    </row>
    <row r="1282" spans="18:20">
      <c r="R1282" s="70"/>
      <c r="S1282" s="70"/>
      <c r="T1282" s="70"/>
    </row>
    <row r="1283" spans="18:20">
      <c r="R1283" s="70"/>
      <c r="S1283" s="70"/>
      <c r="T1283" s="70"/>
    </row>
    <row r="1284" spans="18:20">
      <c r="R1284" s="70"/>
      <c r="S1284" s="70"/>
      <c r="T1284" s="70"/>
    </row>
    <row r="1285" spans="18:20">
      <c r="R1285" s="70"/>
      <c r="S1285" s="70"/>
      <c r="T1285" s="70"/>
    </row>
    <row r="1286" spans="18:20">
      <c r="R1286" s="70"/>
      <c r="S1286" s="70"/>
      <c r="T1286" s="70"/>
    </row>
    <row r="1287" spans="18:20">
      <c r="R1287" s="70"/>
      <c r="S1287" s="70"/>
      <c r="T1287" s="70"/>
    </row>
    <row r="1288" spans="18:20">
      <c r="R1288" s="70"/>
      <c r="S1288" s="70"/>
      <c r="T1288" s="70"/>
    </row>
    <row r="1289" spans="18:20">
      <c r="R1289" s="70"/>
      <c r="S1289" s="70"/>
      <c r="T1289" s="70"/>
    </row>
    <row r="1290" spans="18:20">
      <c r="R1290" s="70"/>
      <c r="S1290" s="70"/>
      <c r="T1290" s="70"/>
    </row>
    <row r="1291" spans="18:20">
      <c r="R1291" s="70"/>
      <c r="S1291" s="70"/>
      <c r="T1291" s="70"/>
    </row>
    <row r="1292" spans="18:20">
      <c r="R1292" s="70"/>
      <c r="S1292" s="70"/>
      <c r="T1292" s="70"/>
    </row>
    <row r="1293" spans="18:20">
      <c r="R1293" s="70"/>
      <c r="S1293" s="70"/>
      <c r="T1293" s="70"/>
    </row>
    <row r="1294" spans="18:20">
      <c r="R1294" s="70"/>
      <c r="S1294" s="70"/>
      <c r="T1294" s="70"/>
    </row>
    <row r="1295" spans="18:20">
      <c r="R1295" s="70"/>
      <c r="S1295" s="70"/>
      <c r="T1295" s="70"/>
    </row>
    <row r="1296" spans="18:20">
      <c r="R1296" s="70"/>
      <c r="S1296" s="70"/>
      <c r="T1296" s="70"/>
    </row>
    <row r="1297" spans="18:20">
      <c r="R1297" s="70"/>
      <c r="S1297" s="70"/>
      <c r="T1297" s="70"/>
    </row>
    <row r="1298" spans="18:20">
      <c r="R1298" s="70"/>
      <c r="S1298" s="70"/>
      <c r="T1298" s="70"/>
    </row>
    <row r="1299" spans="18:20">
      <c r="R1299" s="70"/>
      <c r="S1299" s="70"/>
      <c r="T1299" s="70"/>
    </row>
    <row r="1300" spans="18:20">
      <c r="R1300" s="70"/>
      <c r="S1300" s="70"/>
      <c r="T1300" s="70"/>
    </row>
    <row r="1301" spans="18:20">
      <c r="R1301" s="70"/>
      <c r="S1301" s="70"/>
      <c r="T1301" s="70"/>
    </row>
    <row r="1302" spans="18:20">
      <c r="R1302" s="70"/>
      <c r="S1302" s="70"/>
      <c r="T1302" s="70"/>
    </row>
    <row r="1303" spans="18:20">
      <c r="R1303" s="70"/>
      <c r="S1303" s="70"/>
      <c r="T1303" s="70"/>
    </row>
    <row r="1304" spans="18:20">
      <c r="R1304" s="70"/>
      <c r="S1304" s="70"/>
      <c r="T1304" s="70"/>
    </row>
    <row r="1305" spans="18:20">
      <c r="R1305" s="70"/>
      <c r="S1305" s="70"/>
      <c r="T1305" s="70"/>
    </row>
    <row r="1306" spans="18:20">
      <c r="R1306" s="70"/>
      <c r="S1306" s="70"/>
      <c r="T1306" s="70"/>
    </row>
    <row r="1307" spans="18:20">
      <c r="R1307" s="70"/>
      <c r="S1307" s="70"/>
      <c r="T1307" s="70"/>
    </row>
    <row r="1308" spans="18:20">
      <c r="R1308" s="70"/>
      <c r="S1308" s="70"/>
      <c r="T1308" s="70"/>
    </row>
    <row r="1309" spans="18:20">
      <c r="R1309" s="70"/>
      <c r="S1309" s="70"/>
      <c r="T1309" s="70"/>
    </row>
    <row r="1310" spans="18:20">
      <c r="R1310" s="70"/>
      <c r="S1310" s="70"/>
      <c r="T1310" s="70"/>
    </row>
    <row r="1311" spans="18:20">
      <c r="R1311" s="70"/>
      <c r="S1311" s="70"/>
      <c r="T1311" s="70"/>
    </row>
    <row r="1312" spans="18:20">
      <c r="R1312" s="70"/>
      <c r="S1312" s="70"/>
      <c r="T1312" s="70"/>
    </row>
    <row r="1313" spans="18:20">
      <c r="R1313" s="70"/>
      <c r="S1313" s="70"/>
      <c r="T1313" s="70"/>
    </row>
    <row r="1314" spans="18:20">
      <c r="R1314" s="70"/>
      <c r="S1314" s="70"/>
      <c r="T1314" s="70"/>
    </row>
    <row r="1315" spans="18:20">
      <c r="R1315" s="70"/>
      <c r="S1315" s="70"/>
      <c r="T1315" s="70"/>
    </row>
    <row r="1316" spans="18:20">
      <c r="R1316" s="70"/>
      <c r="S1316" s="70"/>
      <c r="T1316" s="70"/>
    </row>
    <row r="1317" spans="18:20">
      <c r="R1317" s="70"/>
      <c r="S1317" s="70"/>
      <c r="T1317" s="70"/>
    </row>
    <row r="1318" spans="18:20">
      <c r="R1318" s="70"/>
      <c r="S1318" s="70"/>
      <c r="T1318" s="70"/>
    </row>
    <row r="1319" spans="18:20">
      <c r="R1319" s="70"/>
      <c r="S1319" s="70"/>
      <c r="T1319" s="70"/>
    </row>
    <row r="1320" spans="18:20">
      <c r="R1320" s="70"/>
      <c r="S1320" s="70"/>
      <c r="T1320" s="70"/>
    </row>
    <row r="1321" spans="18:20">
      <c r="R1321" s="70"/>
      <c r="S1321" s="70"/>
      <c r="T1321" s="70"/>
    </row>
    <row r="1322" spans="18:20">
      <c r="R1322" s="70"/>
      <c r="S1322" s="70"/>
      <c r="T1322" s="70"/>
    </row>
    <row r="1323" spans="18:20">
      <c r="R1323" s="70"/>
      <c r="S1323" s="70"/>
      <c r="T1323" s="70"/>
    </row>
    <row r="1324" spans="18:20">
      <c r="R1324" s="70"/>
      <c r="S1324" s="70"/>
      <c r="T1324" s="70"/>
    </row>
    <row r="1325" spans="18:20">
      <c r="R1325" s="70"/>
      <c r="S1325" s="70"/>
      <c r="T1325" s="70"/>
    </row>
    <row r="1326" spans="18:20">
      <c r="R1326" s="70"/>
      <c r="S1326" s="70"/>
      <c r="T1326" s="70"/>
    </row>
    <row r="1327" spans="18:20">
      <c r="R1327" s="70"/>
      <c r="S1327" s="70"/>
      <c r="T1327" s="70"/>
    </row>
    <row r="1328" spans="18:20">
      <c r="R1328" s="70"/>
      <c r="S1328" s="70"/>
      <c r="T1328" s="70"/>
    </row>
    <row r="1329" spans="18:20">
      <c r="R1329" s="70"/>
      <c r="S1329" s="70"/>
      <c r="T1329" s="70"/>
    </row>
    <row r="1330" spans="18:20">
      <c r="R1330" s="70"/>
      <c r="S1330" s="70"/>
      <c r="T1330" s="70"/>
    </row>
    <row r="1331" spans="18:20">
      <c r="R1331" s="70"/>
      <c r="S1331" s="70"/>
      <c r="T1331" s="70"/>
    </row>
    <row r="1332" spans="18:20">
      <c r="R1332" s="70"/>
      <c r="S1332" s="70"/>
      <c r="T1332" s="70"/>
    </row>
    <row r="1333" spans="18:20">
      <c r="R1333" s="70"/>
      <c r="S1333" s="70"/>
      <c r="T1333" s="70"/>
    </row>
    <row r="1334" spans="18:20">
      <c r="R1334" s="70"/>
      <c r="S1334" s="70"/>
      <c r="T1334" s="70"/>
    </row>
    <row r="1335" spans="18:20">
      <c r="R1335" s="70"/>
      <c r="S1335" s="70"/>
      <c r="T1335" s="70"/>
    </row>
    <row r="1336" spans="18:20">
      <c r="R1336" s="70"/>
      <c r="S1336" s="70"/>
      <c r="T1336" s="70"/>
    </row>
    <row r="1337" spans="18:20">
      <c r="R1337" s="70"/>
      <c r="S1337" s="70"/>
      <c r="T1337" s="70"/>
    </row>
    <row r="1338" spans="18:20">
      <c r="R1338" s="70"/>
      <c r="S1338" s="70"/>
      <c r="T1338" s="70"/>
    </row>
    <row r="1339" spans="18:20">
      <c r="R1339" s="70"/>
      <c r="S1339" s="70"/>
      <c r="T1339" s="70"/>
    </row>
    <row r="1340" spans="18:20">
      <c r="R1340" s="70"/>
      <c r="S1340" s="70"/>
      <c r="T1340" s="70"/>
    </row>
    <row r="1341" spans="18:20">
      <c r="R1341" s="70"/>
      <c r="S1341" s="70"/>
      <c r="T1341" s="70"/>
    </row>
    <row r="1342" spans="18:20">
      <c r="R1342" s="70"/>
      <c r="S1342" s="70"/>
      <c r="T1342" s="70"/>
    </row>
    <row r="1343" spans="18:20">
      <c r="R1343" s="70"/>
      <c r="S1343" s="70"/>
      <c r="T1343" s="70"/>
    </row>
    <row r="1344" spans="18:20">
      <c r="R1344" s="70"/>
      <c r="S1344" s="70"/>
      <c r="T1344" s="70"/>
    </row>
    <row r="1345" spans="18:20">
      <c r="R1345" s="70"/>
      <c r="S1345" s="70"/>
      <c r="T1345" s="70"/>
    </row>
    <row r="1346" spans="18:20">
      <c r="R1346" s="70"/>
      <c r="S1346" s="70"/>
      <c r="T1346" s="70"/>
    </row>
    <row r="1347" spans="18:20">
      <c r="R1347" s="70"/>
      <c r="S1347" s="70"/>
      <c r="T1347" s="70"/>
    </row>
    <row r="1348" spans="18:20">
      <c r="R1348" s="70"/>
      <c r="S1348" s="70"/>
      <c r="T1348" s="70"/>
    </row>
    <row r="1349" spans="18:20">
      <c r="R1349" s="70"/>
      <c r="S1349" s="70"/>
      <c r="T1349" s="70"/>
    </row>
    <row r="1350" spans="18:20">
      <c r="R1350" s="70"/>
      <c r="S1350" s="70"/>
      <c r="T1350" s="70"/>
    </row>
    <row r="1351" spans="18:20">
      <c r="R1351" s="70"/>
      <c r="S1351" s="70"/>
      <c r="T1351" s="70"/>
    </row>
    <row r="1352" spans="18:20">
      <c r="R1352" s="70"/>
      <c r="S1352" s="70"/>
      <c r="T1352" s="70"/>
    </row>
    <row r="1353" spans="18:20">
      <c r="R1353" s="70"/>
      <c r="S1353" s="70"/>
      <c r="T1353" s="70"/>
    </row>
    <row r="1354" spans="18:20">
      <c r="R1354" s="70"/>
      <c r="S1354" s="70"/>
      <c r="T1354" s="70"/>
    </row>
    <row r="1355" spans="18:20">
      <c r="R1355" s="70"/>
      <c r="S1355" s="70"/>
      <c r="T1355" s="70"/>
    </row>
    <row r="1356" spans="18:20">
      <c r="R1356" s="70"/>
      <c r="S1356" s="70"/>
      <c r="T1356" s="70"/>
    </row>
    <row r="1357" spans="18:20">
      <c r="R1357" s="70"/>
      <c r="S1357" s="70"/>
      <c r="T1357" s="70"/>
    </row>
    <row r="1358" spans="18:20">
      <c r="R1358" s="70"/>
      <c r="S1358" s="70"/>
      <c r="T1358" s="70"/>
    </row>
    <row r="1359" spans="18:20">
      <c r="R1359" s="70"/>
      <c r="S1359" s="70"/>
      <c r="T1359" s="70"/>
    </row>
    <row r="1360" spans="18:20">
      <c r="R1360" s="70"/>
      <c r="S1360" s="70"/>
      <c r="T1360" s="70"/>
    </row>
    <row r="1361" spans="18:20">
      <c r="R1361" s="70"/>
      <c r="S1361" s="70"/>
      <c r="T1361" s="70"/>
    </row>
    <row r="1362" spans="18:20">
      <c r="R1362" s="70"/>
      <c r="S1362" s="70"/>
      <c r="T1362" s="70"/>
    </row>
    <row r="1363" spans="18:20">
      <c r="R1363" s="70"/>
      <c r="S1363" s="70"/>
      <c r="T1363" s="70"/>
    </row>
    <row r="1364" spans="18:20">
      <c r="R1364" s="70"/>
      <c r="S1364" s="70"/>
      <c r="T1364" s="70"/>
    </row>
    <row r="1365" spans="18:20">
      <c r="R1365" s="70"/>
      <c r="S1365" s="70"/>
      <c r="T1365" s="70"/>
    </row>
    <row r="1366" spans="18:20">
      <c r="R1366" s="70"/>
      <c r="S1366" s="70"/>
      <c r="T1366" s="70"/>
    </row>
    <row r="1367" spans="18:20">
      <c r="R1367" s="70"/>
      <c r="S1367" s="70"/>
      <c r="T1367" s="70"/>
    </row>
    <row r="1368" spans="18:20">
      <c r="R1368" s="70"/>
      <c r="S1368" s="70"/>
      <c r="T1368" s="70"/>
    </row>
    <row r="1369" spans="18:20">
      <c r="R1369" s="70"/>
      <c r="S1369" s="70"/>
      <c r="T1369" s="70"/>
    </row>
    <row r="1370" spans="18:20">
      <c r="R1370" s="70"/>
      <c r="S1370" s="70"/>
      <c r="T1370" s="70"/>
    </row>
    <row r="1371" spans="18:20">
      <c r="R1371" s="70"/>
      <c r="S1371" s="70"/>
      <c r="T1371" s="70"/>
    </row>
    <row r="1372" spans="18:20">
      <c r="R1372" s="70"/>
      <c r="S1372" s="70"/>
      <c r="T1372" s="70"/>
    </row>
    <row r="1373" spans="18:20">
      <c r="R1373" s="70"/>
      <c r="S1373" s="70"/>
      <c r="T1373" s="70"/>
    </row>
    <row r="1374" spans="18:20">
      <c r="R1374" s="70"/>
      <c r="S1374" s="70"/>
      <c r="T1374" s="70"/>
    </row>
    <row r="1375" spans="18:20">
      <c r="R1375" s="70"/>
      <c r="S1375" s="70"/>
      <c r="T1375" s="70"/>
    </row>
    <row r="1376" spans="18:20">
      <c r="R1376" s="70"/>
      <c r="S1376" s="70"/>
      <c r="T1376" s="70"/>
    </row>
    <row r="1377" spans="18:20">
      <c r="R1377" s="70"/>
      <c r="S1377" s="70"/>
      <c r="T1377" s="70"/>
    </row>
    <row r="1378" spans="18:20">
      <c r="R1378" s="70"/>
      <c r="S1378" s="70"/>
      <c r="T1378" s="70"/>
    </row>
    <row r="1379" spans="18:20">
      <c r="R1379" s="70"/>
      <c r="S1379" s="70"/>
      <c r="T1379" s="70"/>
    </row>
    <row r="1380" spans="18:20">
      <c r="R1380" s="70"/>
      <c r="S1380" s="70"/>
      <c r="T1380" s="70"/>
    </row>
    <row r="1381" spans="18:20">
      <c r="R1381" s="70"/>
      <c r="S1381" s="70"/>
      <c r="T1381" s="70"/>
    </row>
    <row r="1382" spans="18:20">
      <c r="R1382" s="70"/>
      <c r="S1382" s="70"/>
      <c r="T1382" s="70"/>
    </row>
    <row r="1383" spans="18:20">
      <c r="R1383" s="70"/>
      <c r="S1383" s="70"/>
      <c r="T1383" s="70"/>
    </row>
    <row r="1384" spans="18:20">
      <c r="R1384" s="70"/>
      <c r="S1384" s="70"/>
      <c r="T1384" s="70"/>
    </row>
    <row r="1385" spans="18:20">
      <c r="R1385" s="70"/>
      <c r="S1385" s="70"/>
      <c r="T1385" s="70"/>
    </row>
    <row r="1386" spans="18:20">
      <c r="R1386" s="70"/>
      <c r="S1386" s="70"/>
      <c r="T1386" s="70"/>
    </row>
    <row r="1387" spans="18:20">
      <c r="R1387" s="70"/>
      <c r="S1387" s="70"/>
      <c r="T1387" s="70"/>
    </row>
    <row r="1388" spans="18:20">
      <c r="R1388" s="70"/>
      <c r="S1388" s="70"/>
      <c r="T1388" s="70"/>
    </row>
    <row r="1389" spans="18:20">
      <c r="R1389" s="70"/>
      <c r="S1389" s="70"/>
      <c r="T1389" s="70"/>
    </row>
    <row r="1390" spans="18:20">
      <c r="R1390" s="70"/>
      <c r="S1390" s="70"/>
      <c r="T1390" s="70"/>
    </row>
    <row r="1391" spans="18:20">
      <c r="R1391" s="70"/>
      <c r="S1391" s="70"/>
      <c r="T1391" s="70"/>
    </row>
    <row r="1392" spans="18:20">
      <c r="R1392" s="70"/>
      <c r="S1392" s="70"/>
      <c r="T1392" s="70"/>
    </row>
    <row r="1393" spans="18:20">
      <c r="R1393" s="70"/>
      <c r="S1393" s="70"/>
      <c r="T1393" s="70"/>
    </row>
    <row r="1394" spans="18:20">
      <c r="R1394" s="70"/>
      <c r="S1394" s="70"/>
      <c r="T1394" s="70"/>
    </row>
    <row r="1395" spans="18:20">
      <c r="R1395" s="70"/>
      <c r="S1395" s="70"/>
      <c r="T1395" s="70"/>
    </row>
    <row r="1396" spans="18:20">
      <c r="R1396" s="70"/>
      <c r="S1396" s="70"/>
      <c r="T1396" s="70"/>
    </row>
    <row r="1397" spans="18:20">
      <c r="R1397" s="70"/>
      <c r="S1397" s="70"/>
      <c r="T1397" s="70"/>
    </row>
    <row r="1398" spans="18:20">
      <c r="R1398" s="70"/>
      <c r="S1398" s="70"/>
      <c r="T1398" s="70"/>
    </row>
    <row r="1399" spans="18:20">
      <c r="R1399" s="70"/>
      <c r="S1399" s="70"/>
      <c r="T1399" s="70"/>
    </row>
    <row r="1400" spans="18:20">
      <c r="R1400" s="70"/>
      <c r="S1400" s="70"/>
      <c r="T1400" s="70"/>
    </row>
    <row r="1401" spans="18:20">
      <c r="R1401" s="70"/>
      <c r="S1401" s="70"/>
      <c r="T1401" s="70"/>
    </row>
    <row r="1402" spans="18:20">
      <c r="R1402" s="70"/>
      <c r="S1402" s="70"/>
      <c r="T1402" s="70"/>
    </row>
    <row r="1403" spans="18:20">
      <c r="R1403" s="70"/>
      <c r="S1403" s="70"/>
      <c r="T1403" s="70"/>
    </row>
    <row r="1404" spans="18:20">
      <c r="R1404" s="70"/>
      <c r="S1404" s="70"/>
      <c r="T1404" s="70"/>
    </row>
    <row r="1405" spans="18:20">
      <c r="R1405" s="70"/>
      <c r="S1405" s="70"/>
      <c r="T1405" s="70"/>
    </row>
    <row r="1406" spans="18:20">
      <c r="R1406" s="70"/>
      <c r="S1406" s="70"/>
      <c r="T1406" s="70"/>
    </row>
    <row r="1407" spans="18:20">
      <c r="R1407" s="70"/>
      <c r="S1407" s="70"/>
      <c r="T1407" s="70"/>
    </row>
    <row r="1408" spans="18:20">
      <c r="R1408" s="70"/>
      <c r="S1408" s="70"/>
      <c r="T1408" s="70"/>
    </row>
    <row r="1409" spans="18:20">
      <c r="R1409" s="70"/>
      <c r="S1409" s="70"/>
      <c r="T1409" s="70"/>
    </row>
    <row r="1410" spans="18:20">
      <c r="R1410" s="70"/>
      <c r="S1410" s="70"/>
      <c r="T1410" s="70"/>
    </row>
    <row r="1411" spans="18:20">
      <c r="R1411" s="70"/>
      <c r="S1411" s="70"/>
      <c r="T1411" s="70"/>
    </row>
    <row r="1412" spans="18:20">
      <c r="R1412" s="70"/>
      <c r="S1412" s="70"/>
      <c r="T1412" s="70"/>
    </row>
    <row r="1413" spans="18:20">
      <c r="R1413" s="70"/>
      <c r="S1413" s="70"/>
      <c r="T1413" s="70"/>
    </row>
    <row r="1414" spans="18:20">
      <c r="R1414" s="70"/>
      <c r="S1414" s="70"/>
      <c r="T1414" s="70"/>
    </row>
    <row r="1415" spans="18:20">
      <c r="R1415" s="70"/>
      <c r="S1415" s="70"/>
      <c r="T1415" s="70"/>
    </row>
    <row r="1416" spans="18:20">
      <c r="R1416" s="70"/>
      <c r="S1416" s="70"/>
      <c r="T1416" s="70"/>
    </row>
    <row r="1417" spans="18:20">
      <c r="R1417" s="70"/>
      <c r="S1417" s="70"/>
      <c r="T1417" s="70"/>
    </row>
    <row r="1418" spans="18:20">
      <c r="R1418" s="70"/>
      <c r="S1418" s="70"/>
      <c r="T1418" s="70"/>
    </row>
    <row r="1419" spans="18:20">
      <c r="R1419" s="70"/>
      <c r="S1419" s="70"/>
      <c r="T1419" s="70"/>
    </row>
    <row r="1420" spans="18:20">
      <c r="R1420" s="70"/>
      <c r="S1420" s="70"/>
      <c r="T1420" s="70"/>
    </row>
    <row r="1421" spans="18:20">
      <c r="R1421" s="70"/>
      <c r="S1421" s="70"/>
      <c r="T1421" s="70"/>
    </row>
    <row r="1422" spans="18:20">
      <c r="R1422" s="70"/>
      <c r="S1422" s="70"/>
      <c r="T1422" s="70"/>
    </row>
    <row r="1423" spans="18:20">
      <c r="R1423" s="70"/>
      <c r="S1423" s="70"/>
      <c r="T1423" s="70"/>
    </row>
    <row r="1424" spans="18:20">
      <c r="R1424" s="70"/>
      <c r="S1424" s="70"/>
      <c r="T1424" s="70"/>
    </row>
    <row r="1425" spans="18:20">
      <c r="R1425" s="70"/>
      <c r="S1425" s="70"/>
      <c r="T1425" s="70"/>
    </row>
    <row r="1426" spans="18:20">
      <c r="R1426" s="70"/>
      <c r="S1426" s="70"/>
      <c r="T1426" s="70"/>
    </row>
    <row r="1427" spans="18:20">
      <c r="R1427" s="70"/>
      <c r="S1427" s="70"/>
      <c r="T1427" s="70"/>
    </row>
    <row r="1428" spans="18:20">
      <c r="R1428" s="70"/>
      <c r="S1428" s="70"/>
      <c r="T1428" s="70"/>
    </row>
    <row r="1429" spans="18:20">
      <c r="R1429" s="70"/>
      <c r="S1429" s="70"/>
      <c r="T1429" s="70"/>
    </row>
    <row r="1430" spans="18:20">
      <c r="R1430" s="70"/>
      <c r="S1430" s="70"/>
      <c r="T1430" s="70"/>
    </row>
    <row r="1431" spans="18:20">
      <c r="R1431" s="70"/>
      <c r="S1431" s="70"/>
      <c r="T1431" s="70"/>
    </row>
    <row r="1432" spans="18:20">
      <c r="R1432" s="70"/>
      <c r="S1432" s="70"/>
      <c r="T1432" s="70"/>
    </row>
    <row r="1433" spans="18:20">
      <c r="R1433" s="70"/>
      <c r="S1433" s="70"/>
      <c r="T1433" s="70"/>
    </row>
    <row r="1434" spans="18:20">
      <c r="R1434" s="70"/>
      <c r="S1434" s="70"/>
      <c r="T1434" s="70"/>
    </row>
    <row r="1435" spans="18:20">
      <c r="R1435" s="70"/>
      <c r="S1435" s="70"/>
      <c r="T1435" s="70"/>
    </row>
    <row r="1436" spans="18:20">
      <c r="R1436" s="70"/>
      <c r="S1436" s="70"/>
      <c r="T1436" s="70"/>
    </row>
    <row r="1437" spans="18:20">
      <c r="R1437" s="70"/>
      <c r="S1437" s="70"/>
      <c r="T1437" s="70"/>
    </row>
    <row r="1438" spans="18:20">
      <c r="R1438" s="70"/>
      <c r="S1438" s="70"/>
      <c r="T1438" s="70"/>
    </row>
    <row r="1439" spans="18:20">
      <c r="R1439" s="70"/>
      <c r="S1439" s="70"/>
      <c r="T1439" s="70"/>
    </row>
    <row r="1440" spans="18:20">
      <c r="R1440" s="70"/>
      <c r="S1440" s="70"/>
      <c r="T1440" s="70"/>
    </row>
    <row r="1441" spans="18:20">
      <c r="R1441" s="70"/>
      <c r="S1441" s="70"/>
      <c r="T1441" s="70"/>
    </row>
    <row r="1442" spans="18:20">
      <c r="R1442" s="70"/>
      <c r="S1442" s="70"/>
      <c r="T1442" s="70"/>
    </row>
    <row r="1443" spans="18:20">
      <c r="R1443" s="70"/>
      <c r="S1443" s="70"/>
      <c r="T1443" s="70"/>
    </row>
    <row r="1444" spans="18:20">
      <c r="R1444" s="70"/>
      <c r="S1444" s="70"/>
      <c r="T1444" s="70"/>
    </row>
    <row r="1445" spans="18:20">
      <c r="R1445" s="70"/>
      <c r="S1445" s="70"/>
      <c r="T1445" s="70"/>
    </row>
    <row r="1446" spans="18:20">
      <c r="R1446" s="70"/>
      <c r="S1446" s="70"/>
      <c r="T1446" s="70"/>
    </row>
    <row r="1447" spans="18:20">
      <c r="R1447" s="70"/>
      <c r="S1447" s="70"/>
      <c r="T1447" s="70"/>
    </row>
    <row r="1448" spans="18:20">
      <c r="R1448" s="70"/>
      <c r="S1448" s="70"/>
      <c r="T1448" s="70"/>
    </row>
    <row r="1449" spans="18:20">
      <c r="R1449" s="70"/>
      <c r="S1449" s="70"/>
      <c r="T1449" s="70"/>
    </row>
    <row r="1450" spans="18:20">
      <c r="R1450" s="70"/>
      <c r="S1450" s="70"/>
      <c r="T1450" s="70"/>
    </row>
    <row r="1451" spans="18:20">
      <c r="R1451" s="70"/>
      <c r="S1451" s="70"/>
      <c r="T1451" s="70"/>
    </row>
    <row r="1452" spans="18:20">
      <c r="R1452" s="70"/>
      <c r="S1452" s="70"/>
      <c r="T1452" s="70"/>
    </row>
    <row r="1453" spans="18:20">
      <c r="R1453" s="70"/>
      <c r="S1453" s="70"/>
      <c r="T1453" s="70"/>
    </row>
    <row r="1454" spans="18:20">
      <c r="R1454" s="70"/>
      <c r="S1454" s="70"/>
      <c r="T1454" s="70"/>
    </row>
    <row r="1455" spans="18:20">
      <c r="R1455" s="70"/>
      <c r="S1455" s="70"/>
      <c r="T1455" s="70"/>
    </row>
    <row r="1456" spans="18:20">
      <c r="R1456" s="70"/>
      <c r="S1456" s="70"/>
      <c r="T1456" s="70"/>
    </row>
    <row r="1457" spans="18:20">
      <c r="R1457" s="70"/>
      <c r="S1457" s="70"/>
      <c r="T1457" s="70"/>
    </row>
    <row r="1458" spans="18:20">
      <c r="R1458" s="70"/>
      <c r="S1458" s="70"/>
      <c r="T1458" s="70"/>
    </row>
    <row r="1459" spans="18:20">
      <c r="R1459" s="70"/>
      <c r="S1459" s="70"/>
      <c r="T1459" s="70"/>
    </row>
    <row r="1460" spans="18:20">
      <c r="R1460" s="70"/>
      <c r="S1460" s="70"/>
      <c r="T1460" s="70"/>
    </row>
    <row r="1461" spans="18:20">
      <c r="R1461" s="70"/>
      <c r="S1461" s="70"/>
      <c r="T1461" s="70"/>
    </row>
    <row r="1462" spans="18:20">
      <c r="R1462" s="70"/>
      <c r="S1462" s="70"/>
      <c r="T1462" s="70"/>
    </row>
    <row r="1463" spans="18:20">
      <c r="R1463" s="70"/>
      <c r="S1463" s="70"/>
      <c r="T1463" s="70"/>
    </row>
    <row r="1464" spans="18:20">
      <c r="R1464" s="70"/>
      <c r="S1464" s="70"/>
      <c r="T1464" s="70"/>
    </row>
    <row r="1465" spans="18:20">
      <c r="R1465" s="70"/>
      <c r="S1465" s="70"/>
      <c r="T1465" s="70"/>
    </row>
    <row r="1466" spans="18:20">
      <c r="R1466" s="70"/>
      <c r="S1466" s="70"/>
      <c r="T1466" s="70"/>
    </row>
    <row r="1467" spans="18:20">
      <c r="R1467" s="70"/>
      <c r="S1467" s="70"/>
      <c r="T1467" s="70"/>
    </row>
    <row r="1468" spans="18:20">
      <c r="R1468" s="70"/>
      <c r="S1468" s="70"/>
      <c r="T1468" s="70"/>
    </row>
    <row r="1469" spans="18:20">
      <c r="R1469" s="70"/>
      <c r="S1469" s="70"/>
      <c r="T1469" s="70"/>
    </row>
    <row r="1470" spans="18:20">
      <c r="R1470" s="70"/>
      <c r="S1470" s="70"/>
      <c r="T1470" s="70"/>
    </row>
    <row r="1471" spans="18:20">
      <c r="R1471" s="70"/>
      <c r="S1471" s="70"/>
      <c r="T1471" s="70"/>
    </row>
    <row r="1472" spans="18:20">
      <c r="R1472" s="70"/>
      <c r="S1472" s="70"/>
      <c r="T1472" s="70"/>
    </row>
    <row r="1473" spans="18:20">
      <c r="R1473" s="70"/>
      <c r="S1473" s="70"/>
      <c r="T1473" s="70"/>
    </row>
    <row r="1474" spans="18:20">
      <c r="R1474" s="70"/>
      <c r="S1474" s="70"/>
      <c r="T1474" s="70"/>
    </row>
    <row r="1475" spans="18:20">
      <c r="R1475" s="70"/>
      <c r="S1475" s="70"/>
      <c r="T1475" s="70"/>
    </row>
    <row r="1476" spans="18:20">
      <c r="R1476" s="70"/>
      <c r="S1476" s="70"/>
      <c r="T1476" s="70"/>
    </row>
    <row r="1477" spans="18:20">
      <c r="R1477" s="70"/>
      <c r="S1477" s="70"/>
      <c r="T1477" s="70"/>
    </row>
    <row r="1478" spans="18:20">
      <c r="R1478" s="70"/>
      <c r="S1478" s="70"/>
      <c r="T1478" s="70"/>
    </row>
    <row r="1479" spans="18:20">
      <c r="R1479" s="70"/>
      <c r="S1479" s="70"/>
      <c r="T1479" s="70"/>
    </row>
    <row r="1480" spans="18:20">
      <c r="R1480" s="70"/>
      <c r="S1480" s="70"/>
      <c r="T1480" s="70"/>
    </row>
    <row r="1481" spans="18:20">
      <c r="R1481" s="70"/>
      <c r="S1481" s="70"/>
      <c r="T1481" s="70"/>
    </row>
    <row r="1482" spans="18:20">
      <c r="R1482" s="70"/>
      <c r="S1482" s="70"/>
      <c r="T1482" s="70"/>
    </row>
    <row r="1483" spans="18:20">
      <c r="R1483" s="70"/>
      <c r="S1483" s="70"/>
      <c r="T1483" s="70"/>
    </row>
    <row r="1484" spans="18:20">
      <c r="R1484" s="70"/>
      <c r="S1484" s="70"/>
      <c r="T1484" s="70"/>
    </row>
    <row r="1485" spans="18:20">
      <c r="R1485" s="70"/>
      <c r="S1485" s="70"/>
      <c r="T1485" s="70"/>
    </row>
    <row r="1486" spans="18:20">
      <c r="R1486" s="70"/>
      <c r="S1486" s="70"/>
      <c r="T1486" s="70"/>
    </row>
    <row r="1487" spans="18:20">
      <c r="R1487" s="70"/>
      <c r="S1487" s="70"/>
      <c r="T1487" s="70"/>
    </row>
    <row r="1488" spans="18:20">
      <c r="R1488" s="70"/>
      <c r="S1488" s="70"/>
      <c r="T1488" s="70"/>
    </row>
    <row r="1489" spans="18:20">
      <c r="R1489" s="70"/>
      <c r="S1489" s="70"/>
      <c r="T1489" s="70"/>
    </row>
    <row r="1490" spans="18:20">
      <c r="R1490" s="70"/>
      <c r="S1490" s="70"/>
      <c r="T1490" s="70"/>
    </row>
    <row r="1491" spans="18:20">
      <c r="R1491" s="70"/>
      <c r="S1491" s="70"/>
      <c r="T1491" s="70"/>
    </row>
    <row r="1492" spans="18:20">
      <c r="R1492" s="70"/>
      <c r="S1492" s="70"/>
      <c r="T1492" s="70"/>
    </row>
    <row r="1493" spans="18:20">
      <c r="R1493" s="70"/>
      <c r="S1493" s="70"/>
      <c r="T1493" s="70"/>
    </row>
    <row r="1494" spans="18:20">
      <c r="R1494" s="70"/>
      <c r="S1494" s="70"/>
      <c r="T1494" s="70"/>
    </row>
    <row r="1495" spans="18:20">
      <c r="R1495" s="70"/>
      <c r="S1495" s="70"/>
      <c r="T1495" s="70"/>
    </row>
    <row r="1496" spans="18:20">
      <c r="R1496" s="70"/>
      <c r="S1496" s="70"/>
      <c r="T1496" s="70"/>
    </row>
    <row r="1497" spans="18:20">
      <c r="R1497" s="70"/>
      <c r="S1497" s="70"/>
      <c r="T1497" s="70"/>
    </row>
    <row r="1498" spans="18:20">
      <c r="R1498" s="70"/>
      <c r="S1498" s="70"/>
      <c r="T1498" s="70"/>
    </row>
    <row r="1499" spans="18:20">
      <c r="R1499" s="70"/>
      <c r="S1499" s="70"/>
      <c r="T1499" s="70"/>
    </row>
    <row r="1500" spans="18:20">
      <c r="R1500" s="70"/>
      <c r="S1500" s="70"/>
      <c r="T1500" s="70"/>
    </row>
    <row r="1501" spans="18:20">
      <c r="R1501" s="70"/>
      <c r="S1501" s="70"/>
      <c r="T1501" s="70"/>
    </row>
    <row r="1502" spans="18:20">
      <c r="R1502" s="70"/>
      <c r="S1502" s="70"/>
      <c r="T1502" s="70"/>
    </row>
    <row r="1503" spans="18:20">
      <c r="R1503" s="70"/>
      <c r="S1503" s="70"/>
      <c r="T1503" s="70"/>
    </row>
    <row r="1504" spans="18:20">
      <c r="R1504" s="70"/>
      <c r="S1504" s="70"/>
      <c r="T1504" s="70"/>
    </row>
    <row r="1505" spans="18:20">
      <c r="R1505" s="70"/>
      <c r="S1505" s="70"/>
      <c r="T1505" s="70"/>
    </row>
    <row r="1506" spans="18:20">
      <c r="R1506" s="70"/>
      <c r="S1506" s="70"/>
      <c r="T1506" s="70"/>
    </row>
    <row r="1507" spans="18:20">
      <c r="R1507" s="70"/>
      <c r="S1507" s="70"/>
      <c r="T1507" s="70"/>
    </row>
    <row r="1508" spans="18:20">
      <c r="R1508" s="70"/>
      <c r="S1508" s="70"/>
      <c r="T1508" s="70"/>
    </row>
    <row r="1509" spans="18:20">
      <c r="R1509" s="70"/>
      <c r="S1509" s="70"/>
      <c r="T1509" s="70"/>
    </row>
    <row r="1510" spans="18:20">
      <c r="R1510" s="70"/>
      <c r="S1510" s="70"/>
      <c r="T1510" s="70"/>
    </row>
    <row r="1511" spans="18:20">
      <c r="R1511" s="70"/>
      <c r="S1511" s="70"/>
      <c r="T1511" s="70"/>
    </row>
    <row r="1512" spans="18:20">
      <c r="R1512" s="70"/>
      <c r="S1512" s="70"/>
      <c r="T1512" s="70"/>
    </row>
    <row r="1513" spans="18:20">
      <c r="R1513" s="70"/>
      <c r="S1513" s="70"/>
      <c r="T1513" s="70"/>
    </row>
    <row r="1514" spans="18:20">
      <c r="R1514" s="70"/>
      <c r="S1514" s="70"/>
      <c r="T1514" s="70"/>
    </row>
    <row r="1515" spans="18:20">
      <c r="R1515" s="70"/>
      <c r="S1515" s="70"/>
      <c r="T1515" s="70"/>
    </row>
    <row r="1516" spans="18:20">
      <c r="R1516" s="70"/>
      <c r="S1516" s="70"/>
      <c r="T1516" s="70"/>
    </row>
    <row r="1517" spans="18:20">
      <c r="R1517" s="70"/>
      <c r="S1517" s="70"/>
      <c r="T1517" s="70"/>
    </row>
    <row r="1518" spans="18:20">
      <c r="R1518" s="70"/>
      <c r="S1518" s="70"/>
      <c r="T1518" s="70"/>
    </row>
    <row r="1519" spans="18:20">
      <c r="R1519" s="70"/>
      <c r="S1519" s="70"/>
      <c r="T1519" s="70"/>
    </row>
    <row r="1520" spans="18:20">
      <c r="R1520" s="70"/>
      <c r="S1520" s="70"/>
      <c r="T1520" s="70"/>
    </row>
    <row r="1521" spans="18:20">
      <c r="R1521" s="70"/>
      <c r="S1521" s="70"/>
      <c r="T1521" s="70"/>
    </row>
    <row r="1522" spans="18:20">
      <c r="R1522" s="70"/>
      <c r="S1522" s="70"/>
      <c r="T1522" s="70"/>
    </row>
    <row r="1523" spans="18:20">
      <c r="R1523" s="70"/>
      <c r="S1523" s="70"/>
      <c r="T1523" s="70"/>
    </row>
    <row r="1524" spans="18:20">
      <c r="R1524" s="70"/>
      <c r="S1524" s="70"/>
      <c r="T1524" s="70"/>
    </row>
    <row r="1525" spans="18:20">
      <c r="R1525" s="70"/>
      <c r="S1525" s="70"/>
      <c r="T1525" s="70"/>
    </row>
    <row r="1526" spans="18:20">
      <c r="R1526" s="70"/>
      <c r="S1526" s="70"/>
      <c r="T1526" s="70"/>
    </row>
    <row r="1527" spans="18:20">
      <c r="R1527" s="70"/>
      <c r="S1527" s="70"/>
      <c r="T1527" s="70"/>
    </row>
    <row r="1528" spans="18:20">
      <c r="R1528" s="70"/>
      <c r="S1528" s="70"/>
      <c r="T1528" s="70"/>
    </row>
    <row r="1529" spans="18:20">
      <c r="R1529" s="70"/>
      <c r="S1529" s="70"/>
      <c r="T1529" s="70"/>
    </row>
    <row r="1530" spans="18:20">
      <c r="R1530" s="70"/>
      <c r="S1530" s="70"/>
      <c r="T1530" s="70"/>
    </row>
    <row r="1531" spans="18:20">
      <c r="R1531" s="70"/>
      <c r="S1531" s="70"/>
      <c r="T1531" s="70"/>
    </row>
    <row r="1532" spans="18:20">
      <c r="R1532" s="70"/>
      <c r="S1532" s="70"/>
      <c r="T1532" s="70"/>
    </row>
    <row r="1533" spans="18:20">
      <c r="R1533" s="70"/>
      <c r="S1533" s="70"/>
      <c r="T1533" s="70"/>
    </row>
    <row r="1534" spans="18:20">
      <c r="R1534" s="70"/>
      <c r="S1534" s="70"/>
      <c r="T1534" s="70"/>
    </row>
    <row r="1535" spans="18:20">
      <c r="R1535" s="70"/>
      <c r="S1535" s="70"/>
      <c r="T1535" s="70"/>
    </row>
    <row r="1536" spans="18:20">
      <c r="R1536" s="70"/>
      <c r="S1536" s="70"/>
      <c r="T1536" s="70"/>
    </row>
    <row r="1537" spans="18:20">
      <c r="R1537" s="70"/>
      <c r="S1537" s="70"/>
      <c r="T1537" s="70"/>
    </row>
    <row r="1538" spans="18:20">
      <c r="R1538" s="70"/>
      <c r="S1538" s="70"/>
      <c r="T1538" s="70"/>
    </row>
    <row r="1539" spans="18:20">
      <c r="R1539" s="70"/>
      <c r="S1539" s="70"/>
      <c r="T1539" s="70"/>
    </row>
    <row r="1540" spans="18:20">
      <c r="R1540" s="70"/>
      <c r="S1540" s="70"/>
      <c r="T1540" s="70"/>
    </row>
    <row r="1541" spans="18:20">
      <c r="R1541" s="70"/>
      <c r="S1541" s="70"/>
      <c r="T1541" s="70"/>
    </row>
    <row r="1542" spans="18:20">
      <c r="R1542" s="70"/>
      <c r="S1542" s="70"/>
      <c r="T1542" s="70"/>
    </row>
    <row r="1543" spans="18:20">
      <c r="R1543" s="70"/>
      <c r="S1543" s="70"/>
      <c r="T1543" s="70"/>
    </row>
    <row r="1544" spans="18:20">
      <c r="R1544" s="70"/>
      <c r="S1544" s="70"/>
      <c r="T1544" s="70"/>
    </row>
    <row r="1545" spans="18:20">
      <c r="R1545" s="70"/>
      <c r="S1545" s="70"/>
      <c r="T1545" s="70"/>
    </row>
    <row r="1546" spans="18:20">
      <c r="R1546" s="70"/>
      <c r="S1546" s="70"/>
      <c r="T1546" s="70"/>
    </row>
    <row r="1547" spans="18:20">
      <c r="R1547" s="70"/>
      <c r="S1547" s="70"/>
      <c r="T1547" s="70"/>
    </row>
    <row r="1548" spans="18:20">
      <c r="R1548" s="70"/>
      <c r="S1548" s="70"/>
      <c r="T1548" s="70"/>
    </row>
    <row r="1549" spans="18:20">
      <c r="R1549" s="70"/>
      <c r="S1549" s="70"/>
      <c r="T1549" s="70"/>
    </row>
    <row r="1550" spans="18:20">
      <c r="R1550" s="70"/>
      <c r="S1550" s="70"/>
      <c r="T1550" s="70"/>
    </row>
    <row r="1551" spans="18:20">
      <c r="R1551" s="70"/>
      <c r="S1551" s="70"/>
      <c r="T1551" s="70"/>
    </row>
    <row r="1552" spans="18:20">
      <c r="R1552" s="70"/>
      <c r="S1552" s="70"/>
      <c r="T1552" s="70"/>
    </row>
    <row r="1553" spans="18:20">
      <c r="R1553" s="70"/>
      <c r="S1553" s="70"/>
      <c r="T1553" s="70"/>
    </row>
    <row r="1554" spans="18:20">
      <c r="R1554" s="70"/>
      <c r="S1554" s="70"/>
      <c r="T1554" s="70"/>
    </row>
    <row r="1555" spans="18:20">
      <c r="R1555" s="70"/>
      <c r="S1555" s="70"/>
      <c r="T1555" s="70"/>
    </row>
    <row r="1556" spans="18:20">
      <c r="R1556" s="70"/>
      <c r="S1556" s="70"/>
      <c r="T1556" s="70"/>
    </row>
    <row r="1557" spans="18:20">
      <c r="R1557" s="70"/>
      <c r="S1557" s="70"/>
      <c r="T1557" s="70"/>
    </row>
    <row r="1558" spans="18:20">
      <c r="R1558" s="70"/>
      <c r="S1558" s="70"/>
      <c r="T1558" s="70"/>
    </row>
    <row r="1559" spans="18:20">
      <c r="R1559" s="70"/>
      <c r="S1559" s="70"/>
      <c r="T1559" s="70"/>
    </row>
    <row r="1560" spans="18:20">
      <c r="R1560" s="70"/>
      <c r="S1560" s="70"/>
      <c r="T1560" s="70"/>
    </row>
    <row r="1561" spans="18:20">
      <c r="R1561" s="70"/>
      <c r="S1561" s="70"/>
      <c r="T1561" s="70"/>
    </row>
    <row r="1562" spans="18:20">
      <c r="R1562" s="70"/>
      <c r="S1562" s="70"/>
      <c r="T1562" s="70"/>
    </row>
    <row r="1563" spans="18:20">
      <c r="R1563" s="70"/>
      <c r="S1563" s="70"/>
      <c r="T1563" s="70"/>
    </row>
    <row r="1564" spans="18:20">
      <c r="R1564" s="70"/>
      <c r="S1564" s="70"/>
      <c r="T1564" s="70"/>
    </row>
    <row r="1565" spans="18:20">
      <c r="R1565" s="70"/>
      <c r="S1565" s="70"/>
      <c r="T1565" s="70"/>
    </row>
    <row r="1566" spans="18:20">
      <c r="R1566" s="70"/>
      <c r="S1566" s="70"/>
      <c r="T1566" s="70"/>
    </row>
    <row r="1567" spans="18:20">
      <c r="R1567" s="70"/>
      <c r="S1567" s="70"/>
      <c r="T1567" s="70"/>
    </row>
    <row r="1568" spans="18:20">
      <c r="R1568" s="70"/>
      <c r="S1568" s="70"/>
      <c r="T1568" s="70"/>
    </row>
    <row r="1569" spans="18:20">
      <c r="R1569" s="70"/>
      <c r="S1569" s="70"/>
      <c r="T1569" s="70"/>
    </row>
    <row r="1570" spans="18:20">
      <c r="R1570" s="70"/>
      <c r="S1570" s="70"/>
      <c r="T1570" s="70"/>
    </row>
    <row r="1571" spans="18:20">
      <c r="R1571" s="70"/>
      <c r="S1571" s="70"/>
      <c r="T1571" s="70"/>
    </row>
    <row r="1572" spans="18:20">
      <c r="R1572" s="70"/>
      <c r="S1572" s="70"/>
      <c r="T1572" s="70"/>
    </row>
    <row r="1573" spans="18:20">
      <c r="R1573" s="70"/>
      <c r="S1573" s="70"/>
      <c r="T1573" s="70"/>
    </row>
    <row r="1574" spans="18:20">
      <c r="R1574" s="70"/>
      <c r="S1574" s="70"/>
      <c r="T1574" s="70"/>
    </row>
    <row r="1575" spans="18:20">
      <c r="R1575" s="70"/>
      <c r="S1575" s="70"/>
      <c r="T1575" s="70"/>
    </row>
    <row r="1576" spans="18:20">
      <c r="R1576" s="70"/>
      <c r="S1576" s="70"/>
      <c r="T1576" s="70"/>
    </row>
    <row r="1577" spans="18:20">
      <c r="R1577" s="70"/>
      <c r="S1577" s="70"/>
      <c r="T1577" s="70"/>
    </row>
    <row r="1578" spans="18:20">
      <c r="R1578" s="70"/>
      <c r="S1578" s="70"/>
      <c r="T1578" s="70"/>
    </row>
    <row r="1579" spans="18:20">
      <c r="R1579" s="70"/>
      <c r="S1579" s="70"/>
      <c r="T1579" s="70"/>
    </row>
    <row r="1580" spans="18:20">
      <c r="R1580" s="70"/>
      <c r="S1580" s="70"/>
      <c r="T1580" s="70"/>
    </row>
    <row r="1581" spans="18:20">
      <c r="R1581" s="70"/>
      <c r="S1581" s="70"/>
      <c r="T1581" s="70"/>
    </row>
    <row r="1582" spans="18:20">
      <c r="R1582" s="70"/>
      <c r="S1582" s="70"/>
      <c r="T1582" s="70"/>
    </row>
    <row r="1583" spans="18:20">
      <c r="R1583" s="70"/>
      <c r="S1583" s="70"/>
      <c r="T1583" s="70"/>
    </row>
    <row r="1584" spans="18:20">
      <c r="R1584" s="70"/>
      <c r="S1584" s="70"/>
      <c r="T1584" s="70"/>
    </row>
    <row r="1585" spans="18:20">
      <c r="R1585" s="70"/>
      <c r="S1585" s="70"/>
      <c r="T1585" s="70"/>
    </row>
    <row r="1586" spans="18:20">
      <c r="R1586" s="70"/>
      <c r="S1586" s="70"/>
      <c r="T1586" s="70"/>
    </row>
    <row r="1587" spans="18:20">
      <c r="R1587" s="70"/>
      <c r="S1587" s="70"/>
      <c r="T1587" s="70"/>
    </row>
    <row r="1588" spans="18:20">
      <c r="R1588" s="70"/>
      <c r="S1588" s="70"/>
      <c r="T1588" s="70"/>
    </row>
    <row r="1589" spans="18:20">
      <c r="R1589" s="70"/>
      <c r="S1589" s="70"/>
      <c r="T1589" s="70"/>
    </row>
    <row r="1590" spans="18:20">
      <c r="R1590" s="70"/>
      <c r="S1590" s="70"/>
      <c r="T1590" s="70"/>
    </row>
    <row r="1591" spans="18:20">
      <c r="R1591" s="70"/>
      <c r="S1591" s="70"/>
      <c r="T1591" s="70"/>
    </row>
    <row r="1592" spans="18:20">
      <c r="R1592" s="70"/>
      <c r="S1592" s="70"/>
      <c r="T1592" s="70"/>
    </row>
    <row r="1593" spans="18:20">
      <c r="R1593" s="70"/>
      <c r="S1593" s="70"/>
      <c r="T1593" s="70"/>
    </row>
    <row r="1594" spans="18:20">
      <c r="R1594" s="70"/>
      <c r="S1594" s="70"/>
      <c r="T1594" s="70"/>
    </row>
    <row r="1595" spans="18:20">
      <c r="R1595" s="70"/>
      <c r="S1595" s="70"/>
      <c r="T1595" s="70"/>
    </row>
    <row r="1596" spans="18:20">
      <c r="R1596" s="70"/>
      <c r="S1596" s="70"/>
      <c r="T1596" s="70"/>
    </row>
    <row r="1597" spans="18:20">
      <c r="R1597" s="70"/>
      <c r="S1597" s="70"/>
      <c r="T1597" s="70"/>
    </row>
    <row r="1598" spans="18:20">
      <c r="R1598" s="70"/>
      <c r="S1598" s="70"/>
      <c r="T1598" s="70"/>
    </row>
    <row r="1599" spans="18:20">
      <c r="R1599" s="70"/>
      <c r="S1599" s="70"/>
      <c r="T1599" s="70"/>
    </row>
    <row r="1600" spans="18:20">
      <c r="R1600" s="70"/>
      <c r="S1600" s="70"/>
      <c r="T1600" s="70"/>
    </row>
    <row r="1601" spans="18:20">
      <c r="R1601" s="70"/>
      <c r="S1601" s="70"/>
      <c r="T1601" s="70"/>
    </row>
    <row r="1602" spans="18:20">
      <c r="R1602" s="70"/>
      <c r="S1602" s="70"/>
      <c r="T1602" s="70"/>
    </row>
    <row r="1603" spans="18:20">
      <c r="R1603" s="70"/>
      <c r="S1603" s="70"/>
      <c r="T1603" s="70"/>
    </row>
    <row r="1604" spans="18:20">
      <c r="R1604" s="70"/>
      <c r="S1604" s="70"/>
      <c r="T1604" s="70"/>
    </row>
    <row r="1605" spans="18:20">
      <c r="R1605" s="70"/>
      <c r="S1605" s="70"/>
      <c r="T1605" s="70"/>
    </row>
    <row r="1606" spans="18:20">
      <c r="R1606" s="70"/>
      <c r="S1606" s="70"/>
      <c r="T1606" s="70"/>
    </row>
    <row r="1607" spans="18:20">
      <c r="R1607" s="70"/>
      <c r="S1607" s="70"/>
      <c r="T1607" s="70"/>
    </row>
    <row r="1608" spans="18:20">
      <c r="R1608" s="70"/>
      <c r="S1608" s="70"/>
      <c r="T1608" s="70"/>
    </row>
    <row r="1609" spans="18:20">
      <c r="R1609" s="70"/>
      <c r="S1609" s="70"/>
      <c r="T1609" s="70"/>
    </row>
    <row r="1610" spans="18:20">
      <c r="R1610" s="70"/>
      <c r="S1610" s="70"/>
      <c r="T1610" s="70"/>
    </row>
    <row r="1611" spans="18:20">
      <c r="R1611" s="70"/>
      <c r="S1611" s="70"/>
      <c r="T1611" s="70"/>
    </row>
    <row r="1612" spans="18:20">
      <c r="R1612" s="70"/>
      <c r="S1612" s="70"/>
      <c r="T1612" s="70"/>
    </row>
    <row r="1613" spans="18:20">
      <c r="R1613" s="70"/>
      <c r="S1613" s="70"/>
      <c r="T1613" s="70"/>
    </row>
    <row r="1614" spans="18:20">
      <c r="R1614" s="70"/>
      <c r="S1614" s="70"/>
      <c r="T1614" s="70"/>
    </row>
    <row r="1615" spans="18:20">
      <c r="R1615" s="70"/>
      <c r="S1615" s="70"/>
      <c r="T1615" s="70"/>
    </row>
    <row r="1616" spans="18:20">
      <c r="R1616" s="70"/>
      <c r="S1616" s="70"/>
      <c r="T1616" s="70"/>
    </row>
    <row r="1617" spans="18:20">
      <c r="R1617" s="70"/>
      <c r="S1617" s="70"/>
      <c r="T1617" s="70"/>
    </row>
    <row r="1618" spans="18:20">
      <c r="R1618" s="70"/>
      <c r="S1618" s="70"/>
      <c r="T1618" s="70"/>
    </row>
    <row r="1619" spans="18:20">
      <c r="R1619" s="70"/>
      <c r="S1619" s="70"/>
      <c r="T1619" s="70"/>
    </row>
    <row r="1620" spans="18:20">
      <c r="R1620" s="70"/>
      <c r="S1620" s="70"/>
      <c r="T1620" s="70"/>
    </row>
    <row r="1621" spans="18:20">
      <c r="R1621" s="70"/>
      <c r="S1621" s="70"/>
      <c r="T1621" s="70"/>
    </row>
    <row r="1622" spans="18:20">
      <c r="R1622" s="70"/>
      <c r="S1622" s="70"/>
      <c r="T1622" s="70"/>
    </row>
    <row r="1623" spans="18:20">
      <c r="R1623" s="70"/>
      <c r="S1623" s="70"/>
      <c r="T1623" s="70"/>
    </row>
    <row r="1624" spans="18:20">
      <c r="R1624" s="70"/>
      <c r="S1624" s="70"/>
      <c r="T1624" s="70"/>
    </row>
    <row r="1625" spans="18:20">
      <c r="R1625" s="70"/>
      <c r="S1625" s="70"/>
      <c r="T1625" s="70"/>
    </row>
    <row r="1626" spans="18:20">
      <c r="R1626" s="70"/>
      <c r="S1626" s="70"/>
      <c r="T1626" s="70"/>
    </row>
    <row r="1627" spans="18:20">
      <c r="R1627" s="70"/>
      <c r="S1627" s="70"/>
      <c r="T1627" s="70"/>
    </row>
    <row r="1628" spans="18:20">
      <c r="R1628" s="70"/>
      <c r="S1628" s="70"/>
      <c r="T1628" s="70"/>
    </row>
    <row r="1629" spans="18:20">
      <c r="R1629" s="70"/>
      <c r="S1629" s="70"/>
      <c r="T1629" s="70"/>
    </row>
    <row r="1630" spans="18:20">
      <c r="R1630" s="70"/>
      <c r="S1630" s="70"/>
      <c r="T1630" s="70"/>
    </row>
    <row r="1631" spans="18:20">
      <c r="R1631" s="70"/>
      <c r="S1631" s="70"/>
      <c r="T1631" s="70"/>
    </row>
    <row r="1632" spans="18:20">
      <c r="R1632" s="70"/>
      <c r="S1632" s="70"/>
      <c r="T1632" s="70"/>
    </row>
    <row r="1633" spans="18:20">
      <c r="R1633" s="70"/>
      <c r="S1633" s="70"/>
      <c r="T1633" s="70"/>
    </row>
    <row r="1634" spans="18:20">
      <c r="R1634" s="70"/>
      <c r="S1634" s="70"/>
      <c r="T1634" s="70"/>
    </row>
    <row r="1635" spans="18:20">
      <c r="R1635" s="70"/>
      <c r="S1635" s="70"/>
      <c r="T1635" s="70"/>
    </row>
    <row r="1636" spans="18:20">
      <c r="R1636" s="70"/>
      <c r="S1636" s="70"/>
      <c r="T1636" s="70"/>
    </row>
    <row r="1637" spans="18:20">
      <c r="R1637" s="70"/>
      <c r="S1637" s="70"/>
      <c r="T1637" s="70"/>
    </row>
    <row r="1638" spans="18:20">
      <c r="R1638" s="70"/>
      <c r="S1638" s="70"/>
      <c r="T1638" s="70"/>
    </row>
    <row r="1639" spans="18:20">
      <c r="R1639" s="70"/>
      <c r="S1639" s="70"/>
      <c r="T1639" s="70"/>
    </row>
    <row r="1640" spans="18:20">
      <c r="R1640" s="70"/>
      <c r="S1640" s="70"/>
      <c r="T1640" s="70"/>
    </row>
    <row r="1641" spans="18:20">
      <c r="R1641" s="70"/>
      <c r="S1641" s="70"/>
      <c r="T1641" s="70"/>
    </row>
    <row r="1642" spans="18:20">
      <c r="R1642" s="70"/>
      <c r="S1642" s="70"/>
      <c r="T1642" s="70"/>
    </row>
    <row r="1643" spans="18:20">
      <c r="R1643" s="70"/>
      <c r="S1643" s="70"/>
      <c r="T1643" s="70"/>
    </row>
    <row r="1644" spans="18:20">
      <c r="R1644" s="70"/>
      <c r="S1644" s="70"/>
      <c r="T1644" s="70"/>
    </row>
    <row r="1645" spans="18:20">
      <c r="R1645" s="70"/>
      <c r="S1645" s="70"/>
      <c r="T1645" s="70"/>
    </row>
    <row r="1646" spans="18:20">
      <c r="R1646" s="70"/>
      <c r="S1646" s="70"/>
      <c r="T1646" s="70"/>
    </row>
    <row r="1647" spans="18:20">
      <c r="R1647" s="70"/>
      <c r="S1647" s="70"/>
      <c r="T1647" s="70"/>
    </row>
    <row r="1648" spans="18:20">
      <c r="R1648" s="70"/>
      <c r="S1648" s="70"/>
      <c r="T1648" s="70"/>
    </row>
    <row r="1649" spans="18:20">
      <c r="R1649" s="70"/>
      <c r="S1649" s="70"/>
      <c r="T1649" s="70"/>
    </row>
    <row r="1650" spans="18:20">
      <c r="R1650" s="70"/>
      <c r="S1650" s="70"/>
      <c r="T1650" s="70"/>
    </row>
    <row r="1651" spans="18:20">
      <c r="R1651" s="70"/>
      <c r="S1651" s="70"/>
      <c r="T1651" s="70"/>
    </row>
    <row r="1652" spans="18:20">
      <c r="R1652" s="70"/>
      <c r="S1652" s="70"/>
      <c r="T1652" s="70"/>
    </row>
    <row r="1653" spans="18:20">
      <c r="R1653" s="70"/>
      <c r="S1653" s="70"/>
      <c r="T1653" s="70"/>
    </row>
    <row r="1654" spans="18:20">
      <c r="R1654" s="70"/>
      <c r="S1654" s="70"/>
      <c r="T1654" s="70"/>
    </row>
    <row r="1655" spans="18:20">
      <c r="R1655" s="70"/>
      <c r="S1655" s="70"/>
      <c r="T1655" s="70"/>
    </row>
    <row r="1656" spans="18:20">
      <c r="R1656" s="70"/>
      <c r="S1656" s="70"/>
      <c r="T1656" s="70"/>
    </row>
    <row r="1657" spans="18:20">
      <c r="R1657" s="70"/>
      <c r="S1657" s="70"/>
      <c r="T1657" s="70"/>
    </row>
    <row r="1658" spans="18:20">
      <c r="R1658" s="70"/>
      <c r="S1658" s="70"/>
      <c r="T1658" s="70"/>
    </row>
    <row r="1659" spans="18:20">
      <c r="R1659" s="70"/>
      <c r="S1659" s="70"/>
      <c r="T1659" s="70"/>
    </row>
    <row r="1660" spans="18:20">
      <c r="R1660" s="70"/>
      <c r="S1660" s="70"/>
      <c r="T1660" s="70"/>
    </row>
    <row r="1661" spans="18:20">
      <c r="R1661" s="70"/>
      <c r="S1661" s="70"/>
      <c r="T1661" s="70"/>
    </row>
    <row r="1662" spans="18:20">
      <c r="R1662" s="70"/>
      <c r="S1662" s="70"/>
      <c r="T1662" s="70"/>
    </row>
    <row r="1663" spans="18:20">
      <c r="R1663" s="70"/>
      <c r="S1663" s="70"/>
      <c r="T1663" s="70"/>
    </row>
    <row r="1664" spans="18:20">
      <c r="R1664" s="70"/>
      <c r="S1664" s="70"/>
      <c r="T1664" s="70"/>
    </row>
    <row r="1665" spans="18:20">
      <c r="R1665" s="70"/>
      <c r="S1665" s="70"/>
      <c r="T1665" s="70"/>
    </row>
    <row r="1666" spans="18:20">
      <c r="R1666" s="70"/>
      <c r="S1666" s="70"/>
      <c r="T1666" s="70"/>
    </row>
    <row r="1667" spans="18:20">
      <c r="R1667" s="70"/>
      <c r="S1667" s="70"/>
      <c r="T1667" s="70"/>
    </row>
    <row r="1668" spans="18:20">
      <c r="R1668" s="70"/>
      <c r="S1668" s="70"/>
      <c r="T1668" s="70"/>
    </row>
    <row r="1669" spans="18:20">
      <c r="R1669" s="70"/>
      <c r="S1669" s="70"/>
      <c r="T1669" s="70"/>
    </row>
    <row r="1670" spans="18:20">
      <c r="R1670" s="70"/>
      <c r="S1670" s="70"/>
      <c r="T1670" s="70"/>
    </row>
    <row r="1671" spans="18:20">
      <c r="R1671" s="70"/>
      <c r="S1671" s="70"/>
      <c r="T1671" s="70"/>
    </row>
    <row r="1672" spans="18:20">
      <c r="R1672" s="70"/>
      <c r="S1672" s="70"/>
      <c r="T1672" s="70"/>
    </row>
    <row r="1673" spans="18:20">
      <c r="R1673" s="70"/>
      <c r="S1673" s="70"/>
      <c r="T1673" s="70"/>
    </row>
    <row r="1674" spans="18:20">
      <c r="R1674" s="70"/>
      <c r="S1674" s="70"/>
      <c r="T1674" s="70"/>
    </row>
    <row r="1675" spans="18:20">
      <c r="R1675" s="70"/>
      <c r="S1675" s="70"/>
      <c r="T1675" s="70"/>
    </row>
    <row r="1676" spans="18:20">
      <c r="R1676" s="70"/>
      <c r="S1676" s="70"/>
      <c r="T1676" s="70"/>
    </row>
    <row r="1677" spans="18:20">
      <c r="R1677" s="70"/>
      <c r="S1677" s="70"/>
      <c r="T1677" s="70"/>
    </row>
    <row r="1678" spans="18:20">
      <c r="R1678" s="70"/>
      <c r="S1678" s="70"/>
      <c r="T1678" s="70"/>
    </row>
    <row r="1679" spans="18:20">
      <c r="R1679" s="70"/>
      <c r="S1679" s="70"/>
      <c r="T1679" s="70"/>
    </row>
    <row r="1680" spans="18:20">
      <c r="R1680" s="70"/>
      <c r="S1680" s="70"/>
      <c r="T1680" s="70"/>
    </row>
    <row r="1681" spans="18:20">
      <c r="R1681" s="70"/>
      <c r="S1681" s="70"/>
      <c r="T1681" s="70"/>
    </row>
    <row r="1682" spans="18:20">
      <c r="R1682" s="70"/>
      <c r="S1682" s="70"/>
      <c r="T1682" s="70"/>
    </row>
    <row r="1683" spans="18:20">
      <c r="R1683" s="70"/>
      <c r="S1683" s="70"/>
      <c r="T1683" s="70"/>
    </row>
    <row r="1684" spans="18:20">
      <c r="R1684" s="70"/>
      <c r="S1684" s="70"/>
      <c r="T1684" s="70"/>
    </row>
    <row r="1685" spans="18:20">
      <c r="R1685" s="70"/>
      <c r="S1685" s="70"/>
      <c r="T1685" s="70"/>
    </row>
    <row r="1686" spans="18:20">
      <c r="R1686" s="70"/>
      <c r="S1686" s="70"/>
      <c r="T1686" s="70"/>
    </row>
    <row r="1687" spans="18:20">
      <c r="R1687" s="70"/>
      <c r="S1687" s="70"/>
      <c r="T1687" s="70"/>
    </row>
    <row r="1688" spans="18:20">
      <c r="R1688" s="70"/>
      <c r="S1688" s="70"/>
      <c r="T1688" s="70"/>
    </row>
    <row r="1689" spans="18:20">
      <c r="R1689" s="70"/>
      <c r="S1689" s="70"/>
      <c r="T1689" s="70"/>
    </row>
    <row r="1690" spans="18:20">
      <c r="R1690" s="70"/>
      <c r="S1690" s="70"/>
      <c r="T1690" s="70"/>
    </row>
    <row r="1691" spans="18:20">
      <c r="R1691" s="70"/>
      <c r="S1691" s="70"/>
      <c r="T1691" s="70"/>
    </row>
    <row r="1692" spans="18:20">
      <c r="R1692" s="70"/>
      <c r="S1692" s="70"/>
      <c r="T1692" s="70"/>
    </row>
    <row r="1693" spans="18:20">
      <c r="R1693" s="70"/>
      <c r="S1693" s="70"/>
      <c r="T1693" s="70"/>
    </row>
    <row r="1694" spans="18:20">
      <c r="R1694" s="70"/>
      <c r="S1694" s="70"/>
      <c r="T1694" s="70"/>
    </row>
    <row r="1695" spans="18:20">
      <c r="R1695" s="70"/>
      <c r="S1695" s="70"/>
      <c r="T1695" s="70"/>
    </row>
    <row r="1696" spans="18:20">
      <c r="R1696" s="70"/>
      <c r="S1696" s="70"/>
      <c r="T1696" s="70"/>
    </row>
    <row r="1697" spans="18:20">
      <c r="R1697" s="70"/>
      <c r="S1697" s="70"/>
      <c r="T1697" s="70"/>
    </row>
    <row r="1698" spans="18:20">
      <c r="R1698" s="70"/>
      <c r="S1698" s="70"/>
      <c r="T1698" s="70"/>
    </row>
    <row r="1699" spans="18:20">
      <c r="R1699" s="70"/>
      <c r="S1699" s="70"/>
      <c r="T1699" s="70"/>
    </row>
    <row r="1700" spans="18:20">
      <c r="R1700" s="70"/>
      <c r="S1700" s="70"/>
      <c r="T1700" s="70"/>
    </row>
    <row r="1701" spans="18:20">
      <c r="R1701" s="70"/>
      <c r="S1701" s="70"/>
      <c r="T1701" s="70"/>
    </row>
    <row r="1702" spans="18:20">
      <c r="R1702" s="70"/>
      <c r="S1702" s="70"/>
      <c r="T1702" s="70"/>
    </row>
    <row r="1703" spans="18:20">
      <c r="R1703" s="70"/>
      <c r="S1703" s="70"/>
      <c r="T1703" s="70"/>
    </row>
    <row r="1704" spans="18:20">
      <c r="R1704" s="70"/>
      <c r="S1704" s="70"/>
      <c r="T1704" s="70"/>
    </row>
    <row r="1705" spans="18:20">
      <c r="R1705" s="70"/>
      <c r="S1705" s="70"/>
      <c r="T1705" s="70"/>
    </row>
    <row r="1706" spans="18:20">
      <c r="R1706" s="70"/>
      <c r="S1706" s="70"/>
      <c r="T1706" s="70"/>
    </row>
    <row r="1707" spans="18:20">
      <c r="R1707" s="70"/>
      <c r="S1707" s="70"/>
      <c r="T1707" s="70"/>
    </row>
    <row r="1708" spans="18:20">
      <c r="R1708" s="70"/>
      <c r="S1708" s="70"/>
      <c r="T1708" s="70"/>
    </row>
    <row r="1709" spans="18:20">
      <c r="R1709" s="70"/>
      <c r="S1709" s="70"/>
      <c r="T1709" s="70"/>
    </row>
    <row r="1710" spans="18:20">
      <c r="R1710" s="70"/>
      <c r="S1710" s="70"/>
      <c r="T1710" s="70"/>
    </row>
    <row r="1711" spans="18:20">
      <c r="R1711" s="70"/>
      <c r="S1711" s="70"/>
      <c r="T1711" s="70"/>
    </row>
    <row r="1712" spans="18:20">
      <c r="R1712" s="70"/>
      <c r="S1712" s="70"/>
      <c r="T1712" s="70"/>
    </row>
    <row r="1713" spans="18:20">
      <c r="R1713" s="70"/>
      <c r="S1713" s="70"/>
      <c r="T1713" s="70"/>
    </row>
    <row r="1714" spans="18:20">
      <c r="R1714" s="70"/>
      <c r="S1714" s="70"/>
      <c r="T1714" s="70"/>
    </row>
    <row r="1715" spans="18:20">
      <c r="R1715" s="70"/>
      <c r="S1715" s="70"/>
      <c r="T1715" s="70"/>
    </row>
    <row r="1716" spans="18:20">
      <c r="R1716" s="70"/>
      <c r="S1716" s="70"/>
      <c r="T1716" s="70"/>
    </row>
    <row r="1717" spans="18:20">
      <c r="R1717" s="70"/>
      <c r="S1717" s="70"/>
      <c r="T1717" s="70"/>
    </row>
    <row r="1718" spans="18:20">
      <c r="R1718" s="70"/>
      <c r="S1718" s="70"/>
      <c r="T1718" s="70"/>
    </row>
    <row r="1719" spans="18:20">
      <c r="R1719" s="70"/>
      <c r="S1719" s="70"/>
      <c r="T1719" s="70"/>
    </row>
    <row r="1720" spans="18:20">
      <c r="R1720" s="70"/>
      <c r="S1720" s="70"/>
      <c r="T1720" s="70"/>
    </row>
    <row r="1721" spans="18:20">
      <c r="R1721" s="70"/>
      <c r="S1721" s="70"/>
      <c r="T1721" s="70"/>
    </row>
    <row r="1722" spans="18:20">
      <c r="R1722" s="70"/>
      <c r="S1722" s="70"/>
      <c r="T1722" s="70"/>
    </row>
    <row r="1723" spans="18:20">
      <c r="R1723" s="70"/>
      <c r="S1723" s="70"/>
      <c r="T1723" s="70"/>
    </row>
    <row r="1724" spans="18:20">
      <c r="R1724" s="70"/>
      <c r="S1724" s="70"/>
      <c r="T1724" s="70"/>
    </row>
    <row r="1725" spans="18:20">
      <c r="R1725" s="70"/>
      <c r="S1725" s="70"/>
      <c r="T1725" s="70"/>
    </row>
    <row r="1726" spans="18:20">
      <c r="R1726" s="70"/>
      <c r="S1726" s="70"/>
      <c r="T1726" s="70"/>
    </row>
    <row r="1727" spans="18:20">
      <c r="R1727" s="70"/>
      <c r="S1727" s="70"/>
      <c r="T1727" s="70"/>
    </row>
    <row r="1728" spans="18:20">
      <c r="R1728" s="70"/>
      <c r="S1728" s="70"/>
      <c r="T1728" s="70"/>
    </row>
    <row r="1729" spans="18:20">
      <c r="R1729" s="70"/>
      <c r="S1729" s="70"/>
      <c r="T1729" s="70"/>
    </row>
    <row r="1730" spans="18:20">
      <c r="R1730" s="70"/>
      <c r="S1730" s="70"/>
      <c r="T1730" s="70"/>
    </row>
    <row r="1731" spans="18:20">
      <c r="R1731" s="70"/>
      <c r="S1731" s="70"/>
      <c r="T1731" s="70"/>
    </row>
    <row r="1732" spans="18:20">
      <c r="R1732" s="70"/>
      <c r="S1732" s="70"/>
      <c r="T1732" s="70"/>
    </row>
    <row r="1733" spans="18:20">
      <c r="R1733" s="70"/>
      <c r="S1733" s="70"/>
      <c r="T1733" s="70"/>
    </row>
    <row r="1734" spans="18:20">
      <c r="R1734" s="70"/>
      <c r="S1734" s="70"/>
      <c r="T1734" s="70"/>
    </row>
    <row r="1735" spans="18:20">
      <c r="R1735" s="70"/>
      <c r="S1735" s="70"/>
      <c r="T1735" s="70"/>
    </row>
    <row r="1736" spans="18:20">
      <c r="R1736" s="70"/>
      <c r="S1736" s="70"/>
      <c r="T1736" s="70"/>
    </row>
    <row r="1737" spans="18:20">
      <c r="R1737" s="70"/>
      <c r="S1737" s="70"/>
      <c r="T1737" s="70"/>
    </row>
    <row r="1738" spans="18:20">
      <c r="R1738" s="70"/>
      <c r="S1738" s="70"/>
      <c r="T1738" s="70"/>
    </row>
    <row r="1739" spans="18:20">
      <c r="R1739" s="70"/>
      <c r="S1739" s="70"/>
      <c r="T1739" s="70"/>
    </row>
    <row r="1740" spans="18:20">
      <c r="R1740" s="70"/>
      <c r="S1740" s="70"/>
      <c r="T1740" s="70"/>
    </row>
    <row r="1741" spans="18:20">
      <c r="R1741" s="70"/>
      <c r="S1741" s="70"/>
      <c r="T1741" s="70"/>
    </row>
    <row r="1742" spans="18:20">
      <c r="R1742" s="70"/>
      <c r="S1742" s="70"/>
      <c r="T1742" s="70"/>
    </row>
    <row r="1743" spans="18:20">
      <c r="R1743" s="70"/>
      <c r="S1743" s="70"/>
      <c r="T1743" s="70"/>
    </row>
    <row r="1744" spans="18:20">
      <c r="R1744" s="70"/>
      <c r="S1744" s="70"/>
      <c r="T1744" s="70"/>
    </row>
    <row r="1745" spans="18:20">
      <c r="R1745" s="70"/>
      <c r="S1745" s="70"/>
      <c r="T1745" s="70"/>
    </row>
    <row r="1746" spans="18:20">
      <c r="R1746" s="70"/>
      <c r="S1746" s="70"/>
      <c r="T1746" s="70"/>
    </row>
    <row r="1747" spans="18:20">
      <c r="R1747" s="70"/>
      <c r="S1747" s="70"/>
      <c r="T1747" s="70"/>
    </row>
    <row r="1748" spans="18:20">
      <c r="R1748" s="70"/>
      <c r="S1748" s="70"/>
      <c r="T1748" s="70"/>
    </row>
    <row r="1749" spans="18:20">
      <c r="R1749" s="70"/>
      <c r="S1749" s="70"/>
      <c r="T1749" s="70"/>
    </row>
    <row r="1750" spans="18:20">
      <c r="R1750" s="70"/>
      <c r="S1750" s="70"/>
      <c r="T1750" s="70"/>
    </row>
    <row r="1751" spans="18:20">
      <c r="R1751" s="70"/>
      <c r="S1751" s="70"/>
      <c r="T1751" s="70"/>
    </row>
    <row r="1752" spans="18:20">
      <c r="R1752" s="70"/>
      <c r="S1752" s="70"/>
      <c r="T1752" s="70"/>
    </row>
    <row r="1753" spans="18:20">
      <c r="R1753" s="70"/>
      <c r="S1753" s="70"/>
      <c r="T1753" s="70"/>
    </row>
    <row r="1754" spans="18:20">
      <c r="R1754" s="70"/>
      <c r="S1754" s="70"/>
      <c r="T1754" s="70"/>
    </row>
    <row r="1755" spans="18:20">
      <c r="R1755" s="70"/>
      <c r="S1755" s="70"/>
      <c r="T1755" s="70"/>
    </row>
    <row r="1756" spans="18:20">
      <c r="R1756" s="70"/>
      <c r="S1756" s="70"/>
      <c r="T1756" s="70"/>
    </row>
    <row r="1757" spans="18:20">
      <c r="R1757" s="70"/>
      <c r="S1757" s="70"/>
      <c r="T1757" s="70"/>
    </row>
    <row r="1758" spans="18:20">
      <c r="R1758" s="70"/>
      <c r="S1758" s="70"/>
      <c r="T1758" s="70"/>
    </row>
    <row r="1759" spans="18:20">
      <c r="R1759" s="70"/>
      <c r="S1759" s="70"/>
      <c r="T1759" s="70"/>
    </row>
    <row r="1760" spans="18:20">
      <c r="R1760" s="70"/>
      <c r="S1760" s="70"/>
      <c r="T1760" s="70"/>
    </row>
    <row r="1761" spans="18:20">
      <c r="R1761" s="70"/>
      <c r="S1761" s="70"/>
      <c r="T1761" s="70"/>
    </row>
    <row r="1762" spans="18:20">
      <c r="R1762" s="70"/>
      <c r="S1762" s="70"/>
      <c r="T1762" s="70"/>
    </row>
    <row r="1763" spans="18:20">
      <c r="R1763" s="70"/>
      <c r="S1763" s="70"/>
      <c r="T1763" s="70"/>
    </row>
    <row r="1764" spans="18:20">
      <c r="R1764" s="70"/>
      <c r="S1764" s="70"/>
      <c r="T1764" s="70"/>
    </row>
    <row r="1765" spans="18:20">
      <c r="R1765" s="70"/>
      <c r="S1765" s="70"/>
      <c r="T1765" s="70"/>
    </row>
    <row r="1766" spans="18:20">
      <c r="R1766" s="70"/>
      <c r="S1766" s="70"/>
      <c r="T1766" s="70"/>
    </row>
    <row r="1767" spans="18:20">
      <c r="R1767" s="70"/>
      <c r="S1767" s="70"/>
      <c r="T1767" s="70"/>
    </row>
    <row r="1768" spans="18:20">
      <c r="R1768" s="70"/>
      <c r="S1768" s="70"/>
      <c r="T1768" s="70"/>
    </row>
    <row r="1769" spans="18:20">
      <c r="R1769" s="70"/>
      <c r="S1769" s="70"/>
      <c r="T1769" s="70"/>
    </row>
    <row r="1770" spans="18:20">
      <c r="R1770" s="70"/>
      <c r="S1770" s="70"/>
      <c r="T1770" s="70"/>
    </row>
    <row r="1771" spans="18:20">
      <c r="R1771" s="70"/>
      <c r="S1771" s="70"/>
      <c r="T1771" s="70"/>
    </row>
    <row r="1772" spans="18:20">
      <c r="R1772" s="70"/>
      <c r="S1772" s="70"/>
      <c r="T1772" s="70"/>
    </row>
    <row r="1773" spans="18:20">
      <c r="R1773" s="70"/>
      <c r="S1773" s="70"/>
      <c r="T1773" s="70"/>
    </row>
    <row r="1774" spans="18:20">
      <c r="R1774" s="70"/>
      <c r="S1774" s="70"/>
      <c r="T1774" s="70"/>
    </row>
    <row r="1775" spans="18:20">
      <c r="R1775" s="70"/>
      <c r="S1775" s="70"/>
      <c r="T1775" s="70"/>
    </row>
    <row r="1776" spans="18:20">
      <c r="R1776" s="70"/>
      <c r="S1776" s="70"/>
      <c r="T1776" s="70"/>
    </row>
    <row r="1777" spans="18:20">
      <c r="R1777" s="70"/>
      <c r="S1777" s="70"/>
      <c r="T1777" s="70"/>
    </row>
    <row r="1778" spans="18:20">
      <c r="R1778" s="70"/>
      <c r="S1778" s="70"/>
      <c r="T1778" s="70"/>
    </row>
    <row r="1779" spans="18:20">
      <c r="R1779" s="70"/>
      <c r="S1779" s="70"/>
      <c r="T1779" s="70"/>
    </row>
    <row r="1780" spans="18:20">
      <c r="R1780" s="70"/>
      <c r="S1780" s="70"/>
      <c r="T1780" s="70"/>
    </row>
    <row r="1781" spans="18:20">
      <c r="R1781" s="70"/>
      <c r="S1781" s="70"/>
      <c r="T1781" s="70"/>
    </row>
    <row r="1782" spans="18:20">
      <c r="R1782" s="70"/>
      <c r="S1782" s="70"/>
      <c r="T1782" s="70"/>
    </row>
    <row r="1783" spans="18:20">
      <c r="R1783" s="70"/>
      <c r="S1783" s="70"/>
      <c r="T1783" s="70"/>
    </row>
    <row r="1784" spans="18:20">
      <c r="R1784" s="70"/>
      <c r="S1784" s="70"/>
      <c r="T1784" s="70"/>
    </row>
    <row r="1785" spans="18:20">
      <c r="R1785" s="70"/>
      <c r="S1785" s="70"/>
      <c r="T1785" s="70"/>
    </row>
    <row r="1786" spans="18:20">
      <c r="R1786" s="70"/>
      <c r="S1786" s="70"/>
      <c r="T1786" s="70"/>
    </row>
    <row r="1787" spans="18:20">
      <c r="R1787" s="70"/>
      <c r="S1787" s="70"/>
      <c r="T1787" s="70"/>
    </row>
    <row r="1788" spans="18:20">
      <c r="R1788" s="70"/>
      <c r="S1788" s="70"/>
      <c r="T1788" s="70"/>
    </row>
    <row r="1789" spans="18:20">
      <c r="R1789" s="70"/>
      <c r="S1789" s="70"/>
      <c r="T1789" s="70"/>
    </row>
    <row r="1790" spans="18:20">
      <c r="R1790" s="70"/>
      <c r="S1790" s="70"/>
      <c r="T1790" s="70"/>
    </row>
    <row r="1791" spans="18:20">
      <c r="R1791" s="70"/>
      <c r="S1791" s="70"/>
      <c r="T1791" s="70"/>
    </row>
    <row r="1792" spans="18:20">
      <c r="R1792" s="70"/>
      <c r="S1792" s="70"/>
      <c r="T1792" s="70"/>
    </row>
    <row r="1793" spans="18:20">
      <c r="R1793" s="70"/>
      <c r="S1793" s="70"/>
      <c r="T1793" s="70"/>
    </row>
    <row r="1794" spans="18:20">
      <c r="R1794" s="70"/>
      <c r="S1794" s="70"/>
      <c r="T1794" s="70"/>
    </row>
    <row r="1795" spans="18:20">
      <c r="R1795" s="70"/>
      <c r="S1795" s="70"/>
      <c r="T1795" s="70"/>
    </row>
    <row r="1796" spans="18:20">
      <c r="R1796" s="70"/>
      <c r="S1796" s="70"/>
      <c r="T1796" s="70"/>
    </row>
    <row r="1797" spans="18:20">
      <c r="R1797" s="70"/>
      <c r="S1797" s="70"/>
      <c r="T1797" s="70"/>
    </row>
    <row r="1798" spans="18:20">
      <c r="R1798" s="70"/>
      <c r="S1798" s="70"/>
      <c r="T1798" s="70"/>
    </row>
    <row r="1799" spans="18:20">
      <c r="R1799" s="70"/>
      <c r="S1799" s="70"/>
      <c r="T1799" s="70"/>
    </row>
    <row r="1800" spans="18:20">
      <c r="R1800" s="70"/>
      <c r="S1800" s="70"/>
      <c r="T1800" s="70"/>
    </row>
    <row r="1801" spans="18:20">
      <c r="R1801" s="70"/>
      <c r="S1801" s="70"/>
      <c r="T1801" s="70"/>
    </row>
    <row r="1802" spans="18:20">
      <c r="R1802" s="70"/>
      <c r="S1802" s="70"/>
      <c r="T1802" s="70"/>
    </row>
    <row r="1803" spans="18:20">
      <c r="R1803" s="70"/>
      <c r="S1803" s="70"/>
      <c r="T1803" s="70"/>
    </row>
    <row r="1804" spans="18:20">
      <c r="R1804" s="70"/>
      <c r="S1804" s="70"/>
      <c r="T1804" s="70"/>
    </row>
    <row r="1805" spans="18:20">
      <c r="R1805" s="70"/>
      <c r="S1805" s="70"/>
      <c r="T1805" s="70"/>
    </row>
    <row r="1806" spans="18:20">
      <c r="R1806" s="70"/>
      <c r="S1806" s="70"/>
      <c r="T1806" s="70"/>
    </row>
    <row r="1807" spans="18:20">
      <c r="R1807" s="70"/>
      <c r="S1807" s="70"/>
      <c r="T1807" s="70"/>
    </row>
    <row r="1808" spans="18:20">
      <c r="R1808" s="70"/>
      <c r="S1808" s="70"/>
      <c r="T1808" s="70"/>
    </row>
    <row r="1809" spans="18:20">
      <c r="R1809" s="70"/>
      <c r="S1809" s="70"/>
      <c r="T1809" s="70"/>
    </row>
    <row r="1810" spans="18:20">
      <c r="R1810" s="70"/>
      <c r="S1810" s="70"/>
      <c r="T1810" s="70"/>
    </row>
    <row r="1811" spans="18:20">
      <c r="R1811" s="70"/>
      <c r="S1811" s="70"/>
      <c r="T1811" s="70"/>
    </row>
    <row r="1812" spans="18:20">
      <c r="R1812" s="70"/>
      <c r="S1812" s="70"/>
      <c r="T1812" s="70"/>
    </row>
    <row r="1813" spans="18:20">
      <c r="R1813" s="70"/>
      <c r="S1813" s="70"/>
      <c r="T1813" s="70"/>
    </row>
    <row r="1814" spans="18:20">
      <c r="R1814" s="70"/>
      <c r="S1814" s="70"/>
      <c r="T1814" s="70"/>
    </row>
    <row r="1815" spans="18:20">
      <c r="R1815" s="70"/>
      <c r="S1815" s="70"/>
      <c r="T1815" s="70"/>
    </row>
    <row r="1816" spans="18:20">
      <c r="R1816" s="70"/>
      <c r="S1816" s="70"/>
      <c r="T1816" s="70"/>
    </row>
    <row r="1817" spans="18:20">
      <c r="R1817" s="70"/>
      <c r="S1817" s="70"/>
      <c r="T1817" s="70"/>
    </row>
    <row r="1818" spans="18:20">
      <c r="R1818" s="70"/>
      <c r="S1818" s="70"/>
      <c r="T1818" s="70"/>
    </row>
    <row r="1819" spans="18:20">
      <c r="R1819" s="70"/>
      <c r="S1819" s="70"/>
      <c r="T1819" s="70"/>
    </row>
    <row r="1820" spans="18:20">
      <c r="R1820" s="70"/>
      <c r="S1820" s="70"/>
      <c r="T1820" s="70"/>
    </row>
    <row r="1821" spans="18:20">
      <c r="R1821" s="70"/>
      <c r="S1821" s="70"/>
      <c r="T1821" s="70"/>
    </row>
    <row r="1822" spans="18:20">
      <c r="R1822" s="70"/>
      <c r="S1822" s="70"/>
      <c r="T1822" s="70"/>
    </row>
    <row r="1823" spans="18:20">
      <c r="R1823" s="70"/>
      <c r="S1823" s="70"/>
      <c r="T1823" s="70"/>
    </row>
    <row r="1824" spans="18:20">
      <c r="R1824" s="70"/>
      <c r="S1824" s="70"/>
      <c r="T1824" s="70"/>
    </row>
    <row r="1825" spans="18:20">
      <c r="R1825" s="70"/>
      <c r="S1825" s="70"/>
      <c r="T1825" s="70"/>
    </row>
    <row r="1826" spans="18:20">
      <c r="R1826" s="70"/>
      <c r="S1826" s="70"/>
      <c r="T1826" s="70"/>
    </row>
    <row r="1827" spans="18:20">
      <c r="R1827" s="70"/>
      <c r="S1827" s="70"/>
      <c r="T1827" s="70"/>
    </row>
    <row r="1828" spans="18:20">
      <c r="R1828" s="70"/>
      <c r="S1828" s="70"/>
      <c r="T1828" s="70"/>
    </row>
    <row r="1829" spans="18:20">
      <c r="R1829" s="70"/>
      <c r="S1829" s="70"/>
      <c r="T1829" s="70"/>
    </row>
    <row r="1830" spans="18:20">
      <c r="R1830" s="70"/>
      <c r="S1830" s="70"/>
      <c r="T1830" s="70"/>
    </row>
    <row r="1831" spans="18:20">
      <c r="R1831" s="70"/>
      <c r="S1831" s="70"/>
      <c r="T1831" s="70"/>
    </row>
    <row r="1832" spans="18:20">
      <c r="R1832" s="70"/>
      <c r="S1832" s="70"/>
      <c r="T1832" s="70"/>
    </row>
    <row r="1833" spans="18:20">
      <c r="R1833" s="70"/>
      <c r="S1833" s="70"/>
      <c r="T1833" s="70"/>
    </row>
    <row r="1834" spans="18:20">
      <c r="R1834" s="70"/>
      <c r="S1834" s="70"/>
      <c r="T1834" s="70"/>
    </row>
    <row r="1835" spans="18:20">
      <c r="R1835" s="70"/>
      <c r="S1835" s="70"/>
      <c r="T1835" s="70"/>
    </row>
    <row r="1836" spans="18:20">
      <c r="R1836" s="70"/>
      <c r="S1836" s="70"/>
      <c r="T1836" s="70"/>
    </row>
    <row r="1837" spans="18:20">
      <c r="R1837" s="70"/>
      <c r="S1837" s="70"/>
      <c r="T1837" s="70"/>
    </row>
    <row r="1838" spans="18:20">
      <c r="R1838" s="70"/>
      <c r="S1838" s="70"/>
      <c r="T1838" s="70"/>
    </row>
    <row r="1839" spans="18:20">
      <c r="R1839" s="70"/>
      <c r="S1839" s="70"/>
      <c r="T1839" s="70"/>
    </row>
    <row r="1840" spans="18:20">
      <c r="R1840" s="70"/>
      <c r="S1840" s="70"/>
      <c r="T1840" s="70"/>
    </row>
    <row r="1841" spans="18:20">
      <c r="R1841" s="70"/>
      <c r="S1841" s="70"/>
      <c r="T1841" s="70"/>
    </row>
    <row r="1842" spans="18:20">
      <c r="R1842" s="70"/>
      <c r="S1842" s="70"/>
      <c r="T1842" s="70"/>
    </row>
    <row r="1843" spans="18:20">
      <c r="R1843" s="70"/>
      <c r="S1843" s="70"/>
      <c r="T1843" s="70"/>
    </row>
    <row r="1844" spans="18:20">
      <c r="R1844" s="70"/>
      <c r="S1844" s="70"/>
      <c r="T1844" s="70"/>
    </row>
    <row r="1845" spans="18:20">
      <c r="R1845" s="70"/>
      <c r="S1845" s="70"/>
      <c r="T1845" s="70"/>
    </row>
    <row r="1846" spans="18:20">
      <c r="R1846" s="70"/>
      <c r="S1846" s="70"/>
      <c r="T1846" s="70"/>
    </row>
    <row r="1847" spans="18:20">
      <c r="R1847" s="70"/>
      <c r="S1847" s="70"/>
      <c r="T1847" s="70"/>
    </row>
    <row r="1848" spans="18:20">
      <c r="R1848" s="70"/>
      <c r="S1848" s="70"/>
      <c r="T1848" s="70"/>
    </row>
    <row r="1849" spans="18:20">
      <c r="R1849" s="70"/>
      <c r="S1849" s="70"/>
      <c r="T1849" s="70"/>
    </row>
    <row r="1850" spans="18:20">
      <c r="R1850" s="70"/>
      <c r="S1850" s="70"/>
      <c r="T1850" s="70"/>
    </row>
    <row r="1851" spans="18:20">
      <c r="R1851" s="70"/>
      <c r="S1851" s="70"/>
      <c r="T1851" s="70"/>
    </row>
    <row r="1852" spans="18:20">
      <c r="R1852" s="70"/>
      <c r="S1852" s="70"/>
      <c r="T1852" s="70"/>
    </row>
    <row r="1853" spans="18:20">
      <c r="R1853" s="70"/>
      <c r="S1853" s="70"/>
      <c r="T1853" s="70"/>
    </row>
    <row r="1854" spans="18:20">
      <c r="R1854" s="70"/>
      <c r="S1854" s="70"/>
      <c r="T1854" s="70"/>
    </row>
    <row r="1855" spans="18:20">
      <c r="R1855" s="70"/>
      <c r="S1855" s="70"/>
      <c r="T1855" s="70"/>
    </row>
    <row r="1856" spans="18:20">
      <c r="R1856" s="70"/>
      <c r="S1856" s="70"/>
      <c r="T1856" s="70"/>
    </row>
    <row r="1857" spans="18:20">
      <c r="R1857" s="70"/>
      <c r="S1857" s="70"/>
      <c r="T1857" s="70"/>
    </row>
    <row r="1858" spans="18:20">
      <c r="R1858" s="70"/>
      <c r="S1858" s="70"/>
      <c r="T1858" s="70"/>
    </row>
    <row r="1859" spans="18:20">
      <c r="R1859" s="70"/>
      <c r="S1859" s="70"/>
      <c r="T1859" s="70"/>
    </row>
    <row r="1860" spans="18:20">
      <c r="R1860" s="70"/>
      <c r="S1860" s="70"/>
      <c r="T1860" s="70"/>
    </row>
    <row r="1861" spans="18:20">
      <c r="R1861" s="70"/>
      <c r="S1861" s="70"/>
      <c r="T1861" s="70"/>
    </row>
    <row r="1862" spans="18:20">
      <c r="R1862" s="70"/>
      <c r="S1862" s="70"/>
      <c r="T1862" s="70"/>
    </row>
    <row r="1863" spans="18:20">
      <c r="R1863" s="70"/>
      <c r="S1863" s="70"/>
      <c r="T1863" s="70"/>
    </row>
    <row r="1864" spans="18:20">
      <c r="R1864" s="70"/>
      <c r="S1864" s="70"/>
      <c r="T1864" s="70"/>
    </row>
    <row r="1865" spans="18:20">
      <c r="R1865" s="70"/>
      <c r="S1865" s="70"/>
      <c r="T1865" s="70"/>
    </row>
    <row r="1866" spans="18:20">
      <c r="R1866" s="70"/>
      <c r="S1866" s="70"/>
      <c r="T1866" s="70"/>
    </row>
    <row r="1867" spans="18:20">
      <c r="R1867" s="70"/>
      <c r="S1867" s="70"/>
      <c r="T1867" s="70"/>
    </row>
    <row r="1868" spans="18:20">
      <c r="R1868" s="70"/>
      <c r="S1868" s="70"/>
      <c r="T1868" s="70"/>
    </row>
    <row r="1869" spans="18:20">
      <c r="R1869" s="70"/>
      <c r="S1869" s="70"/>
      <c r="T1869" s="70"/>
    </row>
    <row r="1870" spans="18:20">
      <c r="R1870" s="70"/>
      <c r="S1870" s="70"/>
      <c r="T1870" s="70"/>
    </row>
    <row r="1871" spans="18:20">
      <c r="R1871" s="70"/>
      <c r="S1871" s="70"/>
      <c r="T1871" s="70"/>
    </row>
    <row r="1872" spans="18:20">
      <c r="R1872" s="70"/>
      <c r="S1872" s="70"/>
      <c r="T1872" s="70"/>
    </row>
    <row r="1873" spans="18:20">
      <c r="R1873" s="70"/>
      <c r="S1873" s="70"/>
      <c r="T1873" s="70"/>
    </row>
    <row r="1874" spans="18:20">
      <c r="R1874" s="70"/>
      <c r="S1874" s="70"/>
      <c r="T1874" s="70"/>
    </row>
    <row r="1875" spans="18:20">
      <c r="R1875" s="70"/>
      <c r="S1875" s="70"/>
      <c r="T1875" s="70"/>
    </row>
    <row r="1876" spans="18:20">
      <c r="R1876" s="70"/>
      <c r="S1876" s="70"/>
      <c r="T1876" s="70"/>
    </row>
    <row r="1877" spans="18:20">
      <c r="R1877" s="70"/>
      <c r="S1877" s="70"/>
      <c r="T1877" s="70"/>
    </row>
    <row r="1878" spans="18:20">
      <c r="R1878" s="70"/>
      <c r="S1878" s="70"/>
      <c r="T1878" s="70"/>
    </row>
    <row r="1879" spans="18:20">
      <c r="R1879" s="70"/>
      <c r="S1879" s="70"/>
      <c r="T1879" s="70"/>
    </row>
    <row r="1880" spans="18:20">
      <c r="R1880" s="70"/>
      <c r="S1880" s="70"/>
      <c r="T1880" s="70"/>
    </row>
    <row r="1881" spans="18:20">
      <c r="R1881" s="70"/>
      <c r="S1881" s="70"/>
      <c r="T1881" s="70"/>
    </row>
    <row r="1882" spans="18:20">
      <c r="R1882" s="70"/>
      <c r="S1882" s="70"/>
      <c r="T1882" s="70"/>
    </row>
    <row r="1883" spans="18:20">
      <c r="R1883" s="70"/>
      <c r="S1883" s="70"/>
      <c r="T1883" s="70"/>
    </row>
    <row r="1884" spans="18:20">
      <c r="R1884" s="70"/>
      <c r="S1884" s="70"/>
      <c r="T1884" s="70"/>
    </row>
    <row r="1885" spans="18:20">
      <c r="R1885" s="70"/>
      <c r="S1885" s="70"/>
      <c r="T1885" s="70"/>
    </row>
    <row r="1886" spans="18:20">
      <c r="R1886" s="70"/>
      <c r="S1886" s="70"/>
      <c r="T1886" s="70"/>
    </row>
    <row r="1887" spans="18:20">
      <c r="R1887" s="70"/>
      <c r="S1887" s="70"/>
      <c r="T1887" s="70"/>
    </row>
    <row r="1888" spans="18:20">
      <c r="R1888" s="70"/>
      <c r="S1888" s="70"/>
      <c r="T1888" s="70"/>
    </row>
    <row r="1889" spans="18:20">
      <c r="R1889" s="70"/>
      <c r="S1889" s="70"/>
      <c r="T1889" s="70"/>
    </row>
    <row r="1890" spans="18:20">
      <c r="R1890" s="70"/>
      <c r="S1890" s="70"/>
      <c r="T1890" s="70"/>
    </row>
    <row r="1891" spans="18:20">
      <c r="R1891" s="70"/>
      <c r="S1891" s="70"/>
      <c r="T1891" s="70"/>
    </row>
    <row r="1892" spans="18:20">
      <c r="R1892" s="70"/>
      <c r="S1892" s="70"/>
      <c r="T1892" s="70"/>
    </row>
    <row r="1893" spans="18:20">
      <c r="R1893" s="70"/>
      <c r="S1893" s="70"/>
      <c r="T1893" s="70"/>
    </row>
    <row r="1894" spans="18:20">
      <c r="R1894" s="70"/>
      <c r="S1894" s="70"/>
      <c r="T1894" s="70"/>
    </row>
    <row r="1895" spans="18:20">
      <c r="R1895" s="70"/>
      <c r="S1895" s="70"/>
      <c r="T1895" s="70"/>
    </row>
    <row r="1896" spans="18:20">
      <c r="R1896" s="70"/>
      <c r="S1896" s="70"/>
      <c r="T1896" s="70"/>
    </row>
    <row r="1897" spans="18:20">
      <c r="R1897" s="70"/>
      <c r="S1897" s="70"/>
      <c r="T1897" s="70"/>
    </row>
    <row r="1898" spans="18:20">
      <c r="R1898" s="70"/>
      <c r="S1898" s="70"/>
      <c r="T1898" s="70"/>
    </row>
    <row r="1899" spans="18:20">
      <c r="R1899" s="70"/>
      <c r="S1899" s="70"/>
      <c r="T1899" s="70"/>
    </row>
    <row r="1900" spans="18:20">
      <c r="R1900" s="70"/>
      <c r="S1900" s="70"/>
      <c r="T1900" s="70"/>
    </row>
    <row r="1901" spans="18:20">
      <c r="R1901" s="70"/>
      <c r="S1901" s="70"/>
      <c r="T1901" s="70"/>
    </row>
    <row r="1902" spans="18:20">
      <c r="R1902" s="70"/>
      <c r="S1902" s="70"/>
      <c r="T1902" s="70"/>
    </row>
    <row r="1903" spans="18:20">
      <c r="R1903" s="70"/>
      <c r="S1903" s="70"/>
      <c r="T1903" s="70"/>
    </row>
    <row r="1904" spans="18:20">
      <c r="R1904" s="70"/>
      <c r="S1904" s="70"/>
      <c r="T1904" s="70"/>
    </row>
    <row r="1905" spans="18:20">
      <c r="R1905" s="70"/>
      <c r="S1905" s="70"/>
      <c r="T1905" s="70"/>
    </row>
    <row r="1906" spans="18:20">
      <c r="R1906" s="70"/>
      <c r="S1906" s="70"/>
      <c r="T1906" s="70"/>
    </row>
    <row r="1907" spans="18:20">
      <c r="R1907" s="70"/>
      <c r="S1907" s="70"/>
      <c r="T1907" s="70"/>
    </row>
    <row r="1908" spans="18:20">
      <c r="R1908" s="70"/>
      <c r="S1908" s="70"/>
      <c r="T1908" s="70"/>
    </row>
    <row r="1909" spans="18:20">
      <c r="R1909" s="70"/>
      <c r="S1909" s="70"/>
      <c r="T1909" s="70"/>
    </row>
    <row r="1910" spans="18:20">
      <c r="R1910" s="70"/>
      <c r="S1910" s="70"/>
      <c r="T1910" s="70"/>
    </row>
    <row r="1911" spans="18:20">
      <c r="R1911" s="70"/>
      <c r="S1911" s="70"/>
      <c r="T1911" s="70"/>
    </row>
    <row r="1912" spans="18:20">
      <c r="R1912" s="70"/>
      <c r="S1912" s="70"/>
      <c r="T1912" s="70"/>
    </row>
    <row r="1913" spans="18:20">
      <c r="R1913" s="70"/>
      <c r="S1913" s="70"/>
      <c r="T1913" s="70"/>
    </row>
    <row r="1914" spans="18:20">
      <c r="R1914" s="70"/>
      <c r="S1914" s="70"/>
      <c r="T1914" s="70"/>
    </row>
    <row r="1915" spans="18:20">
      <c r="R1915" s="70"/>
      <c r="S1915" s="70"/>
      <c r="T1915" s="70"/>
    </row>
    <row r="1916" spans="18:20">
      <c r="R1916" s="70"/>
      <c r="S1916" s="70"/>
      <c r="T1916" s="70"/>
    </row>
    <row r="1917" spans="18:20">
      <c r="R1917" s="70"/>
      <c r="S1917" s="70"/>
      <c r="T1917" s="70"/>
    </row>
    <row r="1918" spans="18:20">
      <c r="R1918" s="70"/>
      <c r="S1918" s="70"/>
      <c r="T1918" s="70"/>
    </row>
    <row r="1919" spans="18:20">
      <c r="R1919" s="70"/>
      <c r="S1919" s="70"/>
      <c r="T1919" s="70"/>
    </row>
    <row r="1920" spans="18:20">
      <c r="R1920" s="70"/>
      <c r="S1920" s="70"/>
      <c r="T1920" s="70"/>
    </row>
    <row r="1921" spans="18:20">
      <c r="R1921" s="70"/>
      <c r="S1921" s="70"/>
      <c r="T1921" s="70"/>
    </row>
    <row r="1922" spans="18:20">
      <c r="R1922" s="70"/>
      <c r="S1922" s="70"/>
      <c r="T1922" s="70"/>
    </row>
    <row r="1923" spans="18:20">
      <c r="R1923" s="70"/>
      <c r="S1923" s="70"/>
      <c r="T1923" s="70"/>
    </row>
    <row r="1924" spans="18:20">
      <c r="R1924" s="70"/>
      <c r="S1924" s="70"/>
      <c r="T1924" s="70"/>
    </row>
    <row r="1925" spans="18:20">
      <c r="R1925" s="70"/>
      <c r="S1925" s="70"/>
      <c r="T1925" s="70"/>
    </row>
    <row r="1926" spans="18:20">
      <c r="R1926" s="70"/>
      <c r="S1926" s="70"/>
      <c r="T1926" s="70"/>
    </row>
    <row r="1927" spans="18:20">
      <c r="R1927" s="70"/>
      <c r="S1927" s="70"/>
      <c r="T1927" s="70"/>
    </row>
    <row r="1928" spans="18:20">
      <c r="R1928" s="70"/>
      <c r="S1928" s="70"/>
      <c r="T1928" s="70"/>
    </row>
    <row r="1929" spans="18:20">
      <c r="R1929" s="70"/>
      <c r="S1929" s="70"/>
      <c r="T1929" s="70"/>
    </row>
    <row r="1930" spans="18:20">
      <c r="R1930" s="70"/>
      <c r="S1930" s="70"/>
      <c r="T1930" s="70"/>
    </row>
    <row r="1931" spans="18:20">
      <c r="R1931" s="70"/>
      <c r="S1931" s="70"/>
      <c r="T1931" s="70"/>
    </row>
    <row r="1932" spans="18:20">
      <c r="R1932" s="70"/>
      <c r="S1932" s="70"/>
      <c r="T1932" s="70"/>
    </row>
    <row r="1933" spans="18:20">
      <c r="R1933" s="70"/>
      <c r="S1933" s="70"/>
      <c r="T1933" s="70"/>
    </row>
    <row r="1934" spans="18:20">
      <c r="R1934" s="70"/>
      <c r="S1934" s="70"/>
      <c r="T1934" s="70"/>
    </row>
    <row r="1935" spans="18:20">
      <c r="R1935" s="70"/>
      <c r="S1935" s="70"/>
      <c r="T1935" s="70"/>
    </row>
    <row r="1936" spans="18:20">
      <c r="R1936" s="70"/>
      <c r="S1936" s="70"/>
      <c r="T1936" s="70"/>
    </row>
    <row r="1937" spans="18:20">
      <c r="R1937" s="70"/>
      <c r="S1937" s="70"/>
      <c r="T1937" s="70"/>
    </row>
    <row r="1938" spans="18:20">
      <c r="R1938" s="70"/>
      <c r="S1938" s="70"/>
      <c r="T1938" s="70"/>
    </row>
    <row r="1939" spans="18:20">
      <c r="R1939" s="70"/>
      <c r="S1939" s="70"/>
      <c r="T1939" s="70"/>
    </row>
    <row r="1940" spans="18:20">
      <c r="R1940" s="70"/>
      <c r="S1940" s="70"/>
      <c r="T1940" s="70"/>
    </row>
    <row r="1941" spans="18:20">
      <c r="R1941" s="70"/>
      <c r="S1941" s="70"/>
      <c r="T1941" s="70"/>
    </row>
    <row r="1942" spans="18:20">
      <c r="R1942" s="70"/>
      <c r="S1942" s="70"/>
      <c r="T1942" s="70"/>
    </row>
    <row r="1943" spans="18:20">
      <c r="R1943" s="70"/>
      <c r="S1943" s="70"/>
      <c r="T1943" s="70"/>
    </row>
    <row r="1944" spans="18:20">
      <c r="R1944" s="70"/>
      <c r="S1944" s="70"/>
      <c r="T1944" s="70"/>
    </row>
    <row r="1945" spans="18:20">
      <c r="R1945" s="70"/>
      <c r="S1945" s="70"/>
      <c r="T1945" s="70"/>
    </row>
    <row r="1946" spans="18:20">
      <c r="R1946" s="70"/>
      <c r="S1946" s="70"/>
      <c r="T1946" s="70"/>
    </row>
    <row r="1947" spans="18:20">
      <c r="R1947" s="70"/>
      <c r="S1947" s="70"/>
      <c r="T1947" s="70"/>
    </row>
    <row r="1948" spans="18:20">
      <c r="R1948" s="70"/>
      <c r="S1948" s="70"/>
      <c r="T1948" s="70"/>
    </row>
    <row r="1949" spans="18:20">
      <c r="R1949" s="70"/>
      <c r="S1949" s="70"/>
      <c r="T1949" s="70"/>
    </row>
    <row r="1950" spans="18:20">
      <c r="R1950" s="70"/>
      <c r="S1950" s="70"/>
      <c r="T1950" s="70"/>
    </row>
    <row r="1951" spans="18:20">
      <c r="R1951" s="70"/>
      <c r="S1951" s="70"/>
      <c r="T1951" s="70"/>
    </row>
    <row r="1952" spans="18:20">
      <c r="R1952" s="70"/>
      <c r="S1952" s="70"/>
      <c r="T1952" s="70"/>
    </row>
    <row r="1953" spans="18:20">
      <c r="R1953" s="70"/>
      <c r="S1953" s="70"/>
      <c r="T1953" s="70"/>
    </row>
    <row r="1954" spans="18:20">
      <c r="R1954" s="70"/>
      <c r="S1954" s="70"/>
      <c r="T1954" s="70"/>
    </row>
    <row r="1955" spans="18:20">
      <c r="R1955" s="70"/>
      <c r="S1955" s="70"/>
      <c r="T1955" s="70"/>
    </row>
    <row r="1956" spans="18:20">
      <c r="R1956" s="70"/>
      <c r="S1956" s="70"/>
      <c r="T1956" s="70"/>
    </row>
    <row r="1957" spans="18:20">
      <c r="R1957" s="70"/>
      <c r="S1957" s="70"/>
      <c r="T1957" s="70"/>
    </row>
    <row r="1958" spans="18:20">
      <c r="R1958" s="70"/>
      <c r="S1958" s="70"/>
      <c r="T1958" s="70"/>
    </row>
    <row r="1959" spans="18:20">
      <c r="R1959" s="70"/>
      <c r="S1959" s="70"/>
      <c r="T1959" s="70"/>
    </row>
    <row r="1960" spans="18:20">
      <c r="R1960" s="70"/>
      <c r="S1960" s="70"/>
      <c r="T1960" s="70"/>
    </row>
    <row r="1961" spans="18:20">
      <c r="R1961" s="70"/>
      <c r="S1961" s="70"/>
      <c r="T1961" s="70"/>
    </row>
    <row r="1962" spans="18:20">
      <c r="R1962" s="70"/>
      <c r="S1962" s="70"/>
      <c r="T1962" s="70"/>
    </row>
    <row r="1963" spans="18:20">
      <c r="R1963" s="70"/>
      <c r="S1963" s="70"/>
      <c r="T1963" s="70"/>
    </row>
    <row r="1964" spans="18:20">
      <c r="R1964" s="70"/>
      <c r="S1964" s="70"/>
      <c r="T1964" s="70"/>
    </row>
    <row r="1965" spans="18:20">
      <c r="R1965" s="70"/>
      <c r="S1965" s="70"/>
      <c r="T1965" s="70"/>
    </row>
    <row r="1966" spans="18:20">
      <c r="R1966" s="70"/>
      <c r="S1966" s="70"/>
      <c r="T1966" s="70"/>
    </row>
    <row r="1967" spans="18:20">
      <c r="R1967" s="70"/>
      <c r="S1967" s="70"/>
      <c r="T1967" s="70"/>
    </row>
    <row r="1968" spans="18:20">
      <c r="R1968" s="70"/>
      <c r="S1968" s="70"/>
      <c r="T1968" s="70"/>
    </row>
    <row r="1969" spans="18:20">
      <c r="R1969" s="70"/>
      <c r="S1969" s="70"/>
      <c r="T1969" s="70"/>
    </row>
    <row r="1970" spans="18:20">
      <c r="R1970" s="70"/>
      <c r="S1970" s="70"/>
      <c r="T1970" s="70"/>
    </row>
    <row r="1971" spans="18:20">
      <c r="R1971" s="70"/>
      <c r="S1971" s="70"/>
      <c r="T1971" s="70"/>
    </row>
    <row r="1972" spans="18:20">
      <c r="R1972" s="70"/>
      <c r="S1972" s="70"/>
      <c r="T1972" s="70"/>
    </row>
    <row r="1973" spans="18:20">
      <c r="R1973" s="70"/>
      <c r="S1973" s="70"/>
      <c r="T1973" s="70"/>
    </row>
    <row r="1974" spans="18:20">
      <c r="R1974" s="70"/>
      <c r="S1974" s="70"/>
      <c r="T1974" s="70"/>
    </row>
    <row r="1975" spans="18:20">
      <c r="R1975" s="70"/>
      <c r="S1975" s="70"/>
      <c r="T1975" s="70"/>
    </row>
    <row r="1976" spans="18:20">
      <c r="R1976" s="70"/>
      <c r="S1976" s="70"/>
      <c r="T1976" s="70"/>
    </row>
    <row r="1977" spans="18:20">
      <c r="R1977" s="70"/>
      <c r="S1977" s="70"/>
      <c r="T1977" s="70"/>
    </row>
    <row r="1978" spans="18:20">
      <c r="R1978" s="70"/>
      <c r="S1978" s="70"/>
      <c r="T1978" s="70"/>
    </row>
    <row r="1979" spans="18:20">
      <c r="R1979" s="70"/>
      <c r="S1979" s="70"/>
      <c r="T1979" s="70"/>
    </row>
    <row r="1980" spans="18:20">
      <c r="R1980" s="70"/>
      <c r="S1980" s="70"/>
      <c r="T1980" s="70"/>
    </row>
    <row r="1981" spans="18:20">
      <c r="R1981" s="70"/>
      <c r="S1981" s="70"/>
      <c r="T1981" s="70"/>
    </row>
    <row r="1982" spans="18:20">
      <c r="R1982" s="70"/>
      <c r="S1982" s="70"/>
      <c r="T1982" s="70"/>
    </row>
    <row r="1983" spans="18:20">
      <c r="R1983" s="70"/>
      <c r="S1983" s="70"/>
      <c r="T1983" s="70"/>
    </row>
    <row r="1984" spans="18:20">
      <c r="R1984" s="70"/>
      <c r="S1984" s="70"/>
      <c r="T1984" s="70"/>
    </row>
    <row r="1985" spans="18:20">
      <c r="R1985" s="70"/>
      <c r="S1985" s="70"/>
      <c r="T1985" s="70"/>
    </row>
    <row r="1986" spans="18:20">
      <c r="R1986" s="70"/>
      <c r="S1986" s="70"/>
      <c r="T1986" s="70"/>
    </row>
    <row r="1987" spans="18:20">
      <c r="R1987" s="70"/>
      <c r="S1987" s="70"/>
      <c r="T1987" s="70"/>
    </row>
    <row r="1988" spans="18:20">
      <c r="R1988" s="70"/>
      <c r="S1988" s="70"/>
      <c r="T1988" s="70"/>
    </row>
    <row r="1989" spans="18:20">
      <c r="R1989" s="70"/>
      <c r="S1989" s="70"/>
      <c r="T1989" s="70"/>
    </row>
    <row r="1990" spans="18:20">
      <c r="R1990" s="70"/>
      <c r="S1990" s="70"/>
      <c r="T1990" s="70"/>
    </row>
    <row r="1991" spans="18:20">
      <c r="R1991" s="70"/>
      <c r="S1991" s="70"/>
      <c r="T1991" s="70"/>
    </row>
    <row r="1992" spans="18:20">
      <c r="R1992" s="70"/>
      <c r="S1992" s="70"/>
      <c r="T1992" s="70"/>
    </row>
    <row r="1993" spans="18:20">
      <c r="R1993" s="70"/>
      <c r="S1993" s="70"/>
      <c r="T1993" s="70"/>
    </row>
    <row r="1994" spans="18:20">
      <c r="R1994" s="70"/>
      <c r="S1994" s="70"/>
      <c r="T1994" s="70"/>
    </row>
    <row r="1995" spans="18:20">
      <c r="R1995" s="70"/>
      <c r="S1995" s="70"/>
      <c r="T1995" s="70"/>
    </row>
    <row r="1996" spans="18:20">
      <c r="R1996" s="70"/>
      <c r="S1996" s="70"/>
      <c r="T1996" s="70"/>
    </row>
    <row r="1997" spans="18:20">
      <c r="R1997" s="70"/>
      <c r="S1997" s="70"/>
      <c r="T1997" s="70"/>
    </row>
    <row r="1998" spans="18:20">
      <c r="R1998" s="70"/>
      <c r="S1998" s="70"/>
      <c r="T1998" s="70"/>
    </row>
    <row r="1999" spans="18:20">
      <c r="R1999" s="70"/>
      <c r="S1999" s="70"/>
      <c r="T1999" s="70"/>
    </row>
    <row r="2000" spans="18:20">
      <c r="R2000" s="70"/>
      <c r="S2000" s="70"/>
      <c r="T2000" s="70"/>
    </row>
    <row r="2001" spans="18:20">
      <c r="R2001" s="70"/>
      <c r="S2001" s="70"/>
      <c r="T2001" s="70"/>
    </row>
    <row r="2002" spans="18:20">
      <c r="R2002" s="70"/>
      <c r="S2002" s="70"/>
      <c r="T2002" s="70"/>
    </row>
    <row r="2003" spans="18:20">
      <c r="R2003" s="70"/>
      <c r="S2003" s="70"/>
      <c r="T2003" s="70"/>
    </row>
    <row r="2004" spans="18:20">
      <c r="R2004" s="70"/>
      <c r="S2004" s="70"/>
      <c r="T2004" s="70"/>
    </row>
    <row r="2005" spans="18:20">
      <c r="R2005" s="70"/>
      <c r="S2005" s="70"/>
      <c r="T2005" s="70"/>
    </row>
    <row r="2006" spans="18:20">
      <c r="R2006" s="70"/>
      <c r="S2006" s="70"/>
      <c r="T2006" s="70"/>
    </row>
    <row r="2007" spans="18:20">
      <c r="R2007" s="70"/>
      <c r="S2007" s="70"/>
      <c r="T2007" s="70"/>
    </row>
    <row r="2008" spans="18:20">
      <c r="R2008" s="70"/>
      <c r="S2008" s="70"/>
      <c r="T2008" s="70"/>
    </row>
    <row r="2009" spans="18:20">
      <c r="R2009" s="70"/>
      <c r="S2009" s="70"/>
      <c r="T2009" s="70"/>
    </row>
    <row r="2010" spans="18:20">
      <c r="R2010" s="70"/>
      <c r="S2010" s="70"/>
      <c r="T2010" s="70"/>
    </row>
    <row r="2011" spans="18:20">
      <c r="R2011" s="70"/>
      <c r="S2011" s="70"/>
      <c r="T2011" s="70"/>
    </row>
    <row r="2012" spans="18:20">
      <c r="R2012" s="70"/>
      <c r="S2012" s="70"/>
      <c r="T2012" s="70"/>
    </row>
    <row r="2013" spans="18:20">
      <c r="R2013" s="70"/>
      <c r="S2013" s="70"/>
      <c r="T2013" s="70"/>
    </row>
    <row r="2014" spans="18:20">
      <c r="R2014" s="70"/>
      <c r="S2014" s="70"/>
      <c r="T2014" s="70"/>
    </row>
    <row r="2015" spans="18:20">
      <c r="R2015" s="70"/>
      <c r="S2015" s="70"/>
      <c r="T2015" s="70"/>
    </row>
    <row r="2016" spans="18:20">
      <c r="R2016" s="70"/>
      <c r="S2016" s="70"/>
      <c r="T2016" s="70"/>
    </row>
    <row r="2017" spans="18:20">
      <c r="R2017" s="70"/>
      <c r="S2017" s="70"/>
      <c r="T2017" s="70"/>
    </row>
    <row r="2018" spans="18:20">
      <c r="R2018" s="70"/>
      <c r="S2018" s="70"/>
      <c r="T2018" s="70"/>
    </row>
    <row r="2019" spans="18:20">
      <c r="R2019" s="70"/>
      <c r="S2019" s="70"/>
      <c r="T2019" s="70"/>
    </row>
    <row r="2020" spans="18:20">
      <c r="R2020" s="70"/>
      <c r="S2020" s="70"/>
      <c r="T2020" s="70"/>
    </row>
    <row r="2021" spans="18:20">
      <c r="R2021" s="70"/>
      <c r="S2021" s="70"/>
      <c r="T2021" s="70"/>
    </row>
    <row r="2022" spans="18:20">
      <c r="R2022" s="70"/>
      <c r="S2022" s="70"/>
      <c r="T2022" s="70"/>
    </row>
    <row r="2023" spans="18:20">
      <c r="R2023" s="70"/>
      <c r="S2023" s="70"/>
      <c r="T2023" s="70"/>
    </row>
    <row r="2024" spans="18:20">
      <c r="R2024" s="70"/>
      <c r="S2024" s="70"/>
      <c r="T2024" s="70"/>
    </row>
    <row r="2025" spans="18:20">
      <c r="R2025" s="70"/>
      <c r="S2025" s="70"/>
      <c r="T2025" s="70"/>
    </row>
    <row r="2026" spans="18:20">
      <c r="R2026" s="70"/>
      <c r="S2026" s="70"/>
      <c r="T2026" s="70"/>
    </row>
    <row r="2027" spans="18:20">
      <c r="R2027" s="70"/>
      <c r="S2027" s="70"/>
      <c r="T2027" s="70"/>
    </row>
    <row r="2028" spans="18:20">
      <c r="R2028" s="70"/>
      <c r="S2028" s="70"/>
      <c r="T2028" s="70"/>
    </row>
    <row r="2029" spans="18:20">
      <c r="R2029" s="70"/>
      <c r="S2029" s="70"/>
      <c r="T2029" s="70"/>
    </row>
    <row r="2030" spans="18:20">
      <c r="R2030" s="70"/>
      <c r="S2030" s="70"/>
      <c r="T2030" s="70"/>
    </row>
    <row r="2031" spans="18:20">
      <c r="R2031" s="70"/>
      <c r="S2031" s="70"/>
      <c r="T2031" s="70"/>
    </row>
    <row r="2032" spans="18:20">
      <c r="R2032" s="70"/>
      <c r="S2032" s="70"/>
      <c r="T2032" s="70"/>
    </row>
    <row r="2033" spans="18:20">
      <c r="R2033" s="70"/>
      <c r="S2033" s="70"/>
      <c r="T2033" s="70"/>
    </row>
    <row r="2034" spans="18:20">
      <c r="R2034" s="70"/>
      <c r="S2034" s="70"/>
      <c r="T2034" s="70"/>
    </row>
    <row r="2035" spans="18:20">
      <c r="R2035" s="70"/>
      <c r="S2035" s="70"/>
      <c r="T2035" s="70"/>
    </row>
    <row r="2036" spans="18:20">
      <c r="R2036" s="70"/>
      <c r="S2036" s="70"/>
      <c r="T2036" s="70"/>
    </row>
    <row r="2037" spans="18:20">
      <c r="R2037" s="70"/>
      <c r="S2037" s="70"/>
      <c r="T2037" s="70"/>
    </row>
    <row r="2038" spans="18:20">
      <c r="R2038" s="70"/>
      <c r="S2038" s="70"/>
      <c r="T2038" s="70"/>
    </row>
    <row r="2039" spans="18:20">
      <c r="R2039" s="70"/>
      <c r="S2039" s="70"/>
      <c r="T2039" s="70"/>
    </row>
    <row r="2040" spans="18:20">
      <c r="R2040" s="70"/>
      <c r="S2040" s="70"/>
      <c r="T2040" s="70"/>
    </row>
    <row r="2041" spans="18:20">
      <c r="R2041" s="70"/>
      <c r="S2041" s="70"/>
      <c r="T2041" s="70"/>
    </row>
    <row r="2042" spans="18:20">
      <c r="R2042" s="70"/>
      <c r="S2042" s="70"/>
      <c r="T2042" s="70"/>
    </row>
    <row r="2043" spans="18:20">
      <c r="R2043" s="70"/>
      <c r="S2043" s="70"/>
      <c r="T2043" s="70"/>
    </row>
    <row r="2044" spans="18:20">
      <c r="R2044" s="70"/>
      <c r="S2044" s="70"/>
      <c r="T2044" s="70"/>
    </row>
    <row r="2045" spans="18:20">
      <c r="R2045" s="70"/>
      <c r="S2045" s="70"/>
      <c r="T2045" s="70"/>
    </row>
    <row r="2046" spans="18:20">
      <c r="R2046" s="70"/>
      <c r="S2046" s="70"/>
      <c r="T2046" s="70"/>
    </row>
    <row r="2047" spans="18:20">
      <c r="R2047" s="70"/>
      <c r="S2047" s="70"/>
      <c r="T2047" s="70"/>
    </row>
    <row r="2048" spans="18:20">
      <c r="R2048" s="70"/>
      <c r="S2048" s="70"/>
      <c r="T2048" s="70"/>
    </row>
    <row r="2049" spans="18:20">
      <c r="R2049" s="70"/>
      <c r="S2049" s="70"/>
      <c r="T2049" s="70"/>
    </row>
    <row r="2050" spans="18:20">
      <c r="R2050" s="70"/>
      <c r="S2050" s="70"/>
      <c r="T2050" s="70"/>
    </row>
    <row r="2051" spans="18:20">
      <c r="R2051" s="70"/>
      <c r="S2051" s="70"/>
      <c r="T2051" s="70"/>
    </row>
    <row r="2052" spans="18:20">
      <c r="R2052" s="70"/>
      <c r="S2052" s="70"/>
      <c r="T2052" s="70"/>
    </row>
    <row r="2053" spans="18:20">
      <c r="R2053" s="70"/>
      <c r="S2053" s="70"/>
      <c r="T2053" s="70"/>
    </row>
    <row r="2054" spans="18:20">
      <c r="R2054" s="70"/>
      <c r="S2054" s="70"/>
      <c r="T2054" s="70"/>
    </row>
    <row r="2055" spans="18:20">
      <c r="R2055" s="70"/>
      <c r="S2055" s="70"/>
      <c r="T2055" s="70"/>
    </row>
    <row r="2056" spans="18:20">
      <c r="R2056" s="70"/>
      <c r="S2056" s="70"/>
      <c r="T2056" s="70"/>
    </row>
    <row r="2057" spans="18:20">
      <c r="R2057" s="70"/>
      <c r="S2057" s="70"/>
      <c r="T2057" s="70"/>
    </row>
    <row r="2058" spans="18:20">
      <c r="R2058" s="70"/>
      <c r="S2058" s="70"/>
      <c r="T2058" s="70"/>
    </row>
    <row r="2059" spans="18:20">
      <c r="R2059" s="70"/>
      <c r="S2059" s="70"/>
      <c r="T2059" s="70"/>
    </row>
    <row r="2060" spans="18:20">
      <c r="R2060" s="70"/>
      <c r="S2060" s="70"/>
      <c r="T2060" s="70"/>
    </row>
    <row r="2061" spans="18:20">
      <c r="R2061" s="70"/>
      <c r="S2061" s="70"/>
      <c r="T2061" s="70"/>
    </row>
    <row r="2062" spans="18:20">
      <c r="R2062" s="70"/>
      <c r="S2062" s="70"/>
      <c r="T2062" s="70"/>
    </row>
    <row r="2063" spans="18:20">
      <c r="R2063" s="70"/>
      <c r="S2063" s="70"/>
      <c r="T2063" s="70"/>
    </row>
    <row r="2064" spans="18:20">
      <c r="R2064" s="70"/>
      <c r="S2064" s="70"/>
      <c r="T2064" s="70"/>
    </row>
    <row r="2065" spans="18:20">
      <c r="R2065" s="70"/>
      <c r="S2065" s="70"/>
      <c r="T2065" s="70"/>
    </row>
    <row r="2066" spans="18:20">
      <c r="R2066" s="70"/>
      <c r="S2066" s="70"/>
      <c r="T2066" s="70"/>
    </row>
    <row r="2067" spans="18:20">
      <c r="R2067" s="70"/>
      <c r="S2067" s="70"/>
      <c r="T2067" s="70"/>
    </row>
    <row r="2068" spans="18:20">
      <c r="R2068" s="70"/>
      <c r="S2068" s="70"/>
      <c r="T2068" s="70"/>
    </row>
    <row r="2069" spans="18:20">
      <c r="R2069" s="70"/>
      <c r="S2069" s="70"/>
      <c r="T2069" s="70"/>
    </row>
    <row r="2070" spans="18:20">
      <c r="R2070" s="70"/>
      <c r="S2070" s="70"/>
      <c r="T2070" s="70"/>
    </row>
    <row r="2071" spans="18:20">
      <c r="R2071" s="70"/>
      <c r="S2071" s="70"/>
      <c r="T2071" s="70"/>
    </row>
    <row r="2072" spans="18:20">
      <c r="R2072" s="70"/>
      <c r="S2072" s="70"/>
      <c r="T2072" s="70"/>
    </row>
    <row r="2073" spans="18:20">
      <c r="R2073" s="70"/>
      <c r="S2073" s="70"/>
      <c r="T2073" s="70"/>
    </row>
    <row r="2074" spans="18:20">
      <c r="R2074" s="70"/>
      <c r="S2074" s="70"/>
      <c r="T2074" s="70"/>
    </row>
    <row r="2075" spans="18:20">
      <c r="R2075" s="70"/>
      <c r="S2075" s="70"/>
      <c r="T2075" s="70"/>
    </row>
    <row r="2076" spans="18:20">
      <c r="R2076" s="70"/>
      <c r="S2076" s="70"/>
      <c r="T2076" s="70"/>
    </row>
    <row r="2077" spans="18:20">
      <c r="R2077" s="70"/>
      <c r="S2077" s="70"/>
      <c r="T2077" s="70"/>
    </row>
    <row r="2078" spans="18:20">
      <c r="R2078" s="70"/>
      <c r="S2078" s="70"/>
      <c r="T2078" s="70"/>
    </row>
    <row r="2079" spans="18:20">
      <c r="R2079" s="70"/>
      <c r="S2079" s="70"/>
      <c r="T2079" s="70"/>
    </row>
    <row r="2080" spans="18:20">
      <c r="R2080" s="70"/>
      <c r="S2080" s="70"/>
      <c r="T2080" s="70"/>
    </row>
    <row r="2081" spans="18:20">
      <c r="R2081" s="70"/>
      <c r="S2081" s="70"/>
      <c r="T2081" s="70"/>
    </row>
    <row r="2082" spans="18:20">
      <c r="R2082" s="70"/>
      <c r="S2082" s="70"/>
      <c r="T2082" s="70"/>
    </row>
    <row r="2083" spans="18:20">
      <c r="R2083" s="70"/>
      <c r="S2083" s="70"/>
      <c r="T2083" s="70"/>
    </row>
    <row r="2084" spans="18:20">
      <c r="R2084" s="70"/>
      <c r="S2084" s="70"/>
      <c r="T2084" s="70"/>
    </row>
    <row r="2085" spans="18:20">
      <c r="R2085" s="70"/>
      <c r="S2085" s="70"/>
      <c r="T2085" s="70"/>
    </row>
    <row r="2086" spans="18:20">
      <c r="R2086" s="70"/>
      <c r="S2086" s="70"/>
      <c r="T2086" s="70"/>
    </row>
    <row r="2087" spans="18:20">
      <c r="R2087" s="70"/>
      <c r="S2087" s="70"/>
      <c r="T2087" s="70"/>
    </row>
    <row r="2088" spans="18:20">
      <c r="R2088" s="70"/>
      <c r="S2088" s="70"/>
      <c r="T2088" s="70"/>
    </row>
    <row r="2089" spans="18:20">
      <c r="R2089" s="70"/>
      <c r="S2089" s="70"/>
      <c r="T2089" s="70"/>
    </row>
    <row r="2090" spans="18:20">
      <c r="R2090" s="70"/>
      <c r="S2090" s="70"/>
      <c r="T2090" s="70"/>
    </row>
    <row r="2091" spans="18:20">
      <c r="R2091" s="70"/>
      <c r="S2091" s="70"/>
      <c r="T2091" s="70"/>
    </row>
    <row r="2092" spans="18:20">
      <c r="R2092" s="70"/>
      <c r="S2092" s="70"/>
      <c r="T2092" s="70"/>
    </row>
    <row r="2093" spans="18:20">
      <c r="R2093" s="70"/>
      <c r="S2093" s="70"/>
      <c r="T2093" s="70"/>
    </row>
    <row r="2094" spans="18:20">
      <c r="R2094" s="70"/>
      <c r="S2094" s="70"/>
      <c r="T2094" s="70"/>
    </row>
    <row r="2095" spans="18:20">
      <c r="R2095" s="70"/>
      <c r="S2095" s="70"/>
      <c r="T2095" s="70"/>
    </row>
    <row r="2096" spans="18:20">
      <c r="R2096" s="70"/>
      <c r="S2096" s="70"/>
      <c r="T2096" s="70"/>
    </row>
    <row r="2097" spans="18:20">
      <c r="R2097" s="70"/>
      <c r="S2097" s="70"/>
      <c r="T2097" s="70"/>
    </row>
    <row r="2098" spans="18:20">
      <c r="R2098" s="70"/>
      <c r="S2098" s="70"/>
      <c r="T2098" s="70"/>
    </row>
    <row r="2099" spans="18:20">
      <c r="R2099" s="70"/>
      <c r="S2099" s="70"/>
      <c r="T2099" s="70"/>
    </row>
    <row r="2100" spans="18:20">
      <c r="R2100" s="70"/>
      <c r="S2100" s="70"/>
      <c r="T2100" s="70"/>
    </row>
    <row r="2101" spans="18:20">
      <c r="R2101" s="70"/>
      <c r="S2101" s="70"/>
      <c r="T2101" s="70"/>
    </row>
    <row r="2102" spans="18:20">
      <c r="R2102" s="70"/>
      <c r="S2102" s="70"/>
      <c r="T2102" s="70"/>
    </row>
    <row r="2103" spans="18:20">
      <c r="R2103" s="70"/>
      <c r="S2103" s="70"/>
      <c r="T2103" s="70"/>
    </row>
    <row r="2104" spans="18:20">
      <c r="R2104" s="70"/>
      <c r="S2104" s="70"/>
      <c r="T2104" s="70"/>
    </row>
    <row r="2105" spans="18:20">
      <c r="R2105" s="70"/>
      <c r="S2105" s="70"/>
      <c r="T2105" s="70"/>
    </row>
    <row r="2106" spans="18:20">
      <c r="R2106" s="70"/>
      <c r="S2106" s="70"/>
      <c r="T2106" s="70"/>
    </row>
    <row r="2107" spans="18:20">
      <c r="R2107" s="70"/>
      <c r="S2107" s="70"/>
      <c r="T2107" s="70"/>
    </row>
    <row r="2108" spans="18:20">
      <c r="R2108" s="70"/>
      <c r="S2108" s="70"/>
      <c r="T2108" s="70"/>
    </row>
    <row r="2109" spans="18:20">
      <c r="R2109" s="70"/>
      <c r="S2109" s="70"/>
      <c r="T2109" s="70"/>
    </row>
    <row r="2110" spans="18:20">
      <c r="R2110" s="70"/>
      <c r="S2110" s="70"/>
      <c r="T2110" s="70"/>
    </row>
    <row r="2111" spans="18:20">
      <c r="R2111" s="70"/>
      <c r="S2111" s="70"/>
      <c r="T2111" s="70"/>
    </row>
    <row r="2112" spans="18:20">
      <c r="R2112" s="70"/>
      <c r="S2112" s="70"/>
      <c r="T2112" s="70"/>
    </row>
    <row r="2113" spans="18:20">
      <c r="R2113" s="70"/>
      <c r="S2113" s="70"/>
      <c r="T2113" s="70"/>
    </row>
    <row r="2114" spans="18:20">
      <c r="R2114" s="70"/>
      <c r="S2114" s="70"/>
      <c r="T2114" s="70"/>
    </row>
    <row r="2115" spans="18:20">
      <c r="R2115" s="70"/>
      <c r="S2115" s="70"/>
      <c r="T2115" s="70"/>
    </row>
    <row r="2116" spans="18:20">
      <c r="R2116" s="70"/>
      <c r="S2116" s="70"/>
      <c r="T2116" s="70"/>
    </row>
    <row r="2117" spans="18:20">
      <c r="R2117" s="70"/>
      <c r="S2117" s="70"/>
      <c r="T2117" s="70"/>
    </row>
    <row r="2118" spans="18:20">
      <c r="R2118" s="70"/>
      <c r="S2118" s="70"/>
      <c r="T2118" s="70"/>
    </row>
    <row r="2119" spans="18:20">
      <c r="R2119" s="70"/>
      <c r="S2119" s="70"/>
      <c r="T2119" s="70"/>
    </row>
    <row r="2120" spans="18:20">
      <c r="R2120" s="70"/>
      <c r="S2120" s="70"/>
      <c r="T2120" s="70"/>
    </row>
    <row r="2121" spans="18:20">
      <c r="R2121" s="70"/>
      <c r="S2121" s="70"/>
      <c r="T2121" s="70"/>
    </row>
    <row r="2122" spans="18:20">
      <c r="R2122" s="70"/>
      <c r="S2122" s="70"/>
      <c r="T2122" s="70"/>
    </row>
    <row r="2123" spans="18:20">
      <c r="R2123" s="70"/>
      <c r="S2123" s="70"/>
      <c r="T2123" s="70"/>
    </row>
    <row r="2124" spans="18:20">
      <c r="R2124" s="70"/>
      <c r="S2124" s="70"/>
      <c r="T2124" s="70"/>
    </row>
    <row r="2125" spans="18:20">
      <c r="R2125" s="70"/>
      <c r="S2125" s="70"/>
      <c r="T2125" s="70"/>
    </row>
    <row r="2126" spans="18:20">
      <c r="R2126" s="70"/>
      <c r="S2126" s="70"/>
      <c r="T2126" s="70"/>
    </row>
    <row r="2127" spans="18:20">
      <c r="R2127" s="70"/>
      <c r="S2127" s="70"/>
      <c r="T2127" s="70"/>
    </row>
    <row r="2128" spans="18:20">
      <c r="R2128" s="70"/>
      <c r="S2128" s="70"/>
      <c r="T2128" s="70"/>
    </row>
    <row r="2129" spans="18:20">
      <c r="R2129" s="70"/>
      <c r="S2129" s="70"/>
      <c r="T2129" s="70"/>
    </row>
    <row r="2130" spans="18:20">
      <c r="R2130" s="70"/>
      <c r="S2130" s="70"/>
      <c r="T2130" s="70"/>
    </row>
    <row r="2131" spans="18:20">
      <c r="R2131" s="70"/>
      <c r="S2131" s="70"/>
      <c r="T2131" s="70"/>
    </row>
    <row r="2132" spans="18:20">
      <c r="R2132" s="70"/>
      <c r="S2132" s="70"/>
      <c r="T2132" s="70"/>
    </row>
    <row r="2133" spans="18:20">
      <c r="R2133" s="70"/>
      <c r="S2133" s="70"/>
      <c r="T2133" s="70"/>
    </row>
    <row r="2134" spans="18:20">
      <c r="R2134" s="70"/>
      <c r="S2134" s="70"/>
      <c r="T2134" s="70"/>
    </row>
    <row r="2135" spans="18:20">
      <c r="R2135" s="70"/>
      <c r="S2135" s="70"/>
      <c r="T2135" s="70"/>
    </row>
    <row r="2136" spans="18:20">
      <c r="R2136" s="70"/>
      <c r="S2136" s="70"/>
      <c r="T2136" s="70"/>
    </row>
    <row r="2137" spans="18:20">
      <c r="R2137" s="70"/>
      <c r="S2137" s="70"/>
      <c r="T2137" s="70"/>
    </row>
    <row r="2138" spans="18:20">
      <c r="R2138" s="70"/>
      <c r="S2138" s="70"/>
      <c r="T2138" s="70"/>
    </row>
    <row r="2139" spans="18:20">
      <c r="R2139" s="70"/>
      <c r="S2139" s="70"/>
      <c r="T2139" s="70"/>
    </row>
    <row r="2140" spans="18:20">
      <c r="R2140" s="70"/>
      <c r="S2140" s="70"/>
      <c r="T2140" s="70"/>
    </row>
    <row r="2141" spans="18:20">
      <c r="R2141" s="70"/>
      <c r="S2141" s="70"/>
      <c r="T2141" s="70"/>
    </row>
    <row r="2142" spans="18:20">
      <c r="R2142" s="70"/>
      <c r="S2142" s="70"/>
      <c r="T2142" s="70"/>
    </row>
    <row r="2143" spans="18:20">
      <c r="R2143" s="70"/>
      <c r="S2143" s="70"/>
      <c r="T2143" s="70"/>
    </row>
    <row r="2144" spans="18:20">
      <c r="R2144" s="70"/>
      <c r="S2144" s="70"/>
      <c r="T2144" s="70"/>
    </row>
    <row r="2145" spans="18:20">
      <c r="R2145" s="70"/>
      <c r="S2145" s="70"/>
      <c r="T2145" s="70"/>
    </row>
    <row r="2146" spans="18:20">
      <c r="R2146" s="70"/>
      <c r="S2146" s="70"/>
      <c r="T2146" s="70"/>
    </row>
    <row r="2147" spans="18:20">
      <c r="R2147" s="70"/>
      <c r="S2147" s="70"/>
      <c r="T2147" s="70"/>
    </row>
    <row r="2148" spans="18:20">
      <c r="R2148" s="70"/>
      <c r="S2148" s="70"/>
      <c r="T2148" s="70"/>
    </row>
    <row r="2149" spans="18:20">
      <c r="R2149" s="70"/>
      <c r="S2149" s="70"/>
      <c r="T2149" s="70"/>
    </row>
    <row r="2150" spans="18:20">
      <c r="R2150" s="70"/>
      <c r="S2150" s="70"/>
      <c r="T2150" s="70"/>
    </row>
    <row r="2151" spans="18:20">
      <c r="R2151" s="70"/>
      <c r="S2151" s="70"/>
      <c r="T2151" s="70"/>
    </row>
    <row r="2152" spans="18:20">
      <c r="R2152" s="70"/>
      <c r="S2152" s="70"/>
      <c r="T2152" s="70"/>
    </row>
    <row r="2153" spans="18:20">
      <c r="R2153" s="70"/>
      <c r="S2153" s="70"/>
      <c r="T2153" s="70"/>
    </row>
    <row r="2154" spans="18:20">
      <c r="R2154" s="70"/>
      <c r="S2154" s="70"/>
      <c r="T2154" s="70"/>
    </row>
    <row r="2155" spans="18:20">
      <c r="R2155" s="70"/>
      <c r="S2155" s="70"/>
      <c r="T2155" s="70"/>
    </row>
    <row r="2156" spans="18:20">
      <c r="R2156" s="70"/>
      <c r="S2156" s="70"/>
      <c r="T2156" s="70"/>
    </row>
    <row r="2157" spans="18:20">
      <c r="R2157" s="70"/>
      <c r="S2157" s="70"/>
      <c r="T2157" s="70"/>
    </row>
    <row r="2158" spans="18:20">
      <c r="R2158" s="70"/>
      <c r="S2158" s="70"/>
      <c r="T2158" s="70"/>
    </row>
    <row r="2159" spans="18:20">
      <c r="R2159" s="70"/>
      <c r="S2159" s="70"/>
      <c r="T2159" s="70"/>
    </row>
    <row r="2160" spans="18:20">
      <c r="R2160" s="70"/>
      <c r="S2160" s="70"/>
      <c r="T2160" s="70"/>
    </row>
    <row r="2161" spans="18:20">
      <c r="R2161" s="70"/>
      <c r="S2161" s="70"/>
      <c r="T2161" s="70"/>
    </row>
    <row r="2162" spans="18:20">
      <c r="R2162" s="70"/>
      <c r="S2162" s="70"/>
      <c r="T2162" s="70"/>
    </row>
    <row r="2163" spans="18:20">
      <c r="R2163" s="70"/>
      <c r="S2163" s="70"/>
      <c r="T2163" s="70"/>
    </row>
    <row r="2164" spans="18:20">
      <c r="R2164" s="70"/>
      <c r="S2164" s="70"/>
      <c r="T2164" s="70"/>
    </row>
    <row r="2165" spans="18:20">
      <c r="R2165" s="70"/>
      <c r="S2165" s="70"/>
      <c r="T2165" s="70"/>
    </row>
    <row r="2166" spans="18:20">
      <c r="R2166" s="70"/>
      <c r="S2166" s="70"/>
      <c r="T2166" s="70"/>
    </row>
    <row r="2167" spans="18:20">
      <c r="R2167" s="70"/>
      <c r="S2167" s="70"/>
      <c r="T2167" s="70"/>
    </row>
    <row r="2168" spans="18:20">
      <c r="R2168" s="70"/>
      <c r="S2168" s="70"/>
      <c r="T2168" s="70"/>
    </row>
    <row r="2169" spans="18:20">
      <c r="R2169" s="70"/>
      <c r="S2169" s="70"/>
      <c r="T2169" s="70"/>
    </row>
    <row r="2170" spans="18:20">
      <c r="R2170" s="70"/>
      <c r="S2170" s="70"/>
      <c r="T2170" s="70"/>
    </row>
    <row r="2171" spans="18:20">
      <c r="R2171" s="70"/>
      <c r="S2171" s="70"/>
      <c r="T2171" s="70"/>
    </row>
    <row r="2172" spans="18:20">
      <c r="R2172" s="70"/>
      <c r="S2172" s="70"/>
      <c r="T2172" s="70"/>
    </row>
    <row r="2173" spans="18:20">
      <c r="R2173" s="70"/>
      <c r="S2173" s="70"/>
      <c r="T2173" s="70"/>
    </row>
    <row r="2174" spans="18:20">
      <c r="R2174" s="70"/>
      <c r="S2174" s="70"/>
      <c r="T2174" s="70"/>
    </row>
    <row r="2175" spans="18:20">
      <c r="R2175" s="70"/>
      <c r="S2175" s="70"/>
      <c r="T2175" s="70"/>
    </row>
    <row r="2176" spans="18:20">
      <c r="R2176" s="70"/>
      <c r="S2176" s="70"/>
      <c r="T2176" s="70"/>
    </row>
    <row r="2177" spans="18:20">
      <c r="R2177" s="70"/>
      <c r="S2177" s="70"/>
      <c r="T2177" s="70"/>
    </row>
    <row r="2178" spans="18:20">
      <c r="R2178" s="70"/>
      <c r="S2178" s="70"/>
      <c r="T2178" s="70"/>
    </row>
    <row r="2179" spans="18:20">
      <c r="R2179" s="70"/>
      <c r="S2179" s="70"/>
      <c r="T2179" s="70"/>
    </row>
    <row r="2180" spans="18:20">
      <c r="R2180" s="70"/>
      <c r="S2180" s="70"/>
      <c r="T2180" s="70"/>
    </row>
    <row r="2181" spans="18:20">
      <c r="R2181" s="70"/>
      <c r="S2181" s="70"/>
      <c r="T2181" s="70"/>
    </row>
    <row r="2182" spans="18:20">
      <c r="R2182" s="70"/>
      <c r="S2182" s="70"/>
      <c r="T2182" s="70"/>
    </row>
    <row r="2183" spans="18:20">
      <c r="R2183" s="70"/>
      <c r="S2183" s="70"/>
      <c r="T2183" s="70"/>
    </row>
    <row r="2184" spans="18:20">
      <c r="R2184" s="70"/>
      <c r="S2184" s="70"/>
      <c r="T2184" s="70"/>
    </row>
    <row r="2185" spans="18:20">
      <c r="R2185" s="70"/>
      <c r="S2185" s="70"/>
      <c r="T2185" s="70"/>
    </row>
    <row r="2186" spans="18:20">
      <c r="R2186" s="70"/>
      <c r="S2186" s="70"/>
      <c r="T2186" s="70"/>
    </row>
    <row r="2187" spans="18:20">
      <c r="R2187" s="70"/>
      <c r="S2187" s="70"/>
      <c r="T2187" s="70"/>
    </row>
    <row r="2188" spans="18:20">
      <c r="R2188" s="70"/>
      <c r="S2188" s="70"/>
      <c r="T2188" s="70"/>
    </row>
    <row r="2189" spans="18:20">
      <c r="R2189" s="70"/>
      <c r="S2189" s="70"/>
      <c r="T2189" s="70"/>
    </row>
    <row r="2190" spans="18:20">
      <c r="R2190" s="70"/>
      <c r="S2190" s="70"/>
      <c r="T2190" s="70"/>
    </row>
    <row r="2191" spans="18:20">
      <c r="R2191" s="70"/>
      <c r="S2191" s="70"/>
      <c r="T2191" s="70"/>
    </row>
    <row r="2192" spans="18:20">
      <c r="R2192" s="70"/>
      <c r="S2192" s="70"/>
      <c r="T2192" s="70"/>
    </row>
    <row r="2193" spans="18:20">
      <c r="R2193" s="70"/>
      <c r="S2193" s="70"/>
      <c r="T2193" s="70"/>
    </row>
    <row r="2194" spans="18:20">
      <c r="R2194" s="70"/>
      <c r="S2194" s="70"/>
      <c r="T2194" s="70"/>
    </row>
    <row r="2195" spans="18:20">
      <c r="R2195" s="70"/>
      <c r="S2195" s="70"/>
      <c r="T2195" s="70"/>
    </row>
    <row r="2196" spans="18:20">
      <c r="R2196" s="70"/>
      <c r="S2196" s="70"/>
      <c r="T2196" s="70"/>
    </row>
    <row r="2197" spans="18:20">
      <c r="R2197" s="70"/>
      <c r="S2197" s="70"/>
      <c r="T2197" s="70"/>
    </row>
    <row r="2198" spans="18:20">
      <c r="R2198" s="70"/>
      <c r="S2198" s="70"/>
      <c r="T2198" s="70"/>
    </row>
    <row r="2199" spans="18:20">
      <c r="R2199" s="70"/>
      <c r="S2199" s="70"/>
      <c r="T2199" s="70"/>
    </row>
    <row r="2200" spans="18:20">
      <c r="R2200" s="70"/>
      <c r="S2200" s="70"/>
      <c r="T2200" s="70"/>
    </row>
    <row r="2201" spans="18:20">
      <c r="R2201" s="70"/>
      <c r="S2201" s="70"/>
      <c r="T2201" s="70"/>
    </row>
    <row r="2202" spans="18:20">
      <c r="R2202" s="70"/>
      <c r="S2202" s="70"/>
      <c r="T2202" s="70"/>
    </row>
    <row r="2203" spans="18:20">
      <c r="R2203" s="70"/>
      <c r="S2203" s="70"/>
      <c r="T2203" s="70"/>
    </row>
    <row r="2204" spans="18:20">
      <c r="R2204" s="70"/>
      <c r="S2204" s="70"/>
      <c r="T2204" s="70"/>
    </row>
    <row r="2205" spans="18:20">
      <c r="R2205" s="70"/>
      <c r="S2205" s="70"/>
      <c r="T2205" s="70"/>
    </row>
    <row r="2206" spans="18:20">
      <c r="R2206" s="70"/>
      <c r="S2206" s="70"/>
      <c r="T2206" s="70"/>
    </row>
    <row r="2207" spans="18:20">
      <c r="R2207" s="70"/>
      <c r="S2207" s="70"/>
      <c r="T2207" s="70"/>
    </row>
    <row r="2208" spans="18:20">
      <c r="R2208" s="70"/>
      <c r="S2208" s="70"/>
      <c r="T2208" s="70"/>
    </row>
    <row r="2209" spans="18:20">
      <c r="R2209" s="70"/>
      <c r="S2209" s="70"/>
      <c r="T2209" s="70"/>
    </row>
    <row r="2210" spans="18:20">
      <c r="R2210" s="70"/>
      <c r="S2210" s="70"/>
      <c r="T2210" s="70"/>
    </row>
    <row r="2211" spans="18:20">
      <c r="R2211" s="70"/>
      <c r="S2211" s="70"/>
      <c r="T2211" s="70"/>
    </row>
    <row r="2212" spans="18:20">
      <c r="R2212" s="70"/>
      <c r="S2212" s="70"/>
      <c r="T2212" s="70"/>
    </row>
    <row r="2213" spans="18:20">
      <c r="R2213" s="70"/>
      <c r="S2213" s="70"/>
      <c r="T2213" s="70"/>
    </row>
    <row r="2214" spans="18:20">
      <c r="R2214" s="70"/>
      <c r="S2214" s="70"/>
      <c r="T2214" s="70"/>
    </row>
    <row r="2215" spans="18:20">
      <c r="R2215" s="70"/>
      <c r="S2215" s="70"/>
      <c r="T2215" s="70"/>
    </row>
    <row r="2216" spans="18:20">
      <c r="R2216" s="70"/>
      <c r="S2216" s="70"/>
      <c r="T2216" s="70"/>
    </row>
    <row r="2217" spans="18:20">
      <c r="R2217" s="70"/>
      <c r="S2217" s="70"/>
      <c r="T2217" s="70"/>
    </row>
    <row r="2218" spans="18:20">
      <c r="R2218" s="70"/>
      <c r="S2218" s="70"/>
      <c r="T2218" s="70"/>
    </row>
    <row r="2219" spans="18:20">
      <c r="R2219" s="70"/>
      <c r="S2219" s="70"/>
      <c r="T2219" s="70"/>
    </row>
    <row r="2220" spans="18:20">
      <c r="R2220" s="70"/>
      <c r="S2220" s="70"/>
      <c r="T2220" s="70"/>
    </row>
    <row r="2221" spans="18:20">
      <c r="R2221" s="70"/>
      <c r="S2221" s="70"/>
      <c r="T2221" s="70"/>
    </row>
    <row r="2222" spans="18:20">
      <c r="R2222" s="70"/>
      <c r="S2222" s="70"/>
      <c r="T2222" s="70"/>
    </row>
    <row r="2223" spans="18:20">
      <c r="R2223" s="70"/>
      <c r="S2223" s="70"/>
      <c r="T2223" s="70"/>
    </row>
    <row r="2224" spans="18:20">
      <c r="R2224" s="70"/>
      <c r="S2224" s="70"/>
      <c r="T2224" s="70"/>
    </row>
    <row r="2225" spans="18:20">
      <c r="R2225" s="70"/>
      <c r="S2225" s="70"/>
      <c r="T2225" s="70"/>
    </row>
    <row r="2226" spans="18:20">
      <c r="R2226" s="70"/>
      <c r="S2226" s="70"/>
      <c r="T2226" s="70"/>
    </row>
    <row r="2227" spans="18:20">
      <c r="R2227" s="70"/>
      <c r="S2227" s="70"/>
      <c r="T2227" s="70"/>
    </row>
    <row r="2228" spans="18:20">
      <c r="R2228" s="70"/>
      <c r="S2228" s="70"/>
      <c r="T2228" s="70"/>
    </row>
    <row r="2229" spans="18:20">
      <c r="R2229" s="70"/>
      <c r="S2229" s="70"/>
      <c r="T2229" s="70"/>
    </row>
    <row r="2230" spans="18:20">
      <c r="R2230" s="70"/>
      <c r="S2230" s="70"/>
      <c r="T2230" s="70"/>
    </row>
    <row r="2231" spans="18:20">
      <c r="R2231" s="70"/>
      <c r="S2231" s="70"/>
      <c r="T2231" s="70"/>
    </row>
    <row r="2232" spans="18:20">
      <c r="R2232" s="70"/>
      <c r="S2232" s="70"/>
      <c r="T2232" s="70"/>
    </row>
    <row r="2233" spans="18:20">
      <c r="R2233" s="70"/>
      <c r="S2233" s="70"/>
      <c r="T2233" s="70"/>
    </row>
    <row r="2234" spans="18:20">
      <c r="R2234" s="70"/>
      <c r="S2234" s="70"/>
      <c r="T2234" s="70"/>
    </row>
    <row r="2235" spans="18:20">
      <c r="R2235" s="70"/>
      <c r="S2235" s="70"/>
      <c r="T2235" s="70"/>
    </row>
    <row r="2236" spans="18:20">
      <c r="R2236" s="70"/>
      <c r="S2236" s="70"/>
      <c r="T2236" s="70"/>
    </row>
    <row r="2237" spans="18:20">
      <c r="R2237" s="70"/>
      <c r="S2237" s="70"/>
      <c r="T2237" s="70"/>
    </row>
    <row r="2238" spans="18:20">
      <c r="R2238" s="70"/>
      <c r="S2238" s="70"/>
      <c r="T2238" s="70"/>
    </row>
    <row r="2239" spans="18:20">
      <c r="R2239" s="70"/>
      <c r="S2239" s="70"/>
      <c r="T2239" s="70"/>
    </row>
    <row r="2240" spans="18:20">
      <c r="R2240" s="70"/>
      <c r="S2240" s="70"/>
      <c r="T2240" s="70"/>
    </row>
    <row r="2241" spans="18:20">
      <c r="R2241" s="70"/>
      <c r="S2241" s="70"/>
      <c r="T2241" s="70"/>
    </row>
    <row r="2242" spans="18:20">
      <c r="R2242" s="70"/>
      <c r="S2242" s="70"/>
      <c r="T2242" s="70"/>
    </row>
    <row r="2243" spans="18:20">
      <c r="R2243" s="70"/>
      <c r="S2243" s="70"/>
      <c r="T2243" s="70"/>
    </row>
    <row r="2244" spans="18:20">
      <c r="R2244" s="70"/>
      <c r="S2244" s="70"/>
      <c r="T2244" s="70"/>
    </row>
    <row r="2245" spans="18:20">
      <c r="R2245" s="70"/>
      <c r="S2245" s="70"/>
      <c r="T2245" s="70"/>
    </row>
    <row r="2246" spans="18:20">
      <c r="R2246" s="70"/>
      <c r="S2246" s="70"/>
      <c r="T2246" s="70"/>
    </row>
    <row r="2247" spans="18:20">
      <c r="R2247" s="70"/>
      <c r="S2247" s="70"/>
      <c r="T2247" s="70"/>
    </row>
    <row r="2248" spans="18:20">
      <c r="R2248" s="70"/>
      <c r="S2248" s="70"/>
      <c r="T2248" s="70"/>
    </row>
    <row r="2249" spans="18:20">
      <c r="R2249" s="70"/>
      <c r="S2249" s="70"/>
      <c r="T2249" s="70"/>
    </row>
    <row r="2250" spans="18:20">
      <c r="R2250" s="70"/>
      <c r="S2250" s="70"/>
      <c r="T2250" s="70"/>
    </row>
    <row r="2251" spans="18:20">
      <c r="R2251" s="70"/>
      <c r="S2251" s="70"/>
      <c r="T2251" s="70"/>
    </row>
    <row r="2252" spans="18:20">
      <c r="R2252" s="70"/>
      <c r="S2252" s="70"/>
      <c r="T2252" s="70"/>
    </row>
    <row r="2253" spans="18:20">
      <c r="R2253" s="70"/>
      <c r="S2253" s="70"/>
      <c r="T2253" s="70"/>
    </row>
    <row r="2254" spans="18:20">
      <c r="R2254" s="70"/>
      <c r="S2254" s="70"/>
      <c r="T2254" s="70"/>
    </row>
    <row r="2255" spans="18:20">
      <c r="R2255" s="70"/>
      <c r="S2255" s="70"/>
      <c r="T2255" s="70"/>
    </row>
    <row r="2256" spans="18:20">
      <c r="R2256" s="70"/>
      <c r="S2256" s="70"/>
      <c r="T2256" s="70"/>
    </row>
    <row r="2257" spans="18:20">
      <c r="R2257" s="70"/>
      <c r="S2257" s="70"/>
      <c r="T2257" s="70"/>
    </row>
    <row r="2258" spans="18:20">
      <c r="R2258" s="70"/>
      <c r="S2258" s="70"/>
      <c r="T2258" s="70"/>
    </row>
    <row r="2259" spans="18:20">
      <c r="R2259" s="70"/>
      <c r="S2259" s="70"/>
      <c r="T2259" s="70"/>
    </row>
    <row r="2260" spans="18:20">
      <c r="R2260" s="70"/>
      <c r="S2260" s="70"/>
      <c r="T2260" s="70"/>
    </row>
    <row r="2261" spans="18:20">
      <c r="R2261" s="70"/>
      <c r="S2261" s="70"/>
      <c r="T2261" s="70"/>
    </row>
    <row r="2262" spans="18:20">
      <c r="R2262" s="70"/>
      <c r="S2262" s="70"/>
      <c r="T2262" s="70"/>
    </row>
    <row r="2263" spans="18:20">
      <c r="R2263" s="70"/>
      <c r="S2263" s="70"/>
      <c r="T2263" s="70"/>
    </row>
    <row r="2264" spans="18:20">
      <c r="R2264" s="70"/>
      <c r="S2264" s="70"/>
      <c r="T2264" s="70"/>
    </row>
    <row r="2265" spans="18:20">
      <c r="R2265" s="70"/>
      <c r="S2265" s="70"/>
      <c r="T2265" s="70"/>
    </row>
    <row r="2266" spans="18:20">
      <c r="R2266" s="70"/>
      <c r="S2266" s="70"/>
      <c r="T2266" s="70"/>
    </row>
    <row r="2267" spans="18:20">
      <c r="R2267" s="70"/>
      <c r="S2267" s="70"/>
      <c r="T2267" s="70"/>
    </row>
    <row r="2268" spans="18:20">
      <c r="R2268" s="70"/>
      <c r="S2268" s="70"/>
      <c r="T2268" s="70"/>
    </row>
    <row r="2269" spans="18:20">
      <c r="R2269" s="70"/>
      <c r="S2269" s="70"/>
      <c r="T2269" s="70"/>
    </row>
    <row r="2270" spans="18:20">
      <c r="R2270" s="70"/>
      <c r="S2270" s="70"/>
      <c r="T2270" s="70"/>
    </row>
    <row r="2271" spans="18:20">
      <c r="R2271" s="70"/>
      <c r="S2271" s="70"/>
      <c r="T2271" s="70"/>
    </row>
    <row r="2272" spans="18:20">
      <c r="R2272" s="70"/>
      <c r="S2272" s="70"/>
      <c r="T2272" s="70"/>
    </row>
    <row r="2273" spans="18:20">
      <c r="R2273" s="70"/>
      <c r="S2273" s="70"/>
      <c r="T2273" s="70"/>
    </row>
    <row r="2274" spans="18:20">
      <c r="R2274" s="70"/>
      <c r="S2274" s="70"/>
      <c r="T2274" s="70"/>
    </row>
    <row r="2275" spans="18:20">
      <c r="R2275" s="70"/>
      <c r="S2275" s="70"/>
      <c r="T2275" s="70"/>
    </row>
    <row r="2276" spans="18:20">
      <c r="R2276" s="70"/>
      <c r="S2276" s="70"/>
      <c r="T2276" s="70"/>
    </row>
    <row r="2277" spans="18:20">
      <c r="R2277" s="70"/>
      <c r="S2277" s="70"/>
      <c r="T2277" s="70"/>
    </row>
    <row r="2278" spans="18:20">
      <c r="R2278" s="70"/>
      <c r="S2278" s="70"/>
      <c r="T2278" s="70"/>
    </row>
    <row r="2279" spans="18:20">
      <c r="R2279" s="70"/>
      <c r="S2279" s="70"/>
      <c r="T2279" s="70"/>
    </row>
    <row r="2280" spans="18:20">
      <c r="R2280" s="70"/>
      <c r="S2280" s="70"/>
      <c r="T2280" s="70"/>
    </row>
    <row r="2281" spans="18:20">
      <c r="R2281" s="70"/>
      <c r="S2281" s="70"/>
      <c r="T2281" s="70"/>
    </row>
    <row r="2282" spans="18:20">
      <c r="R2282" s="70"/>
      <c r="S2282" s="70"/>
      <c r="T2282" s="70"/>
    </row>
    <row r="2283" spans="18:20">
      <c r="R2283" s="70"/>
      <c r="S2283" s="70"/>
      <c r="T2283" s="70"/>
    </row>
    <row r="2284" spans="18:20">
      <c r="R2284" s="70"/>
      <c r="S2284" s="70"/>
      <c r="T2284" s="70"/>
    </row>
    <row r="2285" spans="18:20">
      <c r="R2285" s="70"/>
      <c r="S2285" s="70"/>
      <c r="T2285" s="70"/>
    </row>
    <row r="2286" spans="18:20">
      <c r="R2286" s="70"/>
      <c r="S2286" s="70"/>
      <c r="T2286" s="70"/>
    </row>
    <row r="2287" spans="18:20">
      <c r="R2287" s="70"/>
      <c r="S2287" s="70"/>
      <c r="T2287" s="70"/>
    </row>
    <row r="2288" spans="18:20">
      <c r="R2288" s="70"/>
      <c r="S2288" s="70"/>
      <c r="T2288" s="70"/>
    </row>
    <row r="2289" spans="18:20">
      <c r="R2289" s="70"/>
      <c r="S2289" s="70"/>
      <c r="T2289" s="70"/>
    </row>
    <row r="2290" spans="18:20">
      <c r="R2290" s="70"/>
      <c r="S2290" s="70"/>
      <c r="T2290" s="70"/>
    </row>
    <row r="2291" spans="18:20">
      <c r="R2291" s="70"/>
      <c r="S2291" s="70"/>
      <c r="T2291" s="70"/>
    </row>
    <row r="2292" spans="18:20">
      <c r="R2292" s="70"/>
      <c r="S2292" s="70"/>
      <c r="T2292" s="70"/>
    </row>
    <row r="2293" spans="18:20">
      <c r="R2293" s="70"/>
      <c r="S2293" s="70"/>
      <c r="T2293" s="70"/>
    </row>
    <row r="2294" spans="18:20">
      <c r="R2294" s="70"/>
      <c r="S2294" s="70"/>
      <c r="T2294" s="70"/>
    </row>
    <row r="2295" spans="18:20">
      <c r="R2295" s="70"/>
      <c r="S2295" s="70"/>
      <c r="T2295" s="70"/>
    </row>
    <row r="2296" spans="18:20">
      <c r="R2296" s="70"/>
      <c r="S2296" s="70"/>
      <c r="T2296" s="70"/>
    </row>
    <row r="2297" spans="18:20">
      <c r="R2297" s="70"/>
      <c r="S2297" s="70"/>
      <c r="T2297" s="70"/>
    </row>
    <row r="2298" spans="18:20">
      <c r="R2298" s="70"/>
      <c r="S2298" s="70"/>
      <c r="T2298" s="70"/>
    </row>
    <row r="2299" spans="18:20">
      <c r="R2299" s="70"/>
      <c r="S2299" s="70"/>
      <c r="T2299" s="70"/>
    </row>
    <row r="2300" spans="18:20">
      <c r="R2300" s="70"/>
      <c r="S2300" s="70"/>
      <c r="T2300" s="70"/>
    </row>
    <row r="2301" spans="18:20">
      <c r="R2301" s="70"/>
      <c r="S2301" s="70"/>
      <c r="T2301" s="70"/>
    </row>
    <row r="2302" spans="18:20">
      <c r="R2302" s="70"/>
      <c r="S2302" s="70"/>
      <c r="T2302" s="70"/>
    </row>
    <row r="2303" spans="18:20">
      <c r="R2303" s="70"/>
      <c r="S2303" s="70"/>
      <c r="T2303" s="70"/>
    </row>
    <row r="2304" spans="18:20">
      <c r="R2304" s="70"/>
      <c r="S2304" s="70"/>
      <c r="T2304" s="70"/>
    </row>
    <row r="2305" spans="18:20">
      <c r="R2305" s="70"/>
      <c r="S2305" s="70"/>
      <c r="T2305" s="70"/>
    </row>
    <row r="2306" spans="18:20">
      <c r="R2306" s="70"/>
      <c r="S2306" s="70"/>
      <c r="T2306" s="70"/>
    </row>
    <row r="2307" spans="18:20">
      <c r="R2307" s="70"/>
      <c r="S2307" s="70"/>
      <c r="T2307" s="70"/>
    </row>
    <row r="2308" spans="18:20">
      <c r="R2308" s="70"/>
      <c r="S2308" s="70"/>
      <c r="T2308" s="70"/>
    </row>
    <row r="2309" spans="18:20">
      <c r="R2309" s="70"/>
      <c r="S2309" s="70"/>
      <c r="T2309" s="70"/>
    </row>
    <row r="2310" spans="18:20">
      <c r="R2310" s="70"/>
      <c r="S2310" s="70"/>
      <c r="T2310" s="70"/>
    </row>
    <row r="2311" spans="18:20">
      <c r="R2311" s="70"/>
      <c r="S2311" s="70"/>
      <c r="T2311" s="70"/>
    </row>
    <row r="2312" spans="18:20">
      <c r="R2312" s="70"/>
      <c r="S2312" s="70"/>
      <c r="T2312" s="70"/>
    </row>
    <row r="2313" spans="18:20">
      <c r="R2313" s="70"/>
      <c r="S2313" s="70"/>
      <c r="T2313" s="70"/>
    </row>
    <row r="2314" spans="18:20">
      <c r="R2314" s="70"/>
      <c r="S2314" s="70"/>
      <c r="T2314" s="70"/>
    </row>
    <row r="2315" spans="18:20">
      <c r="R2315" s="70"/>
      <c r="S2315" s="70"/>
      <c r="T2315" s="70"/>
    </row>
    <row r="2316" spans="18:20">
      <c r="R2316" s="70"/>
      <c r="S2316" s="70"/>
      <c r="T2316" s="70"/>
    </row>
    <row r="2317" spans="18:20">
      <c r="R2317" s="70"/>
      <c r="S2317" s="70"/>
      <c r="T2317" s="70"/>
    </row>
    <row r="2318" spans="18:20">
      <c r="R2318" s="70"/>
      <c r="S2318" s="70"/>
      <c r="T2318" s="70"/>
    </row>
    <row r="2319" spans="18:20">
      <c r="R2319" s="70"/>
      <c r="S2319" s="70"/>
      <c r="T2319" s="70"/>
    </row>
    <row r="2320" spans="18:20">
      <c r="R2320" s="70"/>
      <c r="S2320" s="70"/>
      <c r="T2320" s="70"/>
    </row>
    <row r="2321" spans="18:20">
      <c r="R2321" s="70"/>
      <c r="S2321" s="70"/>
      <c r="T2321" s="70"/>
    </row>
    <row r="2322" spans="18:20">
      <c r="R2322" s="70"/>
      <c r="S2322" s="70"/>
      <c r="T2322" s="70"/>
    </row>
    <row r="2323" spans="18:20">
      <c r="R2323" s="70"/>
      <c r="S2323" s="70"/>
      <c r="T2323" s="70"/>
    </row>
    <row r="2324" spans="18:20">
      <c r="R2324" s="70"/>
      <c r="S2324" s="70"/>
      <c r="T2324" s="70"/>
    </row>
    <row r="2325" spans="18:20">
      <c r="R2325" s="70"/>
      <c r="S2325" s="70"/>
      <c r="T2325" s="70"/>
    </row>
    <row r="2326" spans="18:20">
      <c r="R2326" s="70"/>
      <c r="S2326" s="70"/>
      <c r="T2326" s="70"/>
    </row>
    <row r="2327" spans="18:20">
      <c r="R2327" s="70"/>
      <c r="S2327" s="70"/>
      <c r="T2327" s="70"/>
    </row>
    <row r="2328" spans="18:20">
      <c r="R2328" s="70"/>
      <c r="S2328" s="70"/>
      <c r="T2328" s="70"/>
    </row>
    <row r="2329" spans="18:20">
      <c r="R2329" s="70"/>
      <c r="S2329" s="70"/>
      <c r="T2329" s="70"/>
    </row>
    <row r="2330" spans="18:20">
      <c r="R2330" s="70"/>
      <c r="S2330" s="70"/>
      <c r="T2330" s="70"/>
    </row>
    <row r="2331" spans="18:20">
      <c r="R2331" s="70"/>
      <c r="S2331" s="70"/>
      <c r="T2331" s="70"/>
    </row>
    <row r="2332" spans="18:20">
      <c r="R2332" s="70"/>
      <c r="S2332" s="70"/>
      <c r="T2332" s="70"/>
    </row>
    <row r="2333" spans="18:20">
      <c r="R2333" s="70"/>
      <c r="S2333" s="70"/>
      <c r="T2333" s="70"/>
    </row>
    <row r="2334" spans="18:20">
      <c r="R2334" s="70"/>
      <c r="S2334" s="70"/>
      <c r="T2334" s="70"/>
    </row>
    <row r="2335" spans="18:20">
      <c r="R2335" s="70"/>
      <c r="S2335" s="70"/>
      <c r="T2335" s="70"/>
    </row>
    <row r="2336" spans="18:20">
      <c r="R2336" s="70"/>
      <c r="S2336" s="70"/>
      <c r="T2336" s="70"/>
    </row>
    <row r="2337" spans="18:20">
      <c r="R2337" s="70"/>
      <c r="S2337" s="70"/>
      <c r="T2337" s="70"/>
    </row>
    <row r="2338" spans="18:20">
      <c r="R2338" s="70"/>
      <c r="S2338" s="70"/>
      <c r="T2338" s="70"/>
    </row>
    <row r="2339" spans="18:20">
      <c r="R2339" s="70"/>
      <c r="S2339" s="70"/>
      <c r="T2339" s="70"/>
    </row>
    <row r="2340" spans="18:20">
      <c r="R2340" s="70"/>
      <c r="S2340" s="70"/>
      <c r="T2340" s="70"/>
    </row>
    <row r="2341" spans="18:20">
      <c r="R2341" s="70"/>
      <c r="S2341" s="70"/>
      <c r="T2341" s="70"/>
    </row>
    <row r="2342" spans="18:20">
      <c r="R2342" s="70"/>
      <c r="S2342" s="70"/>
      <c r="T2342" s="70"/>
    </row>
    <row r="2343" spans="18:20">
      <c r="R2343" s="70"/>
      <c r="S2343" s="70"/>
      <c r="T2343" s="70"/>
    </row>
    <row r="2344" spans="18:20">
      <c r="R2344" s="70"/>
      <c r="S2344" s="70"/>
      <c r="T2344" s="70"/>
    </row>
    <row r="2345" spans="18:20">
      <c r="R2345" s="70"/>
      <c r="S2345" s="70"/>
      <c r="T2345" s="70"/>
    </row>
    <row r="2346" spans="18:20">
      <c r="R2346" s="70"/>
      <c r="S2346" s="70"/>
      <c r="T2346" s="70"/>
    </row>
    <row r="2347" spans="18:20">
      <c r="R2347" s="70"/>
      <c r="S2347" s="70"/>
      <c r="T2347" s="70"/>
    </row>
    <row r="2348" spans="18:20">
      <c r="R2348" s="70"/>
      <c r="S2348" s="70"/>
      <c r="T2348" s="70"/>
    </row>
    <row r="2349" spans="18:20">
      <c r="R2349" s="70"/>
      <c r="S2349" s="70"/>
      <c r="T2349" s="70"/>
    </row>
    <row r="2350" spans="18:20">
      <c r="R2350" s="70"/>
      <c r="S2350" s="70"/>
      <c r="T2350" s="70"/>
    </row>
    <row r="2351" spans="18:20">
      <c r="R2351" s="70"/>
      <c r="S2351" s="70"/>
      <c r="T2351" s="70"/>
    </row>
    <row r="2352" spans="18:20">
      <c r="R2352" s="70"/>
      <c r="S2352" s="70"/>
      <c r="T2352" s="70"/>
    </row>
    <row r="2353" spans="18:20">
      <c r="R2353" s="70"/>
      <c r="S2353" s="70"/>
      <c r="T2353" s="70"/>
    </row>
    <row r="2354" spans="18:20">
      <c r="R2354" s="70"/>
      <c r="S2354" s="70"/>
      <c r="T2354" s="70"/>
    </row>
    <row r="2355" spans="18:20">
      <c r="R2355" s="70"/>
      <c r="S2355" s="70"/>
      <c r="T2355" s="70"/>
    </row>
    <row r="2356" spans="18:20">
      <c r="R2356" s="70"/>
      <c r="S2356" s="70"/>
      <c r="T2356" s="70"/>
    </row>
    <row r="2357" spans="18:20">
      <c r="R2357" s="70"/>
      <c r="S2357" s="70"/>
      <c r="T2357" s="70"/>
    </row>
    <row r="2358" spans="18:20">
      <c r="R2358" s="70"/>
      <c r="S2358" s="70"/>
      <c r="T2358" s="70"/>
    </row>
    <row r="2359" spans="18:20">
      <c r="R2359" s="70"/>
      <c r="S2359" s="70"/>
      <c r="T2359" s="70"/>
    </row>
    <row r="2360" spans="18:20">
      <c r="R2360" s="70"/>
      <c r="S2360" s="70"/>
      <c r="T2360" s="70"/>
    </row>
    <row r="2361" spans="18:20">
      <c r="R2361" s="70"/>
      <c r="S2361" s="70"/>
      <c r="T2361" s="70"/>
    </row>
    <row r="2362" spans="18:20">
      <c r="R2362" s="70"/>
      <c r="S2362" s="70"/>
      <c r="T2362" s="70"/>
    </row>
    <row r="2363" spans="18:20">
      <c r="R2363" s="70"/>
      <c r="S2363" s="70"/>
      <c r="T2363" s="70"/>
    </row>
    <row r="2364" spans="18:20">
      <c r="R2364" s="70"/>
      <c r="S2364" s="70"/>
      <c r="T2364" s="70"/>
    </row>
    <row r="2365" spans="18:20">
      <c r="R2365" s="70"/>
      <c r="S2365" s="70"/>
      <c r="T2365" s="70"/>
    </row>
    <row r="2366" spans="18:20">
      <c r="R2366" s="70"/>
      <c r="S2366" s="70"/>
      <c r="T2366" s="70"/>
    </row>
    <row r="2367" spans="18:20">
      <c r="R2367" s="70"/>
      <c r="S2367" s="70"/>
      <c r="T2367" s="70"/>
    </row>
    <row r="2368" spans="18:20">
      <c r="R2368" s="70"/>
      <c r="S2368" s="70"/>
      <c r="T2368" s="70"/>
    </row>
    <row r="2369" spans="18:20">
      <c r="R2369" s="70"/>
      <c r="S2369" s="70"/>
      <c r="T2369" s="70"/>
    </row>
    <row r="2370" spans="18:20">
      <c r="R2370" s="70"/>
      <c r="S2370" s="70"/>
      <c r="T2370" s="70"/>
    </row>
    <row r="2371" spans="18:20">
      <c r="R2371" s="70"/>
      <c r="S2371" s="70"/>
      <c r="T2371" s="70"/>
    </row>
    <row r="2372" spans="18:20">
      <c r="R2372" s="70"/>
      <c r="S2372" s="70"/>
      <c r="T2372" s="70"/>
    </row>
    <row r="2373" spans="18:20">
      <c r="R2373" s="70"/>
      <c r="S2373" s="70"/>
      <c r="T2373" s="70"/>
    </row>
    <row r="2374" spans="18:20">
      <c r="R2374" s="70"/>
      <c r="S2374" s="70"/>
      <c r="T2374" s="70"/>
    </row>
    <row r="2375" spans="18:20">
      <c r="R2375" s="70"/>
      <c r="S2375" s="70"/>
      <c r="T2375" s="70"/>
    </row>
    <row r="2376" spans="18:20">
      <c r="R2376" s="70"/>
      <c r="S2376" s="70"/>
      <c r="T2376" s="70"/>
    </row>
    <row r="2377" spans="18:20">
      <c r="R2377" s="70"/>
      <c r="S2377" s="70"/>
      <c r="T2377" s="70"/>
    </row>
    <row r="2378" spans="18:20">
      <c r="R2378" s="70"/>
      <c r="S2378" s="70"/>
      <c r="T2378" s="70"/>
    </row>
    <row r="2379" spans="18:20">
      <c r="R2379" s="70"/>
      <c r="S2379" s="70"/>
      <c r="T2379" s="70"/>
    </row>
    <row r="2380" spans="18:20">
      <c r="R2380" s="70"/>
      <c r="S2380" s="70"/>
      <c r="T2380" s="70"/>
    </row>
    <row r="2381" spans="18:20">
      <c r="R2381" s="70"/>
      <c r="S2381" s="70"/>
      <c r="T2381" s="70"/>
    </row>
    <row r="2382" spans="18:20">
      <c r="R2382" s="70"/>
      <c r="S2382" s="70"/>
      <c r="T2382" s="70"/>
    </row>
    <row r="2383" spans="18:20">
      <c r="R2383" s="70"/>
      <c r="S2383" s="70"/>
      <c r="T2383" s="70"/>
    </row>
    <row r="2384" spans="18:20">
      <c r="R2384" s="70"/>
      <c r="S2384" s="70"/>
      <c r="T2384" s="70"/>
    </row>
    <row r="2385" spans="18:20">
      <c r="R2385" s="70"/>
      <c r="S2385" s="70"/>
      <c r="T2385" s="70"/>
    </row>
    <row r="2386" spans="18:20">
      <c r="R2386" s="70"/>
      <c r="S2386" s="70"/>
      <c r="T2386" s="70"/>
    </row>
    <row r="2387" spans="18:20">
      <c r="R2387" s="70"/>
      <c r="S2387" s="70"/>
      <c r="T2387" s="70"/>
    </row>
    <row r="2388" spans="18:20">
      <c r="R2388" s="70"/>
      <c r="S2388" s="70"/>
      <c r="T2388" s="70"/>
    </row>
    <row r="2389" spans="18:20">
      <c r="R2389" s="70"/>
      <c r="S2389" s="70"/>
      <c r="T2389" s="70"/>
    </row>
    <row r="2390" spans="18:20">
      <c r="R2390" s="70"/>
      <c r="S2390" s="70"/>
      <c r="T2390" s="70"/>
    </row>
    <row r="2391" spans="18:20">
      <c r="R2391" s="70"/>
      <c r="S2391" s="70"/>
      <c r="T2391" s="70"/>
    </row>
    <row r="2392" spans="18:20">
      <c r="R2392" s="70"/>
      <c r="S2392" s="70"/>
      <c r="T2392" s="70"/>
    </row>
    <row r="2393" spans="18:20">
      <c r="R2393" s="70"/>
      <c r="S2393" s="70"/>
      <c r="T2393" s="70"/>
    </row>
    <row r="2394" spans="18:20">
      <c r="R2394" s="70"/>
      <c r="S2394" s="70"/>
      <c r="T2394" s="70"/>
    </row>
    <row r="2395" spans="18:20">
      <c r="R2395" s="70"/>
      <c r="S2395" s="70"/>
      <c r="T2395" s="70"/>
    </row>
    <row r="2396" spans="18:20">
      <c r="R2396" s="70"/>
      <c r="S2396" s="70"/>
      <c r="T2396" s="70"/>
    </row>
    <row r="2397" spans="18:20">
      <c r="R2397" s="70"/>
      <c r="S2397" s="70"/>
      <c r="T2397" s="70"/>
    </row>
    <row r="2398" spans="18:20">
      <c r="R2398" s="70"/>
      <c r="S2398" s="70"/>
      <c r="T2398" s="70"/>
    </row>
    <row r="2399" spans="18:20">
      <c r="R2399" s="70"/>
      <c r="S2399" s="70"/>
      <c r="T2399" s="70"/>
    </row>
    <row r="2400" spans="18:20">
      <c r="R2400" s="70"/>
      <c r="S2400" s="70"/>
      <c r="T2400" s="70"/>
    </row>
    <row r="2401" spans="18:20">
      <c r="R2401" s="70"/>
      <c r="S2401" s="70"/>
      <c r="T2401" s="70"/>
    </row>
    <row r="2402" spans="18:20">
      <c r="R2402" s="70"/>
      <c r="S2402" s="70"/>
      <c r="T2402" s="70"/>
    </row>
    <row r="2403" spans="18:20">
      <c r="R2403" s="70"/>
      <c r="S2403" s="70"/>
      <c r="T2403" s="70"/>
    </row>
    <row r="2404" spans="18:20">
      <c r="R2404" s="70"/>
      <c r="S2404" s="70"/>
      <c r="T2404" s="70"/>
    </row>
    <row r="2405" spans="18:20">
      <c r="R2405" s="70"/>
      <c r="S2405" s="70"/>
      <c r="T2405" s="70"/>
    </row>
    <row r="2406" spans="18:20">
      <c r="R2406" s="70"/>
      <c r="S2406" s="70"/>
      <c r="T2406" s="70"/>
    </row>
    <row r="2407" spans="18:20">
      <c r="R2407" s="70"/>
      <c r="S2407" s="70"/>
      <c r="T2407" s="70"/>
    </row>
    <row r="2408" spans="18:20">
      <c r="R2408" s="70"/>
      <c r="S2408" s="70"/>
      <c r="T2408" s="70"/>
    </row>
    <row r="2409" spans="18:20">
      <c r="R2409" s="70"/>
      <c r="S2409" s="70"/>
      <c r="T2409" s="70"/>
    </row>
    <row r="2410" spans="18:20">
      <c r="R2410" s="70"/>
      <c r="S2410" s="70"/>
      <c r="T2410" s="70"/>
    </row>
    <row r="2411" spans="18:20">
      <c r="R2411" s="70"/>
      <c r="S2411" s="70"/>
      <c r="T2411" s="70"/>
    </row>
    <row r="2412" spans="18:20">
      <c r="R2412" s="70"/>
      <c r="S2412" s="70"/>
      <c r="T2412" s="70"/>
    </row>
    <row r="2413" spans="18:20">
      <c r="R2413" s="70"/>
      <c r="S2413" s="70"/>
      <c r="T2413" s="70"/>
    </row>
    <row r="2414" spans="18:20">
      <c r="R2414" s="70"/>
      <c r="S2414" s="70"/>
      <c r="T2414" s="70"/>
    </row>
    <row r="2415" spans="18:20">
      <c r="R2415" s="70"/>
      <c r="S2415" s="70"/>
      <c r="T2415" s="70"/>
    </row>
    <row r="2416" spans="18:20">
      <c r="R2416" s="70"/>
      <c r="S2416" s="70"/>
      <c r="T2416" s="70"/>
    </row>
    <row r="2417" spans="18:20">
      <c r="R2417" s="70"/>
      <c r="S2417" s="70"/>
      <c r="T2417" s="70"/>
    </row>
    <row r="2418" spans="18:20">
      <c r="R2418" s="70"/>
      <c r="S2418" s="70"/>
      <c r="T2418" s="70"/>
    </row>
    <row r="2419" spans="18:20">
      <c r="R2419" s="70"/>
      <c r="S2419" s="70"/>
      <c r="T2419" s="70"/>
    </row>
    <row r="2420" spans="18:20">
      <c r="R2420" s="70"/>
      <c r="S2420" s="70"/>
      <c r="T2420" s="70"/>
    </row>
    <row r="2421" spans="18:20">
      <c r="R2421" s="70"/>
      <c r="S2421" s="70"/>
      <c r="T2421" s="70"/>
    </row>
    <row r="2422" spans="18:20">
      <c r="R2422" s="70"/>
      <c r="S2422" s="70"/>
      <c r="T2422" s="70"/>
    </row>
    <row r="2423" spans="18:20">
      <c r="R2423" s="70"/>
      <c r="S2423" s="70"/>
      <c r="T2423" s="70"/>
    </row>
    <row r="2424" spans="18:20">
      <c r="R2424" s="70"/>
      <c r="S2424" s="70"/>
      <c r="T2424" s="70"/>
    </row>
    <row r="2425" spans="18:20">
      <c r="R2425" s="70"/>
      <c r="S2425" s="70"/>
      <c r="T2425" s="70"/>
    </row>
    <row r="2426" spans="18:20">
      <c r="R2426" s="70"/>
      <c r="S2426" s="70"/>
      <c r="T2426" s="70"/>
    </row>
    <row r="2427" spans="18:20">
      <c r="R2427" s="70"/>
      <c r="S2427" s="70"/>
      <c r="T2427" s="70"/>
    </row>
    <row r="2428" spans="18:20">
      <c r="R2428" s="70"/>
      <c r="S2428" s="70"/>
      <c r="T2428" s="70"/>
    </row>
    <row r="2429" spans="18:20">
      <c r="R2429" s="70"/>
      <c r="S2429" s="70"/>
      <c r="T2429" s="70"/>
    </row>
    <row r="2430" spans="18:20">
      <c r="R2430" s="70"/>
      <c r="S2430" s="70"/>
      <c r="T2430" s="70"/>
    </row>
    <row r="2431" spans="18:20">
      <c r="R2431" s="70"/>
      <c r="S2431" s="70"/>
      <c r="T2431" s="70"/>
    </row>
    <row r="2432" spans="18:20">
      <c r="R2432" s="70"/>
      <c r="S2432" s="70"/>
      <c r="T2432" s="70"/>
    </row>
    <row r="2433" spans="18:20">
      <c r="R2433" s="70"/>
      <c r="S2433" s="70"/>
      <c r="T2433" s="70"/>
    </row>
    <row r="2434" spans="18:20">
      <c r="R2434" s="70"/>
      <c r="S2434" s="70"/>
      <c r="T2434" s="70"/>
    </row>
    <row r="2435" spans="18:20">
      <c r="R2435" s="70"/>
      <c r="S2435" s="70"/>
      <c r="T2435" s="70"/>
    </row>
    <row r="2436" spans="18:20">
      <c r="R2436" s="70"/>
      <c r="S2436" s="70"/>
      <c r="T2436" s="70"/>
    </row>
    <row r="2437" spans="18:20">
      <c r="R2437" s="70"/>
      <c r="S2437" s="70"/>
      <c r="T2437" s="70"/>
    </row>
    <row r="2438" spans="18:20">
      <c r="R2438" s="70"/>
      <c r="S2438" s="70"/>
      <c r="T2438" s="70"/>
    </row>
    <row r="2439" spans="18:20">
      <c r="R2439" s="70"/>
      <c r="S2439" s="70"/>
      <c r="T2439" s="70"/>
    </row>
    <row r="2440" spans="18:20">
      <c r="R2440" s="70"/>
      <c r="S2440" s="70"/>
      <c r="T2440" s="70"/>
    </row>
    <row r="2441" spans="18:20">
      <c r="R2441" s="70"/>
      <c r="S2441" s="70"/>
      <c r="T2441" s="70"/>
    </row>
    <row r="2442" spans="18:20">
      <c r="R2442" s="70"/>
      <c r="S2442" s="70"/>
      <c r="T2442" s="70"/>
    </row>
    <row r="2443" spans="18:20">
      <c r="R2443" s="70"/>
      <c r="S2443" s="70"/>
      <c r="T2443" s="70"/>
    </row>
    <row r="2444" spans="18:20">
      <c r="R2444" s="70"/>
      <c r="S2444" s="70"/>
      <c r="T2444" s="70"/>
    </row>
    <row r="2445" spans="18:20">
      <c r="R2445" s="70"/>
      <c r="S2445" s="70"/>
      <c r="T2445" s="70"/>
    </row>
    <row r="2446" spans="18:20">
      <c r="R2446" s="70"/>
      <c r="S2446" s="70"/>
      <c r="T2446" s="70"/>
    </row>
    <row r="2447" spans="18:20">
      <c r="R2447" s="70"/>
      <c r="S2447" s="70"/>
      <c r="T2447" s="70"/>
    </row>
    <row r="2448" spans="18:20">
      <c r="R2448" s="70"/>
      <c r="S2448" s="70"/>
      <c r="T2448" s="70"/>
    </row>
    <row r="2449" spans="18:20">
      <c r="R2449" s="70"/>
      <c r="S2449" s="70"/>
      <c r="T2449" s="70"/>
    </row>
    <row r="2450" spans="18:20">
      <c r="R2450" s="70"/>
      <c r="S2450" s="70"/>
      <c r="T2450" s="70"/>
    </row>
    <row r="2451" spans="18:20">
      <c r="R2451" s="70"/>
      <c r="S2451" s="70"/>
      <c r="T2451" s="70"/>
    </row>
    <row r="2452" spans="18:20">
      <c r="R2452" s="70"/>
      <c r="S2452" s="70"/>
      <c r="T2452" s="70"/>
    </row>
    <row r="2453" spans="18:20">
      <c r="R2453" s="70"/>
      <c r="S2453" s="70"/>
      <c r="T2453" s="70"/>
    </row>
    <row r="2454" spans="18:20">
      <c r="R2454" s="70"/>
      <c r="S2454" s="70"/>
      <c r="T2454" s="70"/>
    </row>
    <row r="2455" spans="18:20">
      <c r="R2455" s="70"/>
      <c r="S2455" s="70"/>
      <c r="T2455" s="70"/>
    </row>
    <row r="2456" spans="18:20">
      <c r="R2456" s="70"/>
      <c r="S2456" s="70"/>
      <c r="T2456" s="70"/>
    </row>
    <row r="2457" spans="18:20">
      <c r="R2457" s="70"/>
      <c r="S2457" s="70"/>
      <c r="T2457" s="70"/>
    </row>
    <row r="2458" spans="18:20">
      <c r="R2458" s="70"/>
      <c r="S2458" s="70"/>
      <c r="T2458" s="70"/>
    </row>
    <row r="2459" spans="18:20">
      <c r="R2459" s="70"/>
      <c r="S2459" s="70"/>
      <c r="T2459" s="70"/>
    </row>
    <row r="2460" spans="18:20">
      <c r="R2460" s="70"/>
      <c r="S2460" s="70"/>
      <c r="T2460" s="70"/>
    </row>
    <row r="2461" spans="18:20">
      <c r="R2461" s="70"/>
      <c r="S2461" s="70"/>
      <c r="T2461" s="70"/>
    </row>
    <row r="2462" spans="18:20">
      <c r="R2462" s="70"/>
      <c r="S2462" s="70"/>
      <c r="T2462" s="70"/>
    </row>
    <row r="2463" spans="18:20">
      <c r="R2463" s="70"/>
      <c r="S2463" s="70"/>
      <c r="T2463" s="70"/>
    </row>
    <row r="2464" spans="18:20">
      <c r="R2464" s="70"/>
      <c r="S2464" s="70"/>
      <c r="T2464" s="70"/>
    </row>
    <row r="2465" spans="18:20">
      <c r="R2465" s="70"/>
      <c r="S2465" s="70"/>
      <c r="T2465" s="70"/>
    </row>
    <row r="2466" spans="18:20">
      <c r="R2466" s="70"/>
      <c r="S2466" s="70"/>
      <c r="T2466" s="70"/>
    </row>
    <row r="2467" spans="18:20">
      <c r="R2467" s="70"/>
      <c r="S2467" s="70"/>
      <c r="T2467" s="70"/>
    </row>
    <row r="2468" spans="18:20">
      <c r="R2468" s="70"/>
      <c r="S2468" s="70"/>
      <c r="T2468" s="70"/>
    </row>
    <row r="2469" spans="18:20">
      <c r="R2469" s="70"/>
      <c r="S2469" s="70"/>
      <c r="T2469" s="70"/>
    </row>
    <row r="2470" spans="18:20">
      <c r="R2470" s="70"/>
      <c r="S2470" s="70"/>
      <c r="T2470" s="70"/>
    </row>
    <row r="2471" spans="18:20">
      <c r="R2471" s="70"/>
      <c r="S2471" s="70"/>
      <c r="T2471" s="70"/>
    </row>
    <row r="2472" spans="18:20">
      <c r="R2472" s="70"/>
      <c r="S2472" s="70"/>
      <c r="T2472" s="70"/>
    </row>
    <row r="2473" spans="18:20">
      <c r="R2473" s="70"/>
      <c r="S2473" s="70"/>
      <c r="T2473" s="70"/>
    </row>
    <row r="2474" spans="18:20">
      <c r="R2474" s="70"/>
      <c r="S2474" s="70"/>
      <c r="T2474" s="70"/>
    </row>
    <row r="2475" spans="18:20">
      <c r="R2475" s="70"/>
      <c r="S2475" s="70"/>
      <c r="T2475" s="70"/>
    </row>
    <row r="2476" spans="18:20">
      <c r="R2476" s="70"/>
      <c r="S2476" s="70"/>
      <c r="T2476" s="70"/>
    </row>
    <row r="2477" spans="18:20">
      <c r="R2477" s="70"/>
      <c r="S2477" s="70"/>
      <c r="T2477" s="70"/>
    </row>
    <row r="2478" spans="18:20">
      <c r="R2478" s="70"/>
      <c r="S2478" s="70"/>
      <c r="T2478" s="70"/>
    </row>
    <row r="2479" spans="18:20">
      <c r="R2479" s="70"/>
      <c r="S2479" s="70"/>
      <c r="T2479" s="70"/>
    </row>
    <row r="2480" spans="18:20">
      <c r="R2480" s="70"/>
      <c r="S2480" s="70"/>
      <c r="T2480" s="70"/>
    </row>
    <row r="2481" spans="18:20">
      <c r="R2481" s="70"/>
      <c r="S2481" s="70"/>
      <c r="T2481" s="70"/>
    </row>
    <row r="2482" spans="18:20">
      <c r="R2482" s="70"/>
      <c r="S2482" s="70"/>
      <c r="T2482" s="70"/>
    </row>
    <row r="2483" spans="18:20">
      <c r="R2483" s="70"/>
      <c r="S2483" s="70"/>
      <c r="T2483" s="70"/>
    </row>
    <row r="2484" spans="18:20">
      <c r="R2484" s="70"/>
      <c r="S2484" s="70"/>
      <c r="T2484" s="70"/>
    </row>
    <row r="2485" spans="18:20">
      <c r="R2485" s="70"/>
      <c r="S2485" s="70"/>
      <c r="T2485" s="70"/>
    </row>
    <row r="2486" spans="18:20">
      <c r="R2486" s="70"/>
      <c r="S2486" s="70"/>
      <c r="T2486" s="70"/>
    </row>
    <row r="2487" spans="18:20">
      <c r="R2487" s="70"/>
      <c r="S2487" s="70"/>
      <c r="T2487" s="70"/>
    </row>
    <row r="2488" spans="18:20">
      <c r="R2488" s="70"/>
      <c r="S2488" s="70"/>
      <c r="T2488" s="70"/>
    </row>
    <row r="2489" spans="18:20">
      <c r="R2489" s="70"/>
      <c r="S2489" s="70"/>
      <c r="T2489" s="70"/>
    </row>
    <row r="2490" spans="18:20">
      <c r="R2490" s="70"/>
      <c r="S2490" s="70"/>
      <c r="T2490" s="70"/>
    </row>
    <row r="2491" spans="18:20">
      <c r="R2491" s="70"/>
      <c r="S2491" s="70"/>
      <c r="T2491" s="70"/>
    </row>
    <row r="2492" spans="18:20">
      <c r="R2492" s="70"/>
      <c r="S2492" s="70"/>
      <c r="T2492" s="70"/>
    </row>
    <row r="2493" spans="18:20">
      <c r="R2493" s="70"/>
      <c r="S2493" s="70"/>
      <c r="T2493" s="70"/>
    </row>
    <row r="2494" spans="18:20">
      <c r="R2494" s="70"/>
      <c r="S2494" s="70"/>
      <c r="T2494" s="70"/>
    </row>
    <row r="2495" spans="18:20">
      <c r="R2495" s="70"/>
      <c r="S2495" s="70"/>
      <c r="T2495" s="70"/>
    </row>
    <row r="2496" spans="18:20">
      <c r="R2496" s="70"/>
      <c r="S2496" s="70"/>
      <c r="T2496" s="70"/>
    </row>
    <row r="2497" spans="18:20">
      <c r="R2497" s="70"/>
      <c r="S2497" s="70"/>
      <c r="T2497" s="70"/>
    </row>
    <row r="2498" spans="18:20">
      <c r="R2498" s="70"/>
      <c r="S2498" s="70"/>
      <c r="T2498" s="70"/>
    </row>
    <row r="2499" spans="18:20">
      <c r="R2499" s="70"/>
      <c r="S2499" s="70"/>
      <c r="T2499" s="70"/>
    </row>
    <row r="2500" spans="18:20">
      <c r="R2500" s="70"/>
      <c r="S2500" s="70"/>
      <c r="T2500" s="70"/>
    </row>
    <row r="2501" spans="18:20">
      <c r="R2501" s="70"/>
      <c r="S2501" s="70"/>
      <c r="T2501" s="70"/>
    </row>
    <row r="2502" spans="18:20">
      <c r="R2502" s="70"/>
      <c r="S2502" s="70"/>
      <c r="T2502" s="70"/>
    </row>
    <row r="2503" spans="18:20">
      <c r="R2503" s="70"/>
      <c r="S2503" s="70"/>
      <c r="T2503" s="70"/>
    </row>
    <row r="2504" spans="18:20">
      <c r="R2504" s="70"/>
      <c r="S2504" s="70"/>
      <c r="T2504" s="70"/>
    </row>
    <row r="2505" spans="18:20">
      <c r="R2505" s="70"/>
      <c r="S2505" s="70"/>
      <c r="T2505" s="70"/>
    </row>
    <row r="2506" spans="18:20">
      <c r="R2506" s="70"/>
      <c r="S2506" s="70"/>
      <c r="T2506" s="70"/>
    </row>
    <row r="2507" spans="18:20">
      <c r="R2507" s="70"/>
      <c r="S2507" s="70"/>
      <c r="T2507" s="70"/>
    </row>
    <row r="2508" spans="18:20">
      <c r="R2508" s="70"/>
      <c r="S2508" s="70"/>
      <c r="T2508" s="70"/>
    </row>
    <row r="2509" spans="18:20">
      <c r="R2509" s="70"/>
      <c r="S2509" s="70"/>
      <c r="T2509" s="70"/>
    </row>
    <row r="2510" spans="18:20">
      <c r="R2510" s="70"/>
      <c r="S2510" s="70"/>
      <c r="T2510" s="70"/>
    </row>
    <row r="2511" spans="18:20">
      <c r="R2511" s="70"/>
      <c r="S2511" s="70"/>
      <c r="T2511" s="70"/>
    </row>
    <row r="2512" spans="18:20">
      <c r="R2512" s="70"/>
      <c r="S2512" s="70"/>
      <c r="T2512" s="70"/>
    </row>
    <row r="2513" spans="18:20">
      <c r="R2513" s="70"/>
      <c r="S2513" s="70"/>
      <c r="T2513" s="70"/>
    </row>
    <row r="2514" spans="18:20">
      <c r="R2514" s="70"/>
      <c r="S2514" s="70"/>
      <c r="T2514" s="70"/>
    </row>
    <row r="2515" spans="18:20">
      <c r="R2515" s="70"/>
      <c r="S2515" s="70"/>
      <c r="T2515" s="70"/>
    </row>
    <row r="2516" spans="18:20">
      <c r="R2516" s="70"/>
      <c r="S2516" s="70"/>
      <c r="T2516" s="70"/>
    </row>
    <row r="2517" spans="18:20">
      <c r="R2517" s="70"/>
      <c r="S2517" s="70"/>
      <c r="T2517" s="70"/>
    </row>
    <row r="2518" spans="18:20">
      <c r="R2518" s="70"/>
      <c r="S2518" s="70"/>
      <c r="T2518" s="70"/>
    </row>
    <row r="2519" spans="18:20">
      <c r="R2519" s="70"/>
      <c r="S2519" s="70"/>
      <c r="T2519" s="70"/>
    </row>
    <row r="2520" spans="18:20">
      <c r="R2520" s="70"/>
      <c r="S2520" s="70"/>
      <c r="T2520" s="70"/>
    </row>
    <row r="2521" spans="18:20">
      <c r="R2521" s="70"/>
      <c r="S2521" s="70"/>
      <c r="T2521" s="70"/>
    </row>
    <row r="2522" spans="18:20">
      <c r="R2522" s="70"/>
      <c r="S2522" s="70"/>
      <c r="T2522" s="70"/>
    </row>
    <row r="2523" spans="18:20">
      <c r="R2523" s="70"/>
      <c r="S2523" s="70"/>
      <c r="T2523" s="70"/>
    </row>
    <row r="2524" spans="18:20">
      <c r="R2524" s="70"/>
      <c r="S2524" s="70"/>
      <c r="T2524" s="70"/>
    </row>
    <row r="2525" spans="18:20">
      <c r="R2525" s="70"/>
      <c r="S2525" s="70"/>
      <c r="T2525" s="70"/>
    </row>
    <row r="2526" spans="18:20">
      <c r="R2526" s="70"/>
      <c r="S2526" s="70"/>
      <c r="T2526" s="70"/>
    </row>
    <row r="2527" spans="18:20">
      <c r="R2527" s="70"/>
      <c r="S2527" s="70"/>
      <c r="T2527" s="70"/>
    </row>
    <row r="2528" spans="18:20">
      <c r="R2528" s="70"/>
      <c r="S2528" s="70"/>
      <c r="T2528" s="70"/>
    </row>
    <row r="2529" spans="18:20">
      <c r="R2529" s="70"/>
      <c r="S2529" s="70"/>
      <c r="T2529" s="70"/>
    </row>
    <row r="2530" spans="18:20">
      <c r="R2530" s="70"/>
      <c r="S2530" s="70"/>
      <c r="T2530" s="70"/>
    </row>
    <row r="2531" spans="18:20">
      <c r="R2531" s="70"/>
      <c r="S2531" s="70"/>
      <c r="T2531" s="70"/>
    </row>
    <row r="2532" spans="18:20">
      <c r="R2532" s="70"/>
      <c r="S2532" s="70"/>
      <c r="T2532" s="70"/>
    </row>
    <row r="2533" spans="18:20">
      <c r="R2533" s="70"/>
      <c r="S2533" s="70"/>
      <c r="T2533" s="70"/>
    </row>
    <row r="2534" spans="18:20">
      <c r="R2534" s="70"/>
      <c r="S2534" s="70"/>
      <c r="T2534" s="70"/>
    </row>
    <row r="2535" spans="18:20">
      <c r="R2535" s="70"/>
      <c r="S2535" s="70"/>
      <c r="T2535" s="70"/>
    </row>
    <row r="2536" spans="18:20">
      <c r="R2536" s="70"/>
      <c r="S2536" s="70"/>
      <c r="T2536" s="70"/>
    </row>
    <row r="2537" spans="18:20">
      <c r="R2537" s="70"/>
      <c r="S2537" s="70"/>
      <c r="T2537" s="70"/>
    </row>
    <row r="2538" spans="18:20">
      <c r="R2538" s="70"/>
      <c r="S2538" s="70"/>
      <c r="T2538" s="70"/>
    </row>
    <row r="2539" spans="18:20">
      <c r="R2539" s="70"/>
      <c r="S2539" s="70"/>
      <c r="T2539" s="70"/>
    </row>
    <row r="2540" spans="18:20">
      <c r="R2540" s="70"/>
      <c r="S2540" s="70"/>
      <c r="T2540" s="70"/>
    </row>
    <row r="2541" spans="18:20">
      <c r="R2541" s="70"/>
      <c r="S2541" s="70"/>
      <c r="T2541" s="70"/>
    </row>
    <row r="2542" spans="18:20">
      <c r="R2542" s="70"/>
      <c r="S2542" s="70"/>
      <c r="T2542" s="70"/>
    </row>
    <row r="2543" spans="18:20">
      <c r="R2543" s="70"/>
      <c r="S2543" s="70"/>
      <c r="T2543" s="70"/>
    </row>
    <row r="2544" spans="18:20">
      <c r="R2544" s="70"/>
      <c r="S2544" s="70"/>
      <c r="T2544" s="70"/>
    </row>
    <row r="2545" spans="18:20">
      <c r="R2545" s="70"/>
      <c r="S2545" s="70"/>
      <c r="T2545" s="70"/>
    </row>
    <row r="2546" spans="18:20">
      <c r="R2546" s="70"/>
      <c r="S2546" s="70"/>
      <c r="T2546" s="70"/>
    </row>
    <row r="2547" spans="18:20">
      <c r="R2547" s="70"/>
      <c r="S2547" s="70"/>
      <c r="T2547" s="70"/>
    </row>
    <row r="2548" spans="18:20">
      <c r="R2548" s="70"/>
      <c r="S2548" s="70"/>
      <c r="T2548" s="70"/>
    </row>
    <row r="2549" spans="18:20">
      <c r="R2549" s="70"/>
      <c r="S2549" s="70"/>
      <c r="T2549" s="70"/>
    </row>
    <row r="2550" spans="18:20">
      <c r="R2550" s="70"/>
      <c r="S2550" s="70"/>
      <c r="T2550" s="70"/>
    </row>
    <row r="2551" spans="18:20">
      <c r="R2551" s="70"/>
      <c r="S2551" s="70"/>
      <c r="T2551" s="70"/>
    </row>
    <row r="2552" spans="18:20">
      <c r="R2552" s="70"/>
      <c r="S2552" s="70"/>
      <c r="T2552" s="70"/>
    </row>
    <row r="2553" spans="18:20">
      <c r="R2553" s="70"/>
      <c r="S2553" s="70"/>
      <c r="T2553" s="70"/>
    </row>
    <row r="2554" spans="18:20">
      <c r="R2554" s="70"/>
      <c r="S2554" s="70"/>
      <c r="T2554" s="70"/>
    </row>
    <row r="2555" spans="18:20">
      <c r="R2555" s="70"/>
      <c r="S2555" s="70"/>
      <c r="T2555" s="70"/>
    </row>
    <row r="2556" spans="18:20">
      <c r="R2556" s="70"/>
      <c r="S2556" s="70"/>
      <c r="T2556" s="70"/>
    </row>
    <row r="2557" spans="18:20">
      <c r="R2557" s="70"/>
      <c r="S2557" s="70"/>
      <c r="T2557" s="70"/>
    </row>
    <row r="2558" spans="18:20">
      <c r="R2558" s="70"/>
      <c r="S2558" s="70"/>
      <c r="T2558" s="70"/>
    </row>
    <row r="2559" spans="18:20">
      <c r="R2559" s="70"/>
      <c r="S2559" s="70"/>
      <c r="T2559" s="70"/>
    </row>
    <row r="2560" spans="18:20">
      <c r="R2560" s="70"/>
      <c r="S2560" s="70"/>
      <c r="T2560" s="70"/>
    </row>
    <row r="2561" spans="18:20">
      <c r="R2561" s="70"/>
      <c r="S2561" s="70"/>
      <c r="T2561" s="70"/>
    </row>
    <row r="2562" spans="18:20">
      <c r="R2562" s="70"/>
      <c r="S2562" s="70"/>
      <c r="T2562" s="70"/>
    </row>
    <row r="2563" spans="18:20">
      <c r="R2563" s="70"/>
      <c r="S2563" s="70"/>
      <c r="T2563" s="70"/>
    </row>
    <row r="2564" spans="18:20">
      <c r="R2564" s="70"/>
      <c r="S2564" s="70"/>
      <c r="T2564" s="70"/>
    </row>
    <row r="2565" spans="18:20">
      <c r="R2565" s="70"/>
      <c r="S2565" s="70"/>
      <c r="T2565" s="70"/>
    </row>
    <row r="2566" spans="18:20">
      <c r="R2566" s="70"/>
      <c r="S2566" s="70"/>
      <c r="T2566" s="70"/>
    </row>
    <row r="2567" spans="18:20">
      <c r="R2567" s="70"/>
      <c r="S2567" s="70"/>
      <c r="T2567" s="70"/>
    </row>
    <row r="2568" spans="18:20">
      <c r="R2568" s="70"/>
      <c r="S2568" s="70"/>
      <c r="T2568" s="70"/>
    </row>
    <row r="2569" spans="18:20">
      <c r="R2569" s="70"/>
      <c r="S2569" s="70"/>
      <c r="T2569" s="70"/>
    </row>
    <row r="2570" spans="18:20">
      <c r="R2570" s="70"/>
      <c r="S2570" s="70"/>
      <c r="T2570" s="70"/>
    </row>
    <row r="2571" spans="18:20">
      <c r="R2571" s="70"/>
      <c r="S2571" s="70"/>
      <c r="T2571" s="70"/>
    </row>
    <row r="2572" spans="18:20">
      <c r="R2572" s="70"/>
      <c r="S2572" s="70"/>
      <c r="T2572" s="70"/>
    </row>
    <row r="2573" spans="18:20">
      <c r="R2573" s="70"/>
      <c r="S2573" s="70"/>
      <c r="T2573" s="70"/>
    </row>
    <row r="2574" spans="18:20">
      <c r="R2574" s="70"/>
      <c r="S2574" s="70"/>
      <c r="T2574" s="70"/>
    </row>
    <row r="2575" spans="18:20">
      <c r="R2575" s="70"/>
      <c r="S2575" s="70"/>
      <c r="T2575" s="70"/>
    </row>
    <row r="2576" spans="18:20">
      <c r="R2576" s="70"/>
      <c r="S2576" s="70"/>
      <c r="T2576" s="70"/>
    </row>
    <row r="2577" spans="18:20">
      <c r="R2577" s="70"/>
      <c r="S2577" s="70"/>
      <c r="T2577" s="70"/>
    </row>
    <row r="2578" spans="18:20">
      <c r="R2578" s="70"/>
      <c r="S2578" s="70"/>
      <c r="T2578" s="70"/>
    </row>
    <row r="2579" spans="18:20">
      <c r="R2579" s="70"/>
      <c r="S2579" s="70"/>
      <c r="T2579" s="70"/>
    </row>
    <row r="2580" spans="18:20">
      <c r="R2580" s="70"/>
      <c r="S2580" s="70"/>
      <c r="T2580" s="70"/>
    </row>
    <row r="2581" spans="18:20">
      <c r="R2581" s="70"/>
      <c r="S2581" s="70"/>
      <c r="T2581" s="70"/>
    </row>
    <row r="2582" spans="18:20">
      <c r="R2582" s="70"/>
      <c r="S2582" s="70"/>
      <c r="T2582" s="70"/>
    </row>
    <row r="2583" spans="18:20">
      <c r="R2583" s="70"/>
      <c r="S2583" s="70"/>
      <c r="T2583" s="70"/>
    </row>
    <row r="2584" spans="18:20">
      <c r="R2584" s="70"/>
      <c r="S2584" s="70"/>
      <c r="T2584" s="70"/>
    </row>
    <row r="2585" spans="18:20">
      <c r="R2585" s="70"/>
      <c r="S2585" s="70"/>
      <c r="T2585" s="70"/>
    </row>
    <row r="2586" spans="18:20">
      <c r="R2586" s="70"/>
      <c r="S2586" s="70"/>
      <c r="T2586" s="70"/>
    </row>
    <row r="2587" spans="18:20">
      <c r="R2587" s="70"/>
      <c r="S2587" s="70"/>
      <c r="T2587" s="70"/>
    </row>
    <row r="2588" spans="18:20">
      <c r="R2588" s="70"/>
      <c r="S2588" s="70"/>
      <c r="T2588" s="70"/>
    </row>
    <row r="2589" spans="18:20">
      <c r="R2589" s="70"/>
      <c r="S2589" s="70"/>
      <c r="T2589" s="70"/>
    </row>
    <row r="2590" spans="18:20">
      <c r="R2590" s="70"/>
      <c r="S2590" s="70"/>
      <c r="T2590" s="70"/>
    </row>
    <row r="2591" spans="18:20">
      <c r="R2591" s="70"/>
      <c r="S2591" s="70"/>
      <c r="T2591" s="70"/>
    </row>
    <row r="2592" spans="18:20">
      <c r="R2592" s="70"/>
      <c r="S2592" s="70"/>
      <c r="T2592" s="70"/>
    </row>
    <row r="2593" spans="18:20">
      <c r="R2593" s="70"/>
      <c r="S2593" s="70"/>
      <c r="T2593" s="70"/>
    </row>
    <row r="2594" spans="18:20">
      <c r="R2594" s="70"/>
      <c r="S2594" s="70"/>
      <c r="T2594" s="70"/>
    </row>
    <row r="2595" spans="18:20">
      <c r="R2595" s="70"/>
      <c r="S2595" s="70"/>
      <c r="T2595" s="70"/>
    </row>
    <row r="2596" spans="18:20">
      <c r="R2596" s="70"/>
      <c r="S2596" s="70"/>
      <c r="T2596" s="70"/>
    </row>
    <row r="2597" spans="18:20">
      <c r="R2597" s="70"/>
      <c r="S2597" s="70"/>
      <c r="T2597" s="70"/>
    </row>
    <row r="2598" spans="18:20">
      <c r="R2598" s="70"/>
      <c r="S2598" s="70"/>
      <c r="T2598" s="70"/>
    </row>
    <row r="2599" spans="18:20">
      <c r="R2599" s="70"/>
      <c r="S2599" s="70"/>
      <c r="T2599" s="70"/>
    </row>
    <row r="2600" spans="18:20">
      <c r="R2600" s="70"/>
      <c r="S2600" s="70"/>
      <c r="T2600" s="70"/>
    </row>
    <row r="2601" spans="18:20">
      <c r="R2601" s="70"/>
      <c r="S2601" s="70"/>
      <c r="T2601" s="70"/>
    </row>
    <row r="2602" spans="18:20">
      <c r="R2602" s="70"/>
      <c r="S2602" s="70"/>
      <c r="T2602" s="70"/>
    </row>
    <row r="2603" spans="18:20">
      <c r="R2603" s="70"/>
      <c r="S2603" s="70"/>
      <c r="T2603" s="70"/>
    </row>
    <row r="2604" spans="18:20">
      <c r="R2604" s="70"/>
      <c r="S2604" s="70"/>
      <c r="T2604" s="70"/>
    </row>
    <row r="2605" spans="18:20">
      <c r="R2605" s="70"/>
      <c r="S2605" s="70"/>
      <c r="T2605" s="70"/>
    </row>
    <row r="2606" spans="18:20">
      <c r="R2606" s="70"/>
      <c r="S2606" s="70"/>
      <c r="T2606" s="70"/>
    </row>
    <row r="2607" spans="18:20">
      <c r="R2607" s="70"/>
      <c r="S2607" s="70"/>
      <c r="T2607" s="70"/>
    </row>
    <row r="2608" spans="18:20">
      <c r="R2608" s="70"/>
      <c r="S2608" s="70"/>
      <c r="T2608" s="70"/>
    </row>
    <row r="2609" spans="18:20">
      <c r="R2609" s="70"/>
      <c r="S2609" s="70"/>
      <c r="T2609" s="70"/>
    </row>
    <row r="2610" spans="18:20">
      <c r="R2610" s="70"/>
      <c r="S2610" s="70"/>
      <c r="T2610" s="70"/>
    </row>
    <row r="2611" spans="18:20">
      <c r="R2611" s="70"/>
      <c r="S2611" s="70"/>
      <c r="T2611" s="70"/>
    </row>
    <row r="2612" spans="18:20">
      <c r="R2612" s="70"/>
      <c r="S2612" s="70"/>
      <c r="T2612" s="70"/>
    </row>
    <row r="2613" spans="18:20">
      <c r="R2613" s="70"/>
      <c r="S2613" s="70"/>
      <c r="T2613" s="70"/>
    </row>
    <row r="2614" spans="18:20">
      <c r="R2614" s="70"/>
      <c r="S2614" s="70"/>
      <c r="T2614" s="70"/>
    </row>
    <row r="2615" spans="18:20">
      <c r="R2615" s="70"/>
      <c r="S2615" s="70"/>
      <c r="T2615" s="70"/>
    </row>
    <row r="2616" spans="18:20">
      <c r="R2616" s="70"/>
      <c r="S2616" s="70"/>
      <c r="T2616" s="70"/>
    </row>
    <row r="2617" spans="18:20">
      <c r="R2617" s="70"/>
      <c r="S2617" s="70"/>
      <c r="T2617" s="70"/>
    </row>
    <row r="2618" spans="18:20">
      <c r="R2618" s="70"/>
      <c r="S2618" s="70"/>
      <c r="T2618" s="70"/>
    </row>
    <row r="2619" spans="18:20">
      <c r="R2619" s="70"/>
      <c r="S2619" s="70"/>
      <c r="T2619" s="70"/>
    </row>
    <row r="2620" spans="18:20">
      <c r="R2620" s="70"/>
      <c r="S2620" s="70"/>
      <c r="T2620" s="70"/>
    </row>
    <row r="2621" spans="18:20">
      <c r="R2621" s="70"/>
      <c r="S2621" s="70"/>
      <c r="T2621" s="70"/>
    </row>
    <row r="2622" spans="18:20">
      <c r="R2622" s="70"/>
      <c r="S2622" s="70"/>
      <c r="T2622" s="70"/>
    </row>
    <row r="2623" spans="18:20">
      <c r="R2623" s="70"/>
      <c r="S2623" s="70"/>
      <c r="T2623" s="70"/>
    </row>
    <row r="2624" spans="18:20">
      <c r="R2624" s="70"/>
      <c r="S2624" s="70"/>
      <c r="T2624" s="70"/>
    </row>
  </sheetData>
  <mergeCells count="6">
    <mergeCell ref="G75:I75"/>
    <mergeCell ref="G81:I81"/>
    <mergeCell ref="C87:H87"/>
    <mergeCell ref="C88:L88"/>
    <mergeCell ref="C89:I89"/>
    <mergeCell ref="C90:N90"/>
  </mergeCells>
  <printOptions horizontalCentered="1"/>
  <pageMargins left="0.31" right="0.24" top="0.47" bottom="0.32" header="0.3" footer="0.3"/>
  <pageSetup paperSize="9" scale="66" orientation="portrait" r:id="rId1"/>
  <headerFooter>
    <oddFooter>&amp;C&amp;"Arial,Bold"&amp;14&amp;A&amp;R&amp;"Arial,Regular"&amp;12Page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5CDF7-6E2B-48C4-B6A6-DC0A169F5830}">
  <sheetPr>
    <pageSetUpPr fitToPage="1"/>
  </sheetPr>
  <dimension ref="B2:V2653"/>
  <sheetViews>
    <sheetView showGridLines="0" tabSelected="1" zoomScaleSheetLayoutView="100" workbookViewId="0">
      <pane ySplit="4" topLeftCell="A97" activePane="bottomLeft" state="frozen"/>
      <selection pane="bottomLeft" activeCell="D106" sqref="D106"/>
    </sheetView>
  </sheetViews>
  <sheetFormatPr defaultColWidth="9.33203125" defaultRowHeight="13.2"/>
  <cols>
    <col min="1" max="1" width="9.33203125" style="70"/>
    <col min="2" max="2" width="6.77734375" style="70" customWidth="1"/>
    <col min="3" max="3" width="26.109375" style="70" customWidth="1"/>
    <col min="4" max="4" width="15.77734375" style="70" customWidth="1"/>
    <col min="5" max="5" width="10" style="70" customWidth="1"/>
    <col min="6" max="6" width="15" style="138" customWidth="1"/>
    <col min="7" max="7" width="13.77734375" style="138" customWidth="1"/>
    <col min="8" max="8" width="16.33203125" style="70" customWidth="1"/>
    <col min="9" max="9" width="16.109375" style="139" customWidth="1"/>
    <col min="10" max="10" width="15.44140625" style="70" customWidth="1"/>
    <col min="11" max="11" width="12.77734375" style="70" bestFit="1" customWidth="1"/>
    <col min="12" max="12" width="11.109375" style="70" customWidth="1"/>
    <col min="14" max="14" width="28.109375" style="70" customWidth="1"/>
    <col min="17" max="17" width="9.33203125" style="70"/>
    <col min="18" max="20" width="9.33203125" style="140"/>
    <col min="21" max="21" width="9.33203125" style="70"/>
    <col min="23" max="16384" width="9.33203125" style="70"/>
  </cols>
  <sheetData>
    <row r="2" spans="2:22" ht="13.8">
      <c r="C2" s="71" t="s">
        <v>69</v>
      </c>
      <c r="D2" s="72"/>
      <c r="E2" s="72"/>
      <c r="F2" s="72"/>
      <c r="G2" s="72"/>
      <c r="H2" s="72"/>
      <c r="I2" s="72"/>
      <c r="J2" s="72"/>
      <c r="K2"/>
      <c r="L2"/>
      <c r="N2"/>
      <c r="Q2"/>
      <c r="R2"/>
      <c r="S2"/>
      <c r="T2"/>
    </row>
    <row r="3" spans="2:22" ht="13.8">
      <c r="C3" s="71"/>
      <c r="D3" s="72"/>
      <c r="E3" s="72"/>
      <c r="F3" s="72"/>
      <c r="G3" s="72"/>
      <c r="H3" s="72"/>
      <c r="I3" s="72"/>
      <c r="J3" s="72"/>
      <c r="K3"/>
      <c r="L3"/>
      <c r="N3"/>
      <c r="Q3"/>
      <c r="R3"/>
      <c r="S3"/>
      <c r="T3"/>
    </row>
    <row r="4" spans="2:22" s="75" customFormat="1" ht="66">
      <c r="B4" s="73" t="s">
        <v>0</v>
      </c>
      <c r="C4" s="4" t="s">
        <v>1</v>
      </c>
      <c r="D4" s="4" t="s">
        <v>2</v>
      </c>
      <c r="E4" s="4" t="s">
        <v>3</v>
      </c>
      <c r="F4" s="5" t="s">
        <v>4</v>
      </c>
      <c r="G4" s="5" t="s">
        <v>5</v>
      </c>
      <c r="H4" s="4" t="s">
        <v>6</v>
      </c>
      <c r="I4" s="6" t="s">
        <v>7</v>
      </c>
      <c r="J4" s="7" t="s">
        <v>8</v>
      </c>
      <c r="K4" s="7" t="s">
        <v>9</v>
      </c>
      <c r="L4" s="74" t="s">
        <v>70</v>
      </c>
      <c r="M4" s="9" t="s">
        <v>11</v>
      </c>
      <c r="N4" s="10"/>
      <c r="O4"/>
      <c r="P4"/>
      <c r="Q4"/>
      <c r="R4"/>
      <c r="S4"/>
      <c r="T4"/>
      <c r="V4"/>
    </row>
    <row r="5" spans="2:22" s="75" customFormat="1" ht="13.8">
      <c r="B5" s="206">
        <v>1</v>
      </c>
      <c r="C5" s="89" t="s">
        <v>491</v>
      </c>
      <c r="D5" s="206" t="s">
        <v>25</v>
      </c>
      <c r="E5" s="206" t="s">
        <v>26</v>
      </c>
      <c r="F5" s="379">
        <v>3946</v>
      </c>
      <c r="G5" s="380">
        <v>3972.8</v>
      </c>
      <c r="H5" s="381">
        <v>161009463</v>
      </c>
      <c r="I5" s="381" t="s">
        <v>513</v>
      </c>
      <c r="J5" s="88">
        <v>4401</v>
      </c>
      <c r="K5" s="88">
        <v>3912.2022619962668</v>
      </c>
      <c r="L5" s="275"/>
      <c r="M5" s="9"/>
      <c r="N5" s="10"/>
      <c r="O5"/>
      <c r="P5"/>
      <c r="Q5"/>
      <c r="R5"/>
      <c r="S5"/>
      <c r="T5"/>
      <c r="V5"/>
    </row>
    <row r="6" spans="2:22" s="75" customFormat="1" ht="13.8">
      <c r="B6" s="206">
        <v>2</v>
      </c>
      <c r="C6" s="89" t="s">
        <v>279</v>
      </c>
      <c r="D6" s="206" t="s">
        <v>450</v>
      </c>
      <c r="E6" s="206" t="s">
        <v>159</v>
      </c>
      <c r="F6" s="382">
        <v>3295.46</v>
      </c>
      <c r="G6" s="383">
        <v>3318.21</v>
      </c>
      <c r="H6" s="301">
        <v>162001910</v>
      </c>
      <c r="I6" s="301" t="s">
        <v>514</v>
      </c>
      <c r="J6" s="384">
        <v>3850</v>
      </c>
      <c r="K6" s="88">
        <v>1560.6994171523731</v>
      </c>
      <c r="L6" s="275"/>
      <c r="M6" s="9"/>
      <c r="N6" s="10"/>
      <c r="O6"/>
      <c r="P6"/>
      <c r="Q6"/>
      <c r="R6"/>
      <c r="S6"/>
      <c r="T6"/>
      <c r="V6"/>
    </row>
    <row r="7" spans="2:22" s="75" customFormat="1" ht="13.8">
      <c r="B7" s="206"/>
      <c r="C7" s="89" t="s">
        <v>341</v>
      </c>
      <c r="D7" s="206" t="s">
        <v>235</v>
      </c>
      <c r="E7" s="206" t="s">
        <v>18</v>
      </c>
      <c r="F7" s="382">
        <v>672.54</v>
      </c>
      <c r="G7" s="383">
        <v>677.17</v>
      </c>
      <c r="H7" s="301">
        <v>162001910</v>
      </c>
      <c r="I7" s="301" t="s">
        <v>514</v>
      </c>
      <c r="J7" s="384">
        <v>4150</v>
      </c>
      <c r="K7" s="88">
        <v>1864.5722639933165</v>
      </c>
      <c r="L7" s="275"/>
      <c r="M7" s="9"/>
      <c r="N7" s="10"/>
      <c r="O7"/>
      <c r="P7"/>
      <c r="Q7"/>
      <c r="R7"/>
      <c r="S7"/>
      <c r="T7"/>
      <c r="V7"/>
    </row>
    <row r="8" spans="2:22" s="75" customFormat="1" ht="13.8">
      <c r="B8" s="206">
        <v>3</v>
      </c>
      <c r="C8" s="89" t="s">
        <v>279</v>
      </c>
      <c r="D8" s="206" t="s">
        <v>450</v>
      </c>
      <c r="E8" s="206" t="s">
        <v>159</v>
      </c>
      <c r="F8" s="371">
        <v>3162.58</v>
      </c>
      <c r="G8" s="375">
        <v>3186.99</v>
      </c>
      <c r="H8" s="206">
        <v>162001914</v>
      </c>
      <c r="I8" s="206" t="s">
        <v>515</v>
      </c>
      <c r="J8" s="384">
        <v>3850</v>
      </c>
      <c r="K8" s="88">
        <v>1897.7300523560211</v>
      </c>
      <c r="L8" s="275"/>
      <c r="M8" s="9"/>
      <c r="N8" s="10"/>
      <c r="O8"/>
      <c r="P8"/>
      <c r="Q8"/>
      <c r="R8"/>
      <c r="S8"/>
      <c r="T8"/>
      <c r="V8"/>
    </row>
    <row r="9" spans="2:22" s="75" customFormat="1" ht="13.8">
      <c r="B9" s="206"/>
      <c r="C9" s="89" t="s">
        <v>341</v>
      </c>
      <c r="D9" s="206" t="s">
        <v>235</v>
      </c>
      <c r="E9" s="206" t="s">
        <v>18</v>
      </c>
      <c r="F9" s="383">
        <v>645.41999999999996</v>
      </c>
      <c r="G9" s="385">
        <v>650.41</v>
      </c>
      <c r="H9" s="301"/>
      <c r="I9" s="301"/>
      <c r="J9" s="384">
        <v>4150</v>
      </c>
      <c r="K9" s="88">
        <v>1944.7867213804714</v>
      </c>
      <c r="L9" s="275"/>
      <c r="M9" s="9"/>
      <c r="N9" s="10"/>
      <c r="O9"/>
      <c r="P9"/>
      <c r="Q9"/>
      <c r="R9"/>
      <c r="S9"/>
      <c r="T9"/>
      <c r="V9"/>
    </row>
    <row r="10" spans="2:22" s="75" customFormat="1" ht="13.8">
      <c r="B10" s="101">
        <v>4</v>
      </c>
      <c r="C10" s="89" t="s">
        <v>279</v>
      </c>
      <c r="D10" s="206" t="s">
        <v>450</v>
      </c>
      <c r="E10" s="206" t="s">
        <v>159</v>
      </c>
      <c r="F10" s="386">
        <v>3901</v>
      </c>
      <c r="G10" s="387">
        <v>3929.28</v>
      </c>
      <c r="H10" s="388">
        <v>162001908</v>
      </c>
      <c r="I10" s="389" t="s">
        <v>513</v>
      </c>
      <c r="J10" s="384">
        <v>3850</v>
      </c>
      <c r="K10" s="88">
        <v>2149.6125831310037</v>
      </c>
      <c r="L10" s="275"/>
      <c r="M10" s="9"/>
      <c r="N10" s="10"/>
      <c r="O10"/>
      <c r="P10"/>
      <c r="Q10"/>
      <c r="R10"/>
      <c r="S10"/>
      <c r="T10"/>
      <c r="V10"/>
    </row>
    <row r="11" spans="2:22" s="75" customFormat="1" ht="13.8">
      <c r="B11" s="101">
        <v>5</v>
      </c>
      <c r="C11" s="89" t="s">
        <v>75</v>
      </c>
      <c r="D11" s="206" t="s">
        <v>235</v>
      </c>
      <c r="E11" s="206" t="s">
        <v>18</v>
      </c>
      <c r="F11" s="371">
        <v>4068</v>
      </c>
      <c r="G11" s="375">
        <v>4096.32</v>
      </c>
      <c r="H11" s="89">
        <v>161002349</v>
      </c>
      <c r="I11" s="206" t="s">
        <v>515</v>
      </c>
      <c r="J11" s="390">
        <v>4066</v>
      </c>
      <c r="K11" s="88">
        <v>3193.3248175182484</v>
      </c>
      <c r="L11" s="275"/>
      <c r="M11" s="9"/>
      <c r="N11" s="10"/>
      <c r="O11"/>
      <c r="P11"/>
      <c r="Q11"/>
      <c r="R11"/>
      <c r="S11"/>
      <c r="T11"/>
      <c r="V11"/>
    </row>
    <row r="12" spans="2:22" s="75" customFormat="1" ht="13.8">
      <c r="B12" s="101">
        <v>6</v>
      </c>
      <c r="C12" s="89" t="s">
        <v>279</v>
      </c>
      <c r="D12" s="206" t="s">
        <v>450</v>
      </c>
      <c r="E12" s="206" t="s">
        <v>159</v>
      </c>
      <c r="F12" s="371">
        <v>3973</v>
      </c>
      <c r="G12" s="375">
        <v>4003.88</v>
      </c>
      <c r="H12" s="89">
        <v>162001912</v>
      </c>
      <c r="I12" s="206" t="s">
        <v>514</v>
      </c>
      <c r="J12" s="384">
        <v>3850</v>
      </c>
      <c r="K12" s="88">
        <v>2573.146258503401</v>
      </c>
      <c r="L12" s="275"/>
      <c r="M12" s="9"/>
      <c r="N12" s="10"/>
      <c r="O12"/>
      <c r="P12"/>
      <c r="Q12"/>
      <c r="R12"/>
      <c r="S12"/>
      <c r="T12"/>
      <c r="V12"/>
    </row>
    <row r="13" spans="2:22" s="75" customFormat="1" ht="13.8">
      <c r="B13" s="101">
        <v>7</v>
      </c>
      <c r="C13" s="89" t="s">
        <v>279</v>
      </c>
      <c r="D13" s="206" t="s">
        <v>450</v>
      </c>
      <c r="E13" s="206" t="s">
        <v>159</v>
      </c>
      <c r="F13" s="371">
        <v>3209.08</v>
      </c>
      <c r="G13" s="375">
        <v>3231.31</v>
      </c>
      <c r="H13" s="89">
        <v>162001916</v>
      </c>
      <c r="I13" s="206" t="s">
        <v>516</v>
      </c>
      <c r="J13" s="384">
        <v>3850</v>
      </c>
      <c r="K13" s="88">
        <v>2134.3810579664241</v>
      </c>
      <c r="L13" s="275"/>
      <c r="M13" s="9"/>
      <c r="N13" s="10"/>
      <c r="O13"/>
      <c r="P13"/>
      <c r="Q13"/>
      <c r="R13"/>
      <c r="S13"/>
      <c r="T13"/>
      <c r="V13"/>
    </row>
    <row r="14" spans="2:22" s="75" customFormat="1" ht="13.8">
      <c r="B14" s="101"/>
      <c r="C14" s="89" t="s">
        <v>341</v>
      </c>
      <c r="D14" s="206" t="s">
        <v>235</v>
      </c>
      <c r="E14" s="206" t="s">
        <v>18</v>
      </c>
      <c r="F14" s="371">
        <v>654.91999999999996</v>
      </c>
      <c r="G14" s="375">
        <v>659.39</v>
      </c>
      <c r="H14" s="89"/>
      <c r="I14" s="206"/>
      <c r="J14" s="384">
        <v>4150</v>
      </c>
      <c r="K14" s="88">
        <v>2300.8099374933786</v>
      </c>
      <c r="L14" s="275"/>
      <c r="M14" s="9"/>
      <c r="N14" s="10"/>
      <c r="O14"/>
      <c r="P14"/>
      <c r="Q14"/>
      <c r="R14"/>
      <c r="S14"/>
      <c r="T14"/>
      <c r="V14"/>
    </row>
    <row r="15" spans="2:22" s="75" customFormat="1" ht="13.8">
      <c r="B15" s="101">
        <v>8</v>
      </c>
      <c r="C15" s="89" t="s">
        <v>75</v>
      </c>
      <c r="D15" s="206" t="s">
        <v>235</v>
      </c>
      <c r="E15" s="206" t="s">
        <v>18</v>
      </c>
      <c r="F15" s="371">
        <v>4060</v>
      </c>
      <c r="G15" s="375">
        <v>4090.54</v>
      </c>
      <c r="H15" s="89">
        <v>162000082</v>
      </c>
      <c r="I15" s="206" t="s">
        <v>515</v>
      </c>
      <c r="J15" s="390">
        <v>4347</v>
      </c>
      <c r="K15" s="275">
        <v>3085.229874635897</v>
      </c>
      <c r="L15" s="275"/>
      <c r="M15" s="9"/>
      <c r="N15" s="10"/>
      <c r="O15"/>
      <c r="P15"/>
      <c r="Q15"/>
      <c r="R15"/>
      <c r="S15"/>
      <c r="T15"/>
      <c r="V15"/>
    </row>
    <row r="16" spans="2:22" s="75" customFormat="1" ht="13.8">
      <c r="B16" s="101">
        <v>9</v>
      </c>
      <c r="C16" s="89" t="s">
        <v>279</v>
      </c>
      <c r="D16" s="206" t="s">
        <v>450</v>
      </c>
      <c r="E16" s="206" t="s">
        <v>159</v>
      </c>
      <c r="F16" s="371">
        <v>3187.49</v>
      </c>
      <c r="G16" s="375">
        <v>3209.88</v>
      </c>
      <c r="H16" s="89">
        <v>162001920</v>
      </c>
      <c r="I16" s="206" t="s">
        <v>517</v>
      </c>
      <c r="J16" s="384">
        <v>3850</v>
      </c>
      <c r="K16" s="275">
        <v>2038.5479912253211</v>
      </c>
      <c r="L16" s="275"/>
      <c r="M16" s="9"/>
      <c r="N16" s="10"/>
      <c r="O16"/>
      <c r="P16"/>
      <c r="Q16"/>
      <c r="R16"/>
      <c r="S16"/>
      <c r="T16"/>
      <c r="V16"/>
    </row>
    <row r="17" spans="2:22" s="75" customFormat="1" ht="13.8">
      <c r="B17" s="101"/>
      <c r="C17" s="89" t="s">
        <v>341</v>
      </c>
      <c r="D17" s="206" t="s">
        <v>235</v>
      </c>
      <c r="E17" s="206" t="s">
        <v>18</v>
      </c>
      <c r="F17" s="375">
        <v>650.51</v>
      </c>
      <c r="G17" s="375">
        <v>655.08000000000004</v>
      </c>
      <c r="H17" s="89"/>
      <c r="I17" s="206"/>
      <c r="J17" s="384">
        <v>4150</v>
      </c>
      <c r="K17" s="275">
        <v>2746.431111008786</v>
      </c>
      <c r="L17" s="275"/>
      <c r="M17" s="9"/>
      <c r="N17" s="10"/>
      <c r="O17"/>
      <c r="P17"/>
      <c r="Q17"/>
      <c r="R17"/>
      <c r="S17"/>
      <c r="T17"/>
      <c r="V17"/>
    </row>
    <row r="18" spans="2:22" s="75" customFormat="1" ht="13.8">
      <c r="B18" s="101">
        <v>10</v>
      </c>
      <c r="C18" s="89" t="s">
        <v>75</v>
      </c>
      <c r="D18" s="206" t="s">
        <v>235</v>
      </c>
      <c r="E18" s="206" t="s">
        <v>18</v>
      </c>
      <c r="F18" s="375">
        <v>3839</v>
      </c>
      <c r="G18" s="375">
        <v>3864.57</v>
      </c>
      <c r="H18" s="89">
        <v>162000085</v>
      </c>
      <c r="I18" s="206" t="s">
        <v>518</v>
      </c>
      <c r="J18" s="390">
        <v>4147</v>
      </c>
      <c r="K18" s="275">
        <v>2702.4438435571687</v>
      </c>
      <c r="L18" s="275"/>
      <c r="M18" s="9"/>
      <c r="N18" s="10"/>
      <c r="O18"/>
      <c r="P18"/>
      <c r="Q18"/>
      <c r="R18"/>
      <c r="S18"/>
      <c r="T18"/>
      <c r="V18"/>
    </row>
    <row r="19" spans="2:22" s="75" customFormat="1" ht="13.8">
      <c r="B19" s="101">
        <v>11</v>
      </c>
      <c r="C19" s="89" t="s">
        <v>248</v>
      </c>
      <c r="D19" s="206" t="s">
        <v>235</v>
      </c>
      <c r="E19" s="206" t="s">
        <v>18</v>
      </c>
      <c r="F19" s="375">
        <v>1251.0999999999999</v>
      </c>
      <c r="G19" s="375">
        <v>1255.46</v>
      </c>
      <c r="H19" s="89">
        <v>16009467</v>
      </c>
      <c r="I19" s="206" t="s">
        <v>517</v>
      </c>
      <c r="J19" s="390">
        <v>3722</v>
      </c>
      <c r="K19" s="88">
        <v>2663.2676238799527</v>
      </c>
      <c r="L19" s="275"/>
      <c r="M19" s="9"/>
      <c r="N19" s="10"/>
      <c r="O19"/>
      <c r="P19"/>
      <c r="Q19"/>
      <c r="R19"/>
      <c r="S19"/>
      <c r="T19"/>
      <c r="V19"/>
    </row>
    <row r="20" spans="2:22" s="75" customFormat="1" ht="13.8">
      <c r="B20" s="101"/>
      <c r="C20" s="89" t="s">
        <v>519</v>
      </c>
      <c r="D20" s="206" t="s">
        <v>235</v>
      </c>
      <c r="E20" s="206" t="s">
        <v>18</v>
      </c>
      <c r="F20" s="375">
        <v>2633.9</v>
      </c>
      <c r="G20" s="375">
        <v>2643.39</v>
      </c>
      <c r="H20" s="89">
        <v>16009467</v>
      </c>
      <c r="I20" s="206" t="s">
        <v>517</v>
      </c>
      <c r="J20" s="390">
        <v>3081</v>
      </c>
      <c r="K20" s="88">
        <v>3245.8965403624384</v>
      </c>
      <c r="L20" s="275"/>
      <c r="M20" s="9"/>
      <c r="N20" s="10"/>
      <c r="O20"/>
      <c r="P20"/>
      <c r="Q20"/>
      <c r="R20"/>
      <c r="S20"/>
      <c r="T20"/>
      <c r="V20"/>
    </row>
    <row r="21" spans="2:22" s="75" customFormat="1" ht="13.8">
      <c r="B21" s="101">
        <v>12</v>
      </c>
      <c r="C21" s="89" t="s">
        <v>75</v>
      </c>
      <c r="D21" s="206" t="s">
        <v>235</v>
      </c>
      <c r="E21" s="206" t="s">
        <v>18</v>
      </c>
      <c r="F21" s="371">
        <v>3926</v>
      </c>
      <c r="G21" s="375">
        <v>3929.07</v>
      </c>
      <c r="H21" s="206">
        <v>162000086</v>
      </c>
      <c r="I21" s="206" t="s">
        <v>518</v>
      </c>
      <c r="J21" s="390">
        <v>4109</v>
      </c>
      <c r="K21" s="88">
        <v>2460.2636635354397</v>
      </c>
      <c r="L21" s="275"/>
      <c r="M21" s="9"/>
      <c r="N21" s="10"/>
      <c r="O21"/>
      <c r="P21"/>
      <c r="Q21"/>
      <c r="R21"/>
      <c r="S21"/>
      <c r="T21"/>
      <c r="V21"/>
    </row>
    <row r="22" spans="2:22" s="75" customFormat="1" ht="13.8">
      <c r="B22" s="101">
        <v>13</v>
      </c>
      <c r="C22" s="89" t="s">
        <v>279</v>
      </c>
      <c r="D22" s="206" t="s">
        <v>450</v>
      </c>
      <c r="E22" s="206" t="s">
        <v>159</v>
      </c>
      <c r="F22" s="371">
        <v>3078.5</v>
      </c>
      <c r="G22" s="375">
        <v>3101.19</v>
      </c>
      <c r="H22" s="206">
        <v>162001925</v>
      </c>
      <c r="I22" s="206" t="s">
        <v>520</v>
      </c>
      <c r="J22" s="384">
        <v>3850</v>
      </c>
      <c r="K22" s="88">
        <v>1962.8285173899337</v>
      </c>
      <c r="L22" s="275"/>
      <c r="M22" s="9"/>
      <c r="N22" s="10"/>
      <c r="O22"/>
      <c r="P22"/>
      <c r="Q22"/>
      <c r="R22"/>
      <c r="S22"/>
      <c r="T22"/>
      <c r="V22"/>
    </row>
    <row r="23" spans="2:22" s="75" customFormat="1" ht="13.8">
      <c r="B23" s="101"/>
      <c r="C23" s="89" t="s">
        <v>341</v>
      </c>
      <c r="D23" s="206" t="s">
        <v>235</v>
      </c>
      <c r="E23" s="206" t="s">
        <v>18</v>
      </c>
      <c r="F23" s="371">
        <v>720.5</v>
      </c>
      <c r="G23" s="375">
        <v>725.81</v>
      </c>
      <c r="H23" s="206"/>
      <c r="I23" s="206"/>
      <c r="J23" s="384">
        <v>4150</v>
      </c>
      <c r="K23" s="88">
        <v>1697.600502512563</v>
      </c>
      <c r="L23" s="275"/>
      <c r="M23" s="9"/>
      <c r="N23" s="10"/>
      <c r="O23"/>
      <c r="P23"/>
      <c r="Q23"/>
      <c r="R23"/>
      <c r="S23"/>
      <c r="T23"/>
      <c r="V23"/>
    </row>
    <row r="24" spans="2:22" s="75" customFormat="1" ht="13.8">
      <c r="B24" s="101">
        <v>14</v>
      </c>
      <c r="C24" s="89" t="s">
        <v>279</v>
      </c>
      <c r="D24" s="206" t="s">
        <v>450</v>
      </c>
      <c r="E24" s="206" t="s">
        <v>159</v>
      </c>
      <c r="F24" s="371">
        <v>3165.07</v>
      </c>
      <c r="G24" s="375">
        <v>3187.66</v>
      </c>
      <c r="H24" s="89">
        <v>162001927</v>
      </c>
      <c r="I24" s="206" t="s">
        <v>520</v>
      </c>
      <c r="J24" s="384">
        <v>3850</v>
      </c>
      <c r="K24" s="88">
        <v>2948.9213698922435</v>
      </c>
      <c r="L24" s="275"/>
      <c r="M24" s="9"/>
      <c r="N24" s="10"/>
      <c r="O24"/>
      <c r="P24"/>
      <c r="Q24"/>
      <c r="R24"/>
      <c r="S24"/>
      <c r="T24"/>
      <c r="V24"/>
    </row>
    <row r="25" spans="2:22" s="75" customFormat="1" ht="13.8">
      <c r="B25" s="391"/>
      <c r="C25" s="89" t="s">
        <v>341</v>
      </c>
      <c r="D25" s="206" t="s">
        <v>235</v>
      </c>
      <c r="E25" s="206" t="s">
        <v>18</v>
      </c>
      <c r="F25" s="371">
        <v>645.92999999999995</v>
      </c>
      <c r="G25" s="375">
        <v>650.51</v>
      </c>
      <c r="H25" s="89">
        <v>162001927</v>
      </c>
      <c r="I25" s="206" t="s">
        <v>520</v>
      </c>
      <c r="J25" s="384">
        <v>4150</v>
      </c>
      <c r="K25" s="88">
        <v>1921.8133931365392</v>
      </c>
      <c r="L25" s="275"/>
      <c r="M25" s="9"/>
      <c r="N25" s="10"/>
      <c r="O25"/>
      <c r="P25"/>
      <c r="Q25"/>
      <c r="R25"/>
      <c r="S25"/>
      <c r="T25"/>
      <c r="V25"/>
    </row>
    <row r="26" spans="2:22" s="75" customFormat="1" ht="13.8">
      <c r="B26" s="101">
        <v>15</v>
      </c>
      <c r="C26" s="89" t="s">
        <v>251</v>
      </c>
      <c r="D26" s="206" t="s">
        <v>235</v>
      </c>
      <c r="E26" s="206" t="s">
        <v>18</v>
      </c>
      <c r="F26" s="371">
        <v>3852</v>
      </c>
      <c r="G26" s="375">
        <v>3877.54</v>
      </c>
      <c r="H26" s="89">
        <v>162000088</v>
      </c>
      <c r="I26" s="206" t="s">
        <v>520</v>
      </c>
      <c r="J26" s="390">
        <v>3812</v>
      </c>
      <c r="K26" s="88">
        <v>2740.780529461998</v>
      </c>
      <c r="L26" s="275"/>
      <c r="M26" s="9"/>
      <c r="N26" s="10"/>
      <c r="O26"/>
      <c r="P26"/>
      <c r="Q26"/>
      <c r="R26"/>
      <c r="S26"/>
      <c r="T26"/>
      <c r="V26"/>
    </row>
    <row r="27" spans="2:22" s="75" customFormat="1" ht="13.8">
      <c r="B27" s="101">
        <v>16</v>
      </c>
      <c r="C27" s="89" t="s">
        <v>279</v>
      </c>
      <c r="D27" s="206" t="s">
        <v>450</v>
      </c>
      <c r="E27" s="206" t="s">
        <v>159</v>
      </c>
      <c r="F27" s="371">
        <v>3888</v>
      </c>
      <c r="G27" s="375">
        <v>3915.09</v>
      </c>
      <c r="H27" s="89">
        <v>142000179</v>
      </c>
      <c r="I27" s="206" t="s">
        <v>518</v>
      </c>
      <c r="J27" s="384">
        <v>3850</v>
      </c>
      <c r="K27" s="88">
        <v>2955.2999152183133</v>
      </c>
      <c r="L27" s="275"/>
      <c r="M27" s="9"/>
      <c r="N27" s="10"/>
      <c r="O27"/>
      <c r="P27"/>
      <c r="Q27"/>
      <c r="R27"/>
      <c r="S27"/>
      <c r="T27"/>
      <c r="V27"/>
    </row>
    <row r="28" spans="2:22" s="75" customFormat="1" ht="13.8">
      <c r="B28" s="101">
        <v>17</v>
      </c>
      <c r="C28" s="89" t="s">
        <v>279</v>
      </c>
      <c r="D28" s="206" t="s">
        <v>450</v>
      </c>
      <c r="E28" s="206" t="s">
        <v>159</v>
      </c>
      <c r="F28" s="375">
        <v>3032.18</v>
      </c>
      <c r="G28" s="375">
        <v>3055.52</v>
      </c>
      <c r="H28" s="89">
        <v>162001931</v>
      </c>
      <c r="I28" s="206" t="s">
        <v>521</v>
      </c>
      <c r="J28" s="390">
        <v>4063</v>
      </c>
      <c r="K28" s="88">
        <v>2243.5869793857805</v>
      </c>
      <c r="L28" s="275"/>
      <c r="M28" s="9"/>
      <c r="N28" s="10"/>
      <c r="O28"/>
      <c r="P28"/>
      <c r="Q28"/>
      <c r="R28"/>
      <c r="S28"/>
      <c r="T28"/>
      <c r="V28"/>
    </row>
    <row r="29" spans="2:22" s="75" customFormat="1" ht="13.8">
      <c r="B29" s="101"/>
      <c r="C29" s="89" t="s">
        <v>341</v>
      </c>
      <c r="D29" s="206" t="s">
        <v>235</v>
      </c>
      <c r="E29" s="206" t="s">
        <v>18</v>
      </c>
      <c r="F29" s="375">
        <v>618.82000000000005</v>
      </c>
      <c r="G29" s="375">
        <v>623.53</v>
      </c>
      <c r="H29" s="89">
        <v>162001931</v>
      </c>
      <c r="I29" s="206" t="s">
        <v>521</v>
      </c>
      <c r="J29" s="390">
        <v>4161</v>
      </c>
      <c r="K29" s="88">
        <v>2299.3527249816234</v>
      </c>
      <c r="L29" s="275"/>
      <c r="M29" s="9"/>
      <c r="N29" s="10"/>
      <c r="O29"/>
      <c r="P29"/>
      <c r="Q29"/>
      <c r="R29"/>
      <c r="S29"/>
      <c r="T29"/>
      <c r="V29"/>
    </row>
    <row r="30" spans="2:22" s="75" customFormat="1" ht="13.8">
      <c r="B30" s="101">
        <v>18</v>
      </c>
      <c r="C30" s="89" t="s">
        <v>279</v>
      </c>
      <c r="D30" s="206" t="s">
        <v>450</v>
      </c>
      <c r="E30" s="206" t="s">
        <v>159</v>
      </c>
      <c r="F30" s="371">
        <v>3098.48</v>
      </c>
      <c r="G30" s="375">
        <v>3119.25</v>
      </c>
      <c r="H30" s="89">
        <v>162001932</v>
      </c>
      <c r="I30" s="206" t="s">
        <v>521</v>
      </c>
      <c r="J30" s="390">
        <v>3831</v>
      </c>
      <c r="K30" s="275">
        <v>2257.6021039613129</v>
      </c>
      <c r="L30" s="275"/>
      <c r="M30" s="9"/>
      <c r="N30" s="10"/>
      <c r="O30"/>
      <c r="P30"/>
      <c r="Q30"/>
      <c r="R30"/>
      <c r="S30"/>
      <c r="T30"/>
      <c r="V30"/>
    </row>
    <row r="31" spans="2:22" s="75" customFormat="1" ht="13.8">
      <c r="B31" s="101"/>
      <c r="C31" s="89" t="s">
        <v>341</v>
      </c>
      <c r="D31" s="206" t="s">
        <v>235</v>
      </c>
      <c r="E31" s="206" t="s">
        <v>18</v>
      </c>
      <c r="F31" s="371">
        <v>645.52</v>
      </c>
      <c r="G31" s="375">
        <v>649.45000000000005</v>
      </c>
      <c r="H31" s="89">
        <v>162001932</v>
      </c>
      <c r="I31" s="206" t="s">
        <v>521</v>
      </c>
      <c r="J31" s="390">
        <v>3455</v>
      </c>
      <c r="K31" s="275">
        <v>2177.8069036479146</v>
      </c>
      <c r="L31" s="275"/>
      <c r="M31" s="9"/>
      <c r="N31" s="10"/>
      <c r="O31"/>
      <c r="P31"/>
      <c r="Q31"/>
      <c r="R31"/>
      <c r="S31"/>
      <c r="T31"/>
      <c r="V31"/>
    </row>
    <row r="32" spans="2:22" s="75" customFormat="1" ht="13.8">
      <c r="B32" s="101">
        <v>19</v>
      </c>
      <c r="C32" s="89" t="s">
        <v>491</v>
      </c>
      <c r="D32" s="206" t="s">
        <v>25</v>
      </c>
      <c r="E32" s="206" t="s">
        <v>26</v>
      </c>
      <c r="F32" s="371">
        <v>1796.44</v>
      </c>
      <c r="G32" s="371">
        <v>1794.59</v>
      </c>
      <c r="H32" s="89">
        <v>161009477</v>
      </c>
      <c r="I32" s="206" t="s">
        <v>522</v>
      </c>
      <c r="J32" s="390">
        <v>4683</v>
      </c>
      <c r="K32" s="88">
        <v>4203.379446640316</v>
      </c>
      <c r="L32" s="275"/>
      <c r="M32" s="9"/>
      <c r="N32" s="10"/>
      <c r="O32"/>
      <c r="P32"/>
      <c r="Q32"/>
      <c r="R32"/>
      <c r="S32"/>
      <c r="T32"/>
      <c r="V32"/>
    </row>
    <row r="33" spans="2:22" s="75" customFormat="1" ht="13.8">
      <c r="B33" s="101"/>
      <c r="C33" s="89" t="s">
        <v>248</v>
      </c>
      <c r="D33" s="206" t="s">
        <v>235</v>
      </c>
      <c r="E33" s="206" t="s">
        <v>18</v>
      </c>
      <c r="F33" s="371">
        <v>1064.56</v>
      </c>
      <c r="G33" s="371">
        <v>1084.56</v>
      </c>
      <c r="H33" s="89">
        <v>161009477</v>
      </c>
      <c r="I33" s="206" t="s">
        <v>522</v>
      </c>
      <c r="J33" s="390">
        <v>4457</v>
      </c>
      <c r="K33" s="88">
        <v>3369.2734904746526</v>
      </c>
      <c r="L33" s="275"/>
      <c r="M33" s="9"/>
      <c r="N33" s="10"/>
      <c r="O33"/>
      <c r="P33"/>
      <c r="Q33"/>
      <c r="R33"/>
      <c r="S33"/>
      <c r="T33"/>
      <c r="V33"/>
    </row>
    <row r="34" spans="2:22" s="75" customFormat="1" ht="13.8">
      <c r="B34" s="101">
        <v>20</v>
      </c>
      <c r="C34" s="89" t="s">
        <v>491</v>
      </c>
      <c r="D34" s="206" t="s">
        <v>25</v>
      </c>
      <c r="E34" s="206" t="s">
        <v>26</v>
      </c>
      <c r="F34" s="371">
        <v>2553.89</v>
      </c>
      <c r="G34" s="375">
        <v>2566.1</v>
      </c>
      <c r="H34" s="89">
        <v>161009476</v>
      </c>
      <c r="I34" s="206" t="s">
        <v>522</v>
      </c>
      <c r="J34" s="390">
        <v>4568</v>
      </c>
      <c r="K34" s="88">
        <v>3324.507957128938</v>
      </c>
      <c r="L34" s="275"/>
      <c r="M34" s="9"/>
      <c r="N34" s="10"/>
      <c r="O34"/>
      <c r="P34"/>
      <c r="Q34"/>
      <c r="R34"/>
      <c r="S34"/>
      <c r="T34"/>
      <c r="V34"/>
    </row>
    <row r="35" spans="2:22" s="75" customFormat="1" ht="13.8">
      <c r="B35" s="101"/>
      <c r="C35" s="89" t="s">
        <v>20</v>
      </c>
      <c r="D35" s="206" t="s">
        <v>235</v>
      </c>
      <c r="E35" s="206" t="s">
        <v>18</v>
      </c>
      <c r="F35" s="371">
        <v>1213.1099999999999</v>
      </c>
      <c r="G35" s="375">
        <v>1218.8900000000001</v>
      </c>
      <c r="H35" s="89">
        <v>161009426</v>
      </c>
      <c r="I35" s="206" t="s">
        <v>522</v>
      </c>
      <c r="J35" s="390">
        <v>4428</v>
      </c>
      <c r="K35" s="88">
        <v>4481.9567372690408</v>
      </c>
      <c r="L35" s="275"/>
      <c r="M35" s="9"/>
      <c r="N35" s="10"/>
      <c r="O35"/>
      <c r="P35"/>
      <c r="Q35"/>
      <c r="R35"/>
      <c r="S35"/>
      <c r="T35"/>
      <c r="V35"/>
    </row>
    <row r="36" spans="2:22" s="75" customFormat="1" ht="13.8">
      <c r="B36" s="101">
        <v>21</v>
      </c>
      <c r="C36" s="89" t="s">
        <v>248</v>
      </c>
      <c r="D36" s="206" t="s">
        <v>235</v>
      </c>
      <c r="E36" s="206" t="s">
        <v>18</v>
      </c>
      <c r="F36" s="371">
        <v>1264.31</v>
      </c>
      <c r="G36" s="371">
        <v>1272.8699999999999</v>
      </c>
      <c r="H36" s="89">
        <v>161009478</v>
      </c>
      <c r="I36" s="206" t="s">
        <v>522</v>
      </c>
      <c r="J36" s="390">
        <v>4253</v>
      </c>
      <c r="K36" s="88">
        <v>3029.6282934295396</v>
      </c>
      <c r="L36" s="275"/>
      <c r="M36" s="9"/>
      <c r="N36" s="10"/>
      <c r="O36"/>
      <c r="P36"/>
      <c r="Q36"/>
      <c r="R36"/>
      <c r="S36"/>
      <c r="T36"/>
      <c r="V36"/>
    </row>
    <row r="37" spans="2:22" s="75" customFormat="1" ht="13.8">
      <c r="B37" s="101"/>
      <c r="C37" s="89" t="s">
        <v>519</v>
      </c>
      <c r="D37" s="206" t="s">
        <v>235</v>
      </c>
      <c r="E37" s="206" t="s">
        <v>18</v>
      </c>
      <c r="F37" s="371">
        <v>2661.69</v>
      </c>
      <c r="G37" s="371">
        <v>2679.73</v>
      </c>
      <c r="H37" s="89">
        <v>161009478</v>
      </c>
      <c r="I37" s="206" t="s">
        <v>522</v>
      </c>
      <c r="J37" s="390">
        <v>4361</v>
      </c>
      <c r="K37" s="88">
        <v>3959.6520865878151</v>
      </c>
      <c r="L37" s="275"/>
      <c r="M37" s="9"/>
      <c r="N37" s="10"/>
      <c r="O37"/>
      <c r="P37"/>
      <c r="Q37"/>
      <c r="R37"/>
      <c r="S37"/>
      <c r="T37"/>
      <c r="V37"/>
    </row>
    <row r="38" spans="2:22" s="75" customFormat="1" ht="13.8">
      <c r="B38" s="101">
        <v>22</v>
      </c>
      <c r="C38" s="89" t="s">
        <v>279</v>
      </c>
      <c r="D38" s="206" t="s">
        <v>450</v>
      </c>
      <c r="E38" s="206" t="s">
        <v>159</v>
      </c>
      <c r="F38" s="371">
        <v>3856</v>
      </c>
      <c r="G38" s="375">
        <v>3885.62</v>
      </c>
      <c r="H38" s="89">
        <v>162001936</v>
      </c>
      <c r="I38" s="206" t="s">
        <v>523</v>
      </c>
      <c r="J38" s="390">
        <v>4102</v>
      </c>
      <c r="K38" s="88">
        <v>2391.4604102455096</v>
      </c>
      <c r="L38" s="275"/>
      <c r="M38" s="9"/>
      <c r="N38" s="10"/>
      <c r="O38"/>
      <c r="P38"/>
      <c r="Q38"/>
      <c r="R38"/>
      <c r="S38"/>
      <c r="T38"/>
      <c r="V38"/>
    </row>
    <row r="39" spans="2:22" s="75" customFormat="1" ht="13.8">
      <c r="B39" s="101">
        <v>23</v>
      </c>
      <c r="C39" s="89" t="s">
        <v>491</v>
      </c>
      <c r="D39" s="206" t="s">
        <v>25</v>
      </c>
      <c r="E39" s="206" t="s">
        <v>26</v>
      </c>
      <c r="F39" s="371">
        <v>2673.9</v>
      </c>
      <c r="G39" s="375">
        <v>2686.61</v>
      </c>
      <c r="H39" s="89">
        <v>161009480</v>
      </c>
      <c r="I39" s="206" t="s">
        <v>524</v>
      </c>
      <c r="J39" s="390">
        <v>4485</v>
      </c>
      <c r="K39" s="275">
        <v>4969.1795305163314</v>
      </c>
      <c r="L39" s="275"/>
      <c r="M39" s="9"/>
      <c r="N39" s="10"/>
      <c r="O39"/>
      <c r="P39"/>
      <c r="Q39"/>
      <c r="R39"/>
      <c r="S39"/>
      <c r="T39"/>
      <c r="V39"/>
    </row>
    <row r="40" spans="2:22" s="75" customFormat="1" ht="13.8">
      <c r="B40" s="101"/>
      <c r="C40" s="89" t="s">
        <v>248</v>
      </c>
      <c r="D40" s="206" t="s">
        <v>235</v>
      </c>
      <c r="E40" s="206" t="s">
        <v>18</v>
      </c>
      <c r="F40" s="371">
        <v>1270.0999999999999</v>
      </c>
      <c r="G40" s="375">
        <v>1276.1199999999999</v>
      </c>
      <c r="H40" s="89">
        <v>161009480</v>
      </c>
      <c r="I40" s="206" t="s">
        <v>524</v>
      </c>
      <c r="J40" s="390">
        <v>4553</v>
      </c>
      <c r="K40" s="275">
        <v>4427.4723029200986</v>
      </c>
      <c r="L40" s="275"/>
      <c r="M40" s="9"/>
      <c r="N40" s="10"/>
      <c r="O40"/>
      <c r="P40"/>
      <c r="Q40"/>
      <c r="R40"/>
      <c r="S40"/>
      <c r="T40"/>
      <c r="V40"/>
    </row>
    <row r="41" spans="2:22" s="75" customFormat="1" ht="13.8">
      <c r="B41" s="101">
        <v>24</v>
      </c>
      <c r="C41" s="89" t="s">
        <v>519</v>
      </c>
      <c r="D41" s="206" t="s">
        <v>235</v>
      </c>
      <c r="E41" s="206" t="s">
        <v>18</v>
      </c>
      <c r="F41" s="371">
        <v>3954</v>
      </c>
      <c r="G41" s="375">
        <v>3970.81</v>
      </c>
      <c r="H41" s="206">
        <v>151000317</v>
      </c>
      <c r="I41" s="206" t="s">
        <v>525</v>
      </c>
      <c r="J41" s="390">
        <v>4746</v>
      </c>
      <c r="K41" s="88">
        <v>3482.7028753993613</v>
      </c>
      <c r="L41" s="275"/>
      <c r="M41" s="9"/>
      <c r="N41" s="10"/>
      <c r="O41"/>
      <c r="P41"/>
      <c r="Q41"/>
      <c r="R41"/>
      <c r="S41"/>
      <c r="T41"/>
      <c r="V41"/>
    </row>
    <row r="42" spans="2:22" s="75" customFormat="1" ht="13.8">
      <c r="B42" s="101">
        <v>25</v>
      </c>
      <c r="C42" s="89" t="s">
        <v>111</v>
      </c>
      <c r="D42" s="206" t="s">
        <v>235</v>
      </c>
      <c r="E42" s="206" t="s">
        <v>18</v>
      </c>
      <c r="F42" s="371">
        <v>4071</v>
      </c>
      <c r="G42" s="375">
        <v>4102.8</v>
      </c>
      <c r="H42" s="206">
        <v>161004328</v>
      </c>
      <c r="I42" s="206" t="s">
        <v>526</v>
      </c>
      <c r="J42" s="384">
        <v>4150</v>
      </c>
      <c r="K42" s="88">
        <v>3655.2547471730318</v>
      </c>
      <c r="L42" s="275"/>
      <c r="M42" s="9"/>
      <c r="N42" s="10"/>
      <c r="O42"/>
      <c r="P42"/>
      <c r="Q42"/>
      <c r="R42"/>
      <c r="S42"/>
      <c r="T42"/>
      <c r="V42"/>
    </row>
    <row r="43" spans="2:22" s="75" customFormat="1" ht="13.8">
      <c r="B43" s="101">
        <v>26</v>
      </c>
      <c r="C43" s="89" t="s">
        <v>257</v>
      </c>
      <c r="D43" s="206" t="s">
        <v>235</v>
      </c>
      <c r="E43" s="206" t="s">
        <v>18</v>
      </c>
      <c r="F43" s="375">
        <v>3569</v>
      </c>
      <c r="G43" s="375">
        <v>3595.84</v>
      </c>
      <c r="H43" s="206">
        <v>162000097</v>
      </c>
      <c r="I43" s="206" t="s">
        <v>526</v>
      </c>
      <c r="J43" s="384">
        <v>4150</v>
      </c>
      <c r="K43" s="88">
        <v>2790.8650149508758</v>
      </c>
      <c r="L43" s="275"/>
      <c r="M43" s="9"/>
      <c r="N43" s="10"/>
      <c r="O43"/>
      <c r="P43"/>
      <c r="Q43"/>
      <c r="R43"/>
      <c r="S43"/>
      <c r="T43"/>
      <c r="V43"/>
    </row>
    <row r="44" spans="2:22" s="75" customFormat="1" ht="13.8">
      <c r="B44" s="101">
        <v>27</v>
      </c>
      <c r="C44" s="89" t="s">
        <v>279</v>
      </c>
      <c r="D44" s="206" t="s">
        <v>450</v>
      </c>
      <c r="E44" s="206" t="s">
        <v>159</v>
      </c>
      <c r="F44" s="375">
        <v>3207.42</v>
      </c>
      <c r="G44" s="375">
        <v>3228.62</v>
      </c>
      <c r="H44" s="206">
        <v>162001939</v>
      </c>
      <c r="I44" s="206" t="s">
        <v>526</v>
      </c>
      <c r="J44" s="384">
        <v>3850</v>
      </c>
      <c r="K44" s="88">
        <v>2799.0480220012691</v>
      </c>
      <c r="L44" s="275"/>
      <c r="M44" s="9"/>
      <c r="N44" s="10"/>
      <c r="O44"/>
      <c r="P44"/>
      <c r="Q44"/>
      <c r="R44"/>
      <c r="S44"/>
      <c r="T44"/>
      <c r="V44"/>
    </row>
    <row r="45" spans="2:22" s="75" customFormat="1" ht="13.8">
      <c r="B45" s="101"/>
      <c r="C45" s="89" t="s">
        <v>341</v>
      </c>
      <c r="D45" s="206" t="s">
        <v>235</v>
      </c>
      <c r="E45" s="206" t="s">
        <v>18</v>
      </c>
      <c r="F45" s="375">
        <v>654.58000000000004</v>
      </c>
      <c r="G45" s="375">
        <v>658.89</v>
      </c>
      <c r="H45" s="206">
        <v>162001939</v>
      </c>
      <c r="I45" s="206" t="s">
        <v>526</v>
      </c>
      <c r="J45" s="384">
        <v>4150</v>
      </c>
      <c r="K45" s="88">
        <v>2859.3393713372402</v>
      </c>
      <c r="L45" s="275"/>
      <c r="M45" s="9"/>
      <c r="N45" s="10"/>
      <c r="O45"/>
      <c r="P45"/>
      <c r="Q45"/>
      <c r="R45"/>
      <c r="S45"/>
      <c r="T45"/>
      <c r="V45"/>
    </row>
    <row r="46" spans="2:22" s="75" customFormat="1" ht="13.8">
      <c r="B46" s="101">
        <v>28</v>
      </c>
      <c r="C46" s="89" t="s">
        <v>279</v>
      </c>
      <c r="D46" s="206" t="s">
        <v>450</v>
      </c>
      <c r="E46" s="206" t="s">
        <v>159</v>
      </c>
      <c r="F46" s="375">
        <v>3227.35</v>
      </c>
      <c r="G46" s="375">
        <v>3252.02</v>
      </c>
      <c r="H46" s="206">
        <v>162001942</v>
      </c>
      <c r="I46" s="206" t="s">
        <v>527</v>
      </c>
      <c r="J46" s="384">
        <v>3850</v>
      </c>
      <c r="K46" s="275">
        <v>2367.1784580246917</v>
      </c>
      <c r="L46" s="275"/>
      <c r="M46" s="9"/>
      <c r="N46" s="10"/>
      <c r="O46"/>
      <c r="P46"/>
      <c r="Q46"/>
      <c r="R46"/>
      <c r="S46"/>
      <c r="T46"/>
      <c r="V46"/>
    </row>
    <row r="47" spans="2:22" s="75" customFormat="1" ht="13.8">
      <c r="B47" s="101"/>
      <c r="C47" s="89" t="s">
        <v>341</v>
      </c>
      <c r="D47" s="206" t="s">
        <v>235</v>
      </c>
      <c r="E47" s="206" t="s">
        <v>18</v>
      </c>
      <c r="F47" s="375">
        <v>658.65</v>
      </c>
      <c r="G47" s="375">
        <v>663.65</v>
      </c>
      <c r="H47" s="206">
        <v>162001942</v>
      </c>
      <c r="I47" s="206" t="s">
        <v>527</v>
      </c>
      <c r="J47" s="384">
        <v>4150</v>
      </c>
      <c r="K47" s="275">
        <v>2809.1800078125002</v>
      </c>
      <c r="L47" s="275"/>
      <c r="M47" s="9"/>
      <c r="N47" s="10"/>
      <c r="O47"/>
      <c r="P47"/>
      <c r="Q47"/>
      <c r="R47"/>
      <c r="S47"/>
      <c r="T47"/>
      <c r="V47"/>
    </row>
    <row r="48" spans="2:22" s="75" customFormat="1" ht="13.8">
      <c r="B48" s="101">
        <v>29</v>
      </c>
      <c r="C48" s="89" t="s">
        <v>257</v>
      </c>
      <c r="D48" s="206" t="s">
        <v>235</v>
      </c>
      <c r="E48" s="206" t="s">
        <v>18</v>
      </c>
      <c r="F48" s="375">
        <v>4045</v>
      </c>
      <c r="G48" s="375">
        <v>4075.25</v>
      </c>
      <c r="H48" s="89">
        <v>162000100</v>
      </c>
      <c r="I48" s="206" t="s">
        <v>527</v>
      </c>
      <c r="J48" s="384">
        <v>4150</v>
      </c>
      <c r="K48" s="275">
        <v>2949.255491711484</v>
      </c>
      <c r="L48" s="275"/>
      <c r="M48" s="9"/>
      <c r="N48" s="10"/>
      <c r="O48"/>
      <c r="P48"/>
      <c r="Q48"/>
      <c r="R48"/>
      <c r="S48"/>
      <c r="T48"/>
      <c r="V48"/>
    </row>
    <row r="49" spans="2:22" s="75" customFormat="1" ht="13.8">
      <c r="B49" s="101">
        <v>30</v>
      </c>
      <c r="C49" s="89" t="s">
        <v>279</v>
      </c>
      <c r="D49" s="206" t="s">
        <v>450</v>
      </c>
      <c r="E49" s="206" t="s">
        <v>159</v>
      </c>
      <c r="F49" s="375">
        <v>3027.21</v>
      </c>
      <c r="G49" s="375">
        <v>3050.24</v>
      </c>
      <c r="H49" s="206">
        <v>1620001944</v>
      </c>
      <c r="I49" s="206" t="s">
        <v>527</v>
      </c>
      <c r="J49" s="384">
        <v>3850</v>
      </c>
      <c r="K49" s="275">
        <v>2268.8664227800436</v>
      </c>
      <c r="L49" s="275"/>
      <c r="M49" s="9"/>
      <c r="N49" s="10"/>
      <c r="O49"/>
      <c r="P49"/>
      <c r="Q49"/>
      <c r="R49"/>
      <c r="S49"/>
      <c r="T49"/>
      <c r="V49"/>
    </row>
    <row r="50" spans="2:22" s="75" customFormat="1" ht="13.8">
      <c r="B50" s="101"/>
      <c r="C50" s="89" t="s">
        <v>341</v>
      </c>
      <c r="D50" s="206" t="s">
        <v>235</v>
      </c>
      <c r="E50" s="206" t="s">
        <v>18</v>
      </c>
      <c r="F50" s="375">
        <v>941.79</v>
      </c>
      <c r="G50" s="375">
        <v>950.19</v>
      </c>
      <c r="H50" s="206">
        <v>1620001944</v>
      </c>
      <c r="I50" s="206" t="s">
        <v>527</v>
      </c>
      <c r="J50" s="384">
        <v>4150</v>
      </c>
      <c r="K50" s="275">
        <v>2628.1034688478103</v>
      </c>
      <c r="L50" s="275"/>
      <c r="M50" s="9"/>
      <c r="N50" s="10"/>
      <c r="O50"/>
      <c r="P50"/>
      <c r="Q50"/>
      <c r="R50"/>
      <c r="S50"/>
      <c r="T50"/>
      <c r="V50"/>
    </row>
    <row r="51" spans="2:22" s="75" customFormat="1" ht="13.8">
      <c r="B51" s="101">
        <v>31</v>
      </c>
      <c r="C51" s="89" t="s">
        <v>491</v>
      </c>
      <c r="D51" s="206" t="s">
        <v>25</v>
      </c>
      <c r="E51" s="206" t="s">
        <v>26</v>
      </c>
      <c r="F51" s="375">
        <v>2314.16</v>
      </c>
      <c r="G51" s="375">
        <v>2329</v>
      </c>
      <c r="H51" s="206">
        <v>151000321</v>
      </c>
      <c r="I51" s="206" t="s">
        <v>528</v>
      </c>
      <c r="J51" s="384">
        <v>4750</v>
      </c>
      <c r="K51" s="275">
        <v>3616.9698309671221</v>
      </c>
      <c r="L51" s="275"/>
      <c r="M51" s="9"/>
      <c r="N51" s="10"/>
      <c r="O51"/>
      <c r="P51"/>
      <c r="Q51"/>
      <c r="R51"/>
      <c r="S51"/>
      <c r="T51"/>
      <c r="V51"/>
    </row>
    <row r="52" spans="2:22" s="75" customFormat="1" ht="13.8">
      <c r="B52" s="101"/>
      <c r="C52" s="89" t="s">
        <v>20</v>
      </c>
      <c r="D52" s="206" t="s">
        <v>235</v>
      </c>
      <c r="E52" s="206" t="s">
        <v>18</v>
      </c>
      <c r="F52" s="375">
        <v>1586.84</v>
      </c>
      <c r="G52" s="375">
        <v>1597.05</v>
      </c>
      <c r="H52" s="206">
        <v>151000321</v>
      </c>
      <c r="I52" s="206" t="s">
        <v>528</v>
      </c>
      <c r="J52" s="384">
        <v>4150</v>
      </c>
      <c r="K52" s="275">
        <v>3073.6498314714331</v>
      </c>
      <c r="L52" s="275"/>
      <c r="M52" s="9"/>
      <c r="N52" s="10"/>
      <c r="O52"/>
      <c r="P52"/>
      <c r="Q52"/>
      <c r="R52"/>
      <c r="S52"/>
      <c r="T52"/>
      <c r="V52"/>
    </row>
    <row r="53" spans="2:22" s="75" customFormat="1" ht="13.8">
      <c r="B53" s="101">
        <v>32</v>
      </c>
      <c r="C53" s="89" t="s">
        <v>279</v>
      </c>
      <c r="D53" s="206" t="s">
        <v>450</v>
      </c>
      <c r="E53" s="206" t="s">
        <v>159</v>
      </c>
      <c r="F53" s="375">
        <v>3853.2</v>
      </c>
      <c r="G53" s="375">
        <v>3877</v>
      </c>
      <c r="H53" s="206">
        <v>162001947</v>
      </c>
      <c r="I53" s="206" t="s">
        <v>529</v>
      </c>
      <c r="J53" s="384">
        <v>3850</v>
      </c>
      <c r="K53" s="275">
        <v>2532.6633946402353</v>
      </c>
      <c r="L53" s="275"/>
      <c r="M53" s="9"/>
      <c r="N53" s="10"/>
      <c r="O53"/>
      <c r="P53"/>
      <c r="Q53"/>
      <c r="R53"/>
      <c r="S53"/>
      <c r="T53"/>
      <c r="V53"/>
    </row>
    <row r="54" spans="2:22" s="75" customFormat="1" ht="13.8">
      <c r="B54" s="101">
        <v>33</v>
      </c>
      <c r="C54" s="89" t="s">
        <v>279</v>
      </c>
      <c r="D54" s="206" t="s">
        <v>450</v>
      </c>
      <c r="E54" s="206" t="s">
        <v>159</v>
      </c>
      <c r="F54" s="375">
        <v>3161.75</v>
      </c>
      <c r="G54" s="375">
        <v>3184.11</v>
      </c>
      <c r="H54" s="206">
        <v>162001950</v>
      </c>
      <c r="I54" s="206" t="s">
        <v>530</v>
      </c>
      <c r="J54" s="384">
        <v>3850</v>
      </c>
      <c r="K54" s="275">
        <v>1805.5781889176594</v>
      </c>
      <c r="L54" s="275"/>
      <c r="M54" s="9"/>
      <c r="N54" s="10"/>
      <c r="O54"/>
      <c r="P54"/>
      <c r="Q54"/>
      <c r="R54"/>
      <c r="S54"/>
      <c r="T54"/>
      <c r="V54"/>
    </row>
    <row r="55" spans="2:22" s="75" customFormat="1" ht="13.8">
      <c r="B55" s="101"/>
      <c r="C55" s="89" t="s">
        <v>341</v>
      </c>
      <c r="D55" s="206" t="s">
        <v>235</v>
      </c>
      <c r="E55" s="206" t="s">
        <v>18</v>
      </c>
      <c r="F55" s="375">
        <v>645.25</v>
      </c>
      <c r="G55" s="375">
        <v>649.52</v>
      </c>
      <c r="H55" s="206">
        <v>162001950</v>
      </c>
      <c r="I55" s="206" t="s">
        <v>530</v>
      </c>
      <c r="J55" s="392">
        <v>4150</v>
      </c>
      <c r="K55" s="275">
        <v>1747.2998985454544</v>
      </c>
      <c r="L55" s="275"/>
      <c r="M55" s="9"/>
      <c r="N55" s="10"/>
      <c r="O55"/>
      <c r="P55"/>
      <c r="Q55"/>
      <c r="R55"/>
      <c r="S55"/>
      <c r="T55"/>
      <c r="V55"/>
    </row>
    <row r="56" spans="2:22" s="75" customFormat="1" ht="13.8">
      <c r="B56" s="101">
        <v>34</v>
      </c>
      <c r="C56" s="89" t="s">
        <v>248</v>
      </c>
      <c r="D56" s="206" t="s">
        <v>235</v>
      </c>
      <c r="E56" s="206" t="s">
        <v>18</v>
      </c>
      <c r="F56" s="375">
        <v>1262.69</v>
      </c>
      <c r="G56" s="375">
        <v>1271.6400000000001</v>
      </c>
      <c r="H56" s="206">
        <v>161009491</v>
      </c>
      <c r="I56" s="206" t="s">
        <v>531</v>
      </c>
      <c r="J56" s="392">
        <v>4150</v>
      </c>
      <c r="K56" s="275">
        <v>3163.089161621795</v>
      </c>
      <c r="L56" s="275"/>
      <c r="M56" s="9"/>
      <c r="N56" s="10"/>
      <c r="O56"/>
      <c r="P56"/>
      <c r="Q56"/>
      <c r="R56"/>
      <c r="S56"/>
      <c r="T56"/>
      <c r="V56"/>
    </row>
    <row r="57" spans="2:22" s="75" customFormat="1" ht="13.8">
      <c r="B57" s="101"/>
      <c r="C57" s="89" t="s">
        <v>519</v>
      </c>
      <c r="D57" s="206" t="s">
        <v>235</v>
      </c>
      <c r="E57" s="206" t="s">
        <v>18</v>
      </c>
      <c r="F57" s="375">
        <v>2658.31</v>
      </c>
      <c r="G57" s="375">
        <v>2674.03</v>
      </c>
      <c r="H57" s="206">
        <v>161009491</v>
      </c>
      <c r="I57" s="206" t="s">
        <v>531</v>
      </c>
      <c r="J57" s="392">
        <v>4150</v>
      </c>
      <c r="K57" s="275">
        <v>3633.4873600719038</v>
      </c>
      <c r="L57" s="275"/>
      <c r="M57" s="9"/>
      <c r="N57" s="10"/>
      <c r="O57"/>
      <c r="P57"/>
      <c r="Q57"/>
      <c r="R57"/>
      <c r="S57"/>
      <c r="T57"/>
      <c r="V57"/>
    </row>
    <row r="58" spans="2:22" s="75" customFormat="1" ht="13.8">
      <c r="B58" s="101">
        <v>35</v>
      </c>
      <c r="C58" s="89" t="s">
        <v>491</v>
      </c>
      <c r="D58" s="206" t="s">
        <v>25</v>
      </c>
      <c r="E58" s="206" t="s">
        <v>26</v>
      </c>
      <c r="F58" s="375">
        <v>1544.12</v>
      </c>
      <c r="G58" s="375">
        <v>1552.37</v>
      </c>
      <c r="H58" s="206">
        <v>161009493</v>
      </c>
      <c r="I58" s="206" t="s">
        <v>532</v>
      </c>
      <c r="J58" s="392">
        <v>4750</v>
      </c>
      <c r="K58" s="275">
        <v>4208.7830901437374</v>
      </c>
      <c r="L58" s="275"/>
      <c r="M58" s="9"/>
      <c r="N58" s="10"/>
      <c r="O58"/>
      <c r="P58"/>
      <c r="Q58"/>
      <c r="R58"/>
      <c r="S58"/>
      <c r="T58"/>
      <c r="V58"/>
    </row>
    <row r="59" spans="2:22" s="75" customFormat="1" ht="13.8">
      <c r="B59" s="101"/>
      <c r="C59" s="89" t="s">
        <v>248</v>
      </c>
      <c r="D59" s="206" t="s">
        <v>235</v>
      </c>
      <c r="E59" s="206" t="s">
        <v>18</v>
      </c>
      <c r="F59" s="375">
        <v>2416.88</v>
      </c>
      <c r="G59" s="375">
        <v>2429.75</v>
      </c>
      <c r="H59" s="206">
        <v>161009493</v>
      </c>
      <c r="I59" s="206" t="s">
        <v>532</v>
      </c>
      <c r="J59" s="393">
        <v>4150</v>
      </c>
      <c r="K59" s="275">
        <v>4111.8401565752238</v>
      </c>
      <c r="L59" s="275"/>
      <c r="M59" s="9"/>
      <c r="N59" s="10"/>
      <c r="O59"/>
      <c r="P59"/>
      <c r="Q59"/>
      <c r="R59"/>
      <c r="S59"/>
      <c r="T59"/>
      <c r="V59"/>
    </row>
    <row r="60" spans="2:22" s="75" customFormat="1" ht="13.8">
      <c r="B60" s="101">
        <v>36</v>
      </c>
      <c r="C60" s="89" t="s">
        <v>279</v>
      </c>
      <c r="D60" s="206" t="s">
        <v>450</v>
      </c>
      <c r="E60" s="206" t="s">
        <v>159</v>
      </c>
      <c r="F60" s="375">
        <v>3081.18</v>
      </c>
      <c r="G60" s="375">
        <v>3102.27</v>
      </c>
      <c r="H60" s="206">
        <v>162001952</v>
      </c>
      <c r="I60" s="206" t="s">
        <v>530</v>
      </c>
      <c r="J60" s="392">
        <v>3850</v>
      </c>
      <c r="K60" s="275">
        <v>2150.6998268137818</v>
      </c>
      <c r="L60" s="275"/>
      <c r="M60" s="9"/>
      <c r="N60" s="10"/>
      <c r="O60"/>
      <c r="P60"/>
      <c r="Q60"/>
      <c r="R60"/>
      <c r="S60"/>
      <c r="T60"/>
      <c r="V60"/>
    </row>
    <row r="61" spans="2:22" s="75" customFormat="1" ht="13.8">
      <c r="B61" s="101"/>
      <c r="C61" s="89" t="s">
        <v>341</v>
      </c>
      <c r="D61" s="206" t="s">
        <v>235</v>
      </c>
      <c r="E61" s="206" t="s">
        <v>18</v>
      </c>
      <c r="F61" s="375">
        <v>628.82000000000005</v>
      </c>
      <c r="G61" s="375">
        <v>633.11</v>
      </c>
      <c r="H61" s="206">
        <v>162001952</v>
      </c>
      <c r="I61" s="206" t="s">
        <v>530</v>
      </c>
      <c r="J61" s="394">
        <v>4150</v>
      </c>
      <c r="K61" s="275">
        <v>2021.8711024925019</v>
      </c>
      <c r="L61" s="275"/>
      <c r="M61" s="9"/>
      <c r="N61" s="10"/>
      <c r="O61"/>
      <c r="P61"/>
      <c r="Q61"/>
      <c r="R61"/>
      <c r="S61"/>
      <c r="T61"/>
      <c r="V61"/>
    </row>
    <row r="62" spans="2:22" s="75" customFormat="1" ht="13.8">
      <c r="B62" s="101">
        <v>37</v>
      </c>
      <c r="C62" s="89" t="s">
        <v>279</v>
      </c>
      <c r="D62" s="206" t="s">
        <v>450</v>
      </c>
      <c r="E62" s="206" t="s">
        <v>159</v>
      </c>
      <c r="F62" s="375">
        <v>3073.78</v>
      </c>
      <c r="G62" s="375">
        <v>3095</v>
      </c>
      <c r="H62" s="206">
        <v>162001955</v>
      </c>
      <c r="I62" s="206" t="s">
        <v>531</v>
      </c>
      <c r="J62" s="392">
        <v>3850</v>
      </c>
      <c r="K62" s="275">
        <v>2411.779691187181</v>
      </c>
      <c r="L62" s="275"/>
      <c r="M62" s="9"/>
      <c r="N62" s="10"/>
      <c r="O62"/>
      <c r="P62"/>
      <c r="Q62"/>
      <c r="R62"/>
      <c r="S62"/>
      <c r="T62"/>
      <c r="V62"/>
    </row>
    <row r="63" spans="2:22" s="75" customFormat="1" ht="13.8">
      <c r="B63" s="101"/>
      <c r="C63" s="89" t="s">
        <v>341</v>
      </c>
      <c r="D63" s="206" t="s">
        <v>235</v>
      </c>
      <c r="E63" s="206" t="s">
        <v>18</v>
      </c>
      <c r="F63" s="375">
        <v>668.22</v>
      </c>
      <c r="G63" s="375">
        <v>673.4</v>
      </c>
      <c r="H63" s="206">
        <v>162001955</v>
      </c>
      <c r="I63" s="206" t="s">
        <v>531</v>
      </c>
      <c r="J63" s="395">
        <v>4150</v>
      </c>
      <c r="K63" s="275">
        <v>1833.5604930102515</v>
      </c>
      <c r="L63" s="275"/>
      <c r="M63" s="9"/>
      <c r="N63" s="10"/>
      <c r="O63"/>
      <c r="P63"/>
      <c r="Q63"/>
      <c r="R63"/>
      <c r="S63"/>
      <c r="T63"/>
      <c r="V63"/>
    </row>
    <row r="64" spans="2:22" s="75" customFormat="1" ht="13.8">
      <c r="B64" s="101">
        <v>38</v>
      </c>
      <c r="C64" s="89" t="s">
        <v>248</v>
      </c>
      <c r="D64" s="206" t="s">
        <v>235</v>
      </c>
      <c r="E64" s="206" t="s">
        <v>18</v>
      </c>
      <c r="F64" s="371">
        <v>1211.5899999999999</v>
      </c>
      <c r="G64" s="375">
        <v>1215.96</v>
      </c>
      <c r="H64" s="206">
        <v>161009495</v>
      </c>
      <c r="I64" s="206" t="s">
        <v>533</v>
      </c>
      <c r="J64" s="392">
        <v>4150</v>
      </c>
      <c r="K64" s="275">
        <v>3616.4997424340686</v>
      </c>
      <c r="L64" s="275"/>
      <c r="M64" s="9"/>
      <c r="N64" s="10"/>
      <c r="O64"/>
      <c r="P64"/>
      <c r="Q64"/>
      <c r="R64"/>
      <c r="S64"/>
      <c r="T64"/>
      <c r="V64"/>
    </row>
    <row r="65" spans="2:22" s="75" customFormat="1" ht="13.8">
      <c r="B65" s="101"/>
      <c r="C65" s="89" t="s">
        <v>519</v>
      </c>
      <c r="D65" s="206" t="s">
        <v>235</v>
      </c>
      <c r="E65" s="206" t="s">
        <v>18</v>
      </c>
      <c r="F65" s="371">
        <v>2692.41</v>
      </c>
      <c r="G65" s="375">
        <v>2702.17</v>
      </c>
      <c r="H65" s="206">
        <v>161009495</v>
      </c>
      <c r="I65" s="206" t="s">
        <v>533</v>
      </c>
      <c r="J65" s="392">
        <v>4150</v>
      </c>
      <c r="K65" s="275">
        <v>3120.1972249170144</v>
      </c>
      <c r="L65" s="275"/>
      <c r="M65" s="9"/>
      <c r="N65" s="10"/>
      <c r="O65"/>
      <c r="P65"/>
      <c r="Q65"/>
      <c r="R65"/>
      <c r="S65"/>
      <c r="T65"/>
      <c r="V65"/>
    </row>
    <row r="66" spans="2:22" s="75" customFormat="1" ht="13.8">
      <c r="B66" s="101">
        <v>39</v>
      </c>
      <c r="C66" s="89" t="s">
        <v>279</v>
      </c>
      <c r="D66" s="206" t="s">
        <v>450</v>
      </c>
      <c r="E66" s="206" t="s">
        <v>159</v>
      </c>
      <c r="F66" s="371">
        <v>3837</v>
      </c>
      <c r="G66" s="375">
        <v>3865.61</v>
      </c>
      <c r="H66" s="206">
        <v>162001965</v>
      </c>
      <c r="I66" s="371" t="s">
        <v>534</v>
      </c>
      <c r="J66" s="392">
        <v>3850</v>
      </c>
      <c r="K66" s="275">
        <v>2288.9818402010051</v>
      </c>
      <c r="L66" s="275"/>
      <c r="M66" s="9"/>
      <c r="N66" s="10"/>
      <c r="O66"/>
      <c r="P66"/>
      <c r="Q66"/>
      <c r="R66"/>
      <c r="S66"/>
      <c r="T66"/>
      <c r="V66"/>
    </row>
    <row r="67" spans="2:22" s="75" customFormat="1" ht="13.8">
      <c r="B67" s="101">
        <v>40</v>
      </c>
      <c r="C67" s="89" t="s">
        <v>95</v>
      </c>
      <c r="D67" s="206" t="s">
        <v>235</v>
      </c>
      <c r="E67" s="206" t="s">
        <v>18</v>
      </c>
      <c r="F67" s="371">
        <v>4067</v>
      </c>
      <c r="G67" s="375">
        <v>4095.7</v>
      </c>
      <c r="H67" s="206">
        <v>161004339</v>
      </c>
      <c r="I67" s="206" t="s">
        <v>534</v>
      </c>
      <c r="J67" s="392">
        <v>4150</v>
      </c>
      <c r="K67" s="275">
        <v>2732.2472435625</v>
      </c>
      <c r="L67" s="275"/>
      <c r="M67" s="9"/>
      <c r="N67" s="10"/>
      <c r="O67"/>
      <c r="P67"/>
      <c r="Q67"/>
      <c r="R67"/>
      <c r="S67"/>
      <c r="T67"/>
      <c r="V67"/>
    </row>
    <row r="68" spans="2:22" s="75" customFormat="1" ht="13.8">
      <c r="B68" s="101">
        <v>41</v>
      </c>
      <c r="C68" s="89" t="s">
        <v>257</v>
      </c>
      <c r="D68" s="206" t="s">
        <v>235</v>
      </c>
      <c r="E68" s="206" t="s">
        <v>18</v>
      </c>
      <c r="F68" s="371">
        <v>4067</v>
      </c>
      <c r="G68" s="375">
        <v>4098.1499999999996</v>
      </c>
      <c r="H68" s="206">
        <v>162000111</v>
      </c>
      <c r="I68" s="206" t="s">
        <v>535</v>
      </c>
      <c r="J68" s="392">
        <v>4150</v>
      </c>
      <c r="K68" s="275">
        <v>2765.7788597052631</v>
      </c>
      <c r="L68" s="275"/>
      <c r="M68" s="9"/>
      <c r="N68" s="10"/>
      <c r="O68"/>
      <c r="P68"/>
      <c r="Q68"/>
      <c r="R68"/>
      <c r="S68"/>
      <c r="T68"/>
      <c r="V68"/>
    </row>
    <row r="69" spans="2:22" s="75" customFormat="1" ht="13.8">
      <c r="B69" s="101">
        <v>42</v>
      </c>
      <c r="C69" s="89" t="s">
        <v>491</v>
      </c>
      <c r="D69" s="206" t="s">
        <v>25</v>
      </c>
      <c r="E69" s="206" t="s">
        <v>26</v>
      </c>
      <c r="F69" s="371">
        <v>2365.77</v>
      </c>
      <c r="G69" s="375">
        <v>2377.31</v>
      </c>
      <c r="H69" s="206">
        <v>161009504</v>
      </c>
      <c r="I69" s="206" t="s">
        <v>536</v>
      </c>
      <c r="J69" s="392">
        <v>4150</v>
      </c>
      <c r="K69" s="275">
        <v>4153.1434348191488</v>
      </c>
      <c r="L69" s="275"/>
      <c r="M69" s="9"/>
      <c r="N69" s="10"/>
      <c r="O69"/>
      <c r="P69"/>
      <c r="Q69"/>
      <c r="R69"/>
      <c r="S69"/>
      <c r="T69"/>
      <c r="V69"/>
    </row>
    <row r="70" spans="2:22" s="75" customFormat="1" ht="13.8">
      <c r="B70" s="101"/>
      <c r="C70" s="89" t="s">
        <v>20</v>
      </c>
      <c r="D70" s="206" t="s">
        <v>235</v>
      </c>
      <c r="E70" s="206" t="s">
        <v>18</v>
      </c>
      <c r="F70" s="371">
        <v>1622.23</v>
      </c>
      <c r="G70" s="375">
        <v>1630.21</v>
      </c>
      <c r="H70" s="206">
        <v>161009504</v>
      </c>
      <c r="I70" s="206" t="s">
        <v>536</v>
      </c>
      <c r="J70" s="392">
        <v>4150</v>
      </c>
      <c r="K70" s="275">
        <v>3779.2884244206007</v>
      </c>
      <c r="L70" s="275"/>
      <c r="M70" s="9"/>
      <c r="N70" s="10"/>
      <c r="O70"/>
      <c r="P70"/>
      <c r="Q70"/>
      <c r="R70"/>
      <c r="S70"/>
      <c r="T70"/>
      <c r="V70"/>
    </row>
    <row r="71" spans="2:22" s="75" customFormat="1" ht="13.8">
      <c r="B71" s="101">
        <v>43</v>
      </c>
      <c r="C71" s="89" t="s">
        <v>279</v>
      </c>
      <c r="D71" s="206" t="s">
        <v>450</v>
      </c>
      <c r="E71" s="206" t="s">
        <v>159</v>
      </c>
      <c r="F71" s="371">
        <v>3038.06</v>
      </c>
      <c r="G71" s="371">
        <v>3058.54</v>
      </c>
      <c r="H71" s="206">
        <v>162001972</v>
      </c>
      <c r="I71" s="206" t="s">
        <v>536</v>
      </c>
      <c r="J71" s="392">
        <v>3850</v>
      </c>
      <c r="K71" s="275">
        <v>2035.6667972081482</v>
      </c>
      <c r="L71" s="275"/>
      <c r="M71" s="9"/>
      <c r="N71" s="10"/>
      <c r="O71"/>
      <c r="P71"/>
      <c r="Q71"/>
      <c r="R71"/>
      <c r="S71"/>
      <c r="T71"/>
      <c r="V71"/>
    </row>
    <row r="72" spans="2:22" s="75" customFormat="1" ht="13.8">
      <c r="B72" s="101"/>
      <c r="C72" s="89" t="s">
        <v>341</v>
      </c>
      <c r="D72" s="206" t="s">
        <v>235</v>
      </c>
      <c r="E72" s="206" t="s">
        <v>18</v>
      </c>
      <c r="F72" s="371">
        <v>632.94000000000005</v>
      </c>
      <c r="G72" s="371">
        <v>637.19000000000005</v>
      </c>
      <c r="H72" s="206">
        <v>162001972</v>
      </c>
      <c r="I72" s="206" t="s">
        <v>536</v>
      </c>
      <c r="J72" s="392">
        <v>3850</v>
      </c>
      <c r="K72" s="275">
        <v>1044.8268056980057</v>
      </c>
      <c r="L72" s="275"/>
      <c r="M72" s="9"/>
      <c r="N72" s="10"/>
      <c r="O72"/>
      <c r="P72"/>
      <c r="Q72"/>
      <c r="R72"/>
      <c r="S72"/>
      <c r="T72"/>
      <c r="V72"/>
    </row>
    <row r="73" spans="2:22" s="75" customFormat="1" ht="13.8">
      <c r="B73" s="101">
        <v>44</v>
      </c>
      <c r="C73" s="89" t="s">
        <v>491</v>
      </c>
      <c r="D73" s="206" t="s">
        <v>25</v>
      </c>
      <c r="E73" s="206" t="s">
        <v>26</v>
      </c>
      <c r="F73" s="371">
        <v>2011.01</v>
      </c>
      <c r="G73" s="371">
        <v>2020.67</v>
      </c>
      <c r="H73" s="206">
        <v>161009508</v>
      </c>
      <c r="I73" s="206" t="s">
        <v>537</v>
      </c>
      <c r="J73" s="392">
        <v>4150</v>
      </c>
      <c r="K73" s="275">
        <v>4404.6474894264657</v>
      </c>
      <c r="L73" s="275"/>
      <c r="M73" s="9"/>
      <c r="N73" s="10"/>
      <c r="O73"/>
      <c r="P73"/>
      <c r="Q73"/>
      <c r="R73"/>
      <c r="S73"/>
      <c r="T73"/>
      <c r="V73"/>
    </row>
    <row r="74" spans="2:22" s="75" customFormat="1" ht="13.8">
      <c r="B74" s="101"/>
      <c r="C74" s="89" t="s">
        <v>248</v>
      </c>
      <c r="D74" s="206" t="s">
        <v>235</v>
      </c>
      <c r="E74" s="206" t="s">
        <v>18</v>
      </c>
      <c r="F74" s="371">
        <v>1943.99</v>
      </c>
      <c r="G74" s="371">
        <v>1954.25</v>
      </c>
      <c r="H74" s="206">
        <v>161009508</v>
      </c>
      <c r="I74" s="206" t="s">
        <v>537</v>
      </c>
      <c r="J74" s="392">
        <v>4150</v>
      </c>
      <c r="K74" s="275">
        <v>2966.3313664597576</v>
      </c>
      <c r="L74" s="275"/>
      <c r="M74" s="9"/>
      <c r="N74" s="10"/>
      <c r="O74"/>
      <c r="P74"/>
      <c r="Q74"/>
      <c r="R74"/>
      <c r="S74"/>
      <c r="T74"/>
      <c r="V74"/>
    </row>
    <row r="75" spans="2:22" s="75" customFormat="1" ht="13.8">
      <c r="B75" s="101">
        <v>45</v>
      </c>
      <c r="C75" s="89" t="s">
        <v>279</v>
      </c>
      <c r="D75" s="206" t="s">
        <v>450</v>
      </c>
      <c r="E75" s="206" t="s">
        <v>159</v>
      </c>
      <c r="F75" s="371">
        <v>3165.89</v>
      </c>
      <c r="G75" s="371">
        <v>3181.57</v>
      </c>
      <c r="H75" s="206">
        <v>162001975</v>
      </c>
      <c r="I75" s="206" t="s">
        <v>537</v>
      </c>
      <c r="J75" s="392">
        <v>3850</v>
      </c>
      <c r="K75" s="275">
        <v>2155.379834632035</v>
      </c>
      <c r="L75" s="275"/>
      <c r="M75" s="9"/>
      <c r="N75" s="10"/>
      <c r="O75"/>
      <c r="P75"/>
      <c r="Q75"/>
      <c r="R75"/>
      <c r="S75"/>
      <c r="T75"/>
      <c r="V75"/>
    </row>
    <row r="76" spans="2:22" s="75" customFormat="1" ht="13.8">
      <c r="B76" s="101"/>
      <c r="C76" s="89" t="s">
        <v>341</v>
      </c>
      <c r="D76" s="206" t="s">
        <v>235</v>
      </c>
      <c r="E76" s="206" t="s">
        <v>18</v>
      </c>
      <c r="F76" s="371">
        <v>646.11</v>
      </c>
      <c r="G76" s="371">
        <v>649.29</v>
      </c>
      <c r="H76" s="206">
        <v>162001975</v>
      </c>
      <c r="I76" s="206" t="s">
        <v>537</v>
      </c>
      <c r="J76" s="392">
        <v>4150</v>
      </c>
      <c r="K76" s="275">
        <v>1518.1098838285186</v>
      </c>
      <c r="L76" s="275"/>
      <c r="M76" s="9"/>
      <c r="N76" s="10"/>
      <c r="O76"/>
      <c r="P76"/>
      <c r="Q76"/>
      <c r="R76"/>
      <c r="S76"/>
      <c r="T76"/>
      <c r="V76"/>
    </row>
    <row r="77" spans="2:22" s="75" customFormat="1" ht="13.8">
      <c r="B77" s="101">
        <v>46</v>
      </c>
      <c r="C77" s="89" t="s">
        <v>248</v>
      </c>
      <c r="D77" s="206" t="s">
        <v>235</v>
      </c>
      <c r="E77" s="206" t="s">
        <v>18</v>
      </c>
      <c r="F77" s="371">
        <v>3866</v>
      </c>
      <c r="G77" s="371">
        <v>3880.28</v>
      </c>
      <c r="H77" s="206">
        <v>151000330</v>
      </c>
      <c r="I77" s="206" t="s">
        <v>538</v>
      </c>
      <c r="J77" s="392">
        <v>3850</v>
      </c>
      <c r="K77" s="275">
        <v>3106.5177994230153</v>
      </c>
      <c r="L77" s="275"/>
      <c r="M77" s="9"/>
      <c r="N77" s="10"/>
      <c r="O77"/>
      <c r="P77"/>
      <c r="Q77"/>
      <c r="R77"/>
      <c r="S77"/>
      <c r="T77"/>
      <c r="V77"/>
    </row>
    <row r="78" spans="2:22" s="75" customFormat="1" ht="13.8">
      <c r="B78" s="101">
        <v>47</v>
      </c>
      <c r="C78" s="89" t="s">
        <v>539</v>
      </c>
      <c r="D78" s="206" t="s">
        <v>235</v>
      </c>
      <c r="E78" s="206" t="s">
        <v>18</v>
      </c>
      <c r="F78" s="371">
        <v>3954</v>
      </c>
      <c r="G78" s="371">
        <v>3984.52</v>
      </c>
      <c r="H78" s="206">
        <v>16100028</v>
      </c>
      <c r="I78" s="206" t="s">
        <v>538</v>
      </c>
      <c r="J78" s="392">
        <v>4150</v>
      </c>
      <c r="K78" s="275">
        <v>3228.6201099862765</v>
      </c>
      <c r="L78" s="275"/>
      <c r="M78" s="9"/>
      <c r="N78" s="10"/>
      <c r="O78"/>
      <c r="P78"/>
      <c r="Q78"/>
      <c r="R78"/>
      <c r="S78"/>
      <c r="T78"/>
      <c r="V78"/>
    </row>
    <row r="79" spans="2:22" s="75" customFormat="1" ht="13.8">
      <c r="B79" s="101">
        <v>48</v>
      </c>
      <c r="C79" s="89" t="s">
        <v>248</v>
      </c>
      <c r="D79" s="206" t="s">
        <v>235</v>
      </c>
      <c r="E79" s="206" t="s">
        <v>18</v>
      </c>
      <c r="F79" s="371">
        <v>1145.1500000000001</v>
      </c>
      <c r="G79" s="371">
        <v>1148.83</v>
      </c>
      <c r="H79" s="206">
        <v>161009515</v>
      </c>
      <c r="I79" s="206" t="s">
        <v>540</v>
      </c>
      <c r="J79" s="392">
        <v>4750</v>
      </c>
      <c r="K79" s="275">
        <v>3867.5598038864632</v>
      </c>
      <c r="L79" s="275"/>
      <c r="M79" s="9"/>
      <c r="N79" s="10"/>
      <c r="O79"/>
      <c r="P79"/>
      <c r="Q79"/>
      <c r="R79"/>
      <c r="S79"/>
      <c r="T79"/>
      <c r="V79"/>
    </row>
    <row r="80" spans="2:22" s="75" customFormat="1" ht="13.8">
      <c r="B80" s="101"/>
      <c r="C80" s="89" t="s">
        <v>519</v>
      </c>
      <c r="D80" s="206" t="s">
        <v>235</v>
      </c>
      <c r="E80" s="206" t="s">
        <v>18</v>
      </c>
      <c r="F80" s="371">
        <v>2410.85</v>
      </c>
      <c r="G80" s="371">
        <v>2417.63</v>
      </c>
      <c r="H80" s="206">
        <v>161009515</v>
      </c>
      <c r="I80" s="206" t="s">
        <v>540</v>
      </c>
      <c r="J80" s="392">
        <v>4150</v>
      </c>
      <c r="K80" s="275">
        <v>3768.0140721072803</v>
      </c>
      <c r="L80" s="275"/>
      <c r="M80" s="9"/>
      <c r="N80" s="10"/>
      <c r="O80"/>
      <c r="P80"/>
      <c r="Q80"/>
      <c r="R80"/>
      <c r="S80"/>
      <c r="T80"/>
      <c r="V80"/>
    </row>
    <row r="81" spans="2:22" s="75" customFormat="1" ht="13.8">
      <c r="B81" s="101">
        <v>49</v>
      </c>
      <c r="C81" s="89" t="s">
        <v>539</v>
      </c>
      <c r="D81" s="206" t="s">
        <v>235</v>
      </c>
      <c r="E81" s="206" t="s">
        <v>18</v>
      </c>
      <c r="F81" s="371">
        <v>2414</v>
      </c>
      <c r="G81" s="371">
        <v>2431.4</v>
      </c>
      <c r="H81" s="206">
        <v>161000029</v>
      </c>
      <c r="I81" s="206" t="s">
        <v>540</v>
      </c>
      <c r="J81" s="392">
        <v>4150</v>
      </c>
      <c r="K81" s="275">
        <v>3488.6219972871945</v>
      </c>
      <c r="L81" s="275"/>
      <c r="M81" s="9"/>
      <c r="N81" s="10"/>
      <c r="O81"/>
      <c r="P81"/>
      <c r="Q81"/>
      <c r="R81"/>
      <c r="S81"/>
      <c r="T81"/>
      <c r="V81"/>
    </row>
    <row r="82" spans="2:22" s="75" customFormat="1" ht="13.8">
      <c r="B82" s="101"/>
      <c r="C82" s="89" t="s">
        <v>541</v>
      </c>
      <c r="D82" s="206" t="s">
        <v>235</v>
      </c>
      <c r="E82" s="206" t="s">
        <v>18</v>
      </c>
      <c r="F82" s="371">
        <v>1257</v>
      </c>
      <c r="G82" s="371">
        <v>1261.4000000000001</v>
      </c>
      <c r="H82" s="206">
        <v>151000005</v>
      </c>
      <c r="I82" s="206" t="s">
        <v>540</v>
      </c>
      <c r="J82" s="392">
        <v>4150</v>
      </c>
      <c r="K82" s="275">
        <v>2855.6853820471938</v>
      </c>
      <c r="L82" s="275"/>
      <c r="M82" s="9"/>
      <c r="N82" s="10"/>
      <c r="O82"/>
      <c r="P82"/>
      <c r="Q82"/>
      <c r="R82"/>
      <c r="S82"/>
      <c r="T82"/>
      <c r="V82"/>
    </row>
    <row r="83" spans="2:22" s="75" customFormat="1" ht="13.8">
      <c r="B83" s="101">
        <v>50</v>
      </c>
      <c r="C83" s="89" t="s">
        <v>279</v>
      </c>
      <c r="D83" s="206" t="s">
        <v>450</v>
      </c>
      <c r="E83" s="206" t="s">
        <v>159</v>
      </c>
      <c r="F83" s="375">
        <v>3125.91</v>
      </c>
      <c r="G83" s="371">
        <v>3150.07</v>
      </c>
      <c r="H83" s="206">
        <v>162001982</v>
      </c>
      <c r="I83" s="206" t="s">
        <v>542</v>
      </c>
      <c r="J83" s="392">
        <v>3850</v>
      </c>
      <c r="K83" s="275">
        <v>2281.7623116536256</v>
      </c>
      <c r="L83" s="275"/>
      <c r="M83" s="9"/>
      <c r="N83" s="10"/>
      <c r="O83"/>
      <c r="P83"/>
      <c r="Q83"/>
      <c r="R83"/>
      <c r="S83"/>
      <c r="T83"/>
      <c r="V83"/>
    </row>
    <row r="84" spans="2:22" s="75" customFormat="1" ht="13.8">
      <c r="B84" s="101"/>
      <c r="C84" s="89" t="s">
        <v>341</v>
      </c>
      <c r="D84" s="206" t="s">
        <v>235</v>
      </c>
      <c r="E84" s="206" t="s">
        <v>18</v>
      </c>
      <c r="F84" s="375">
        <v>665.09</v>
      </c>
      <c r="G84" s="371">
        <v>670.26</v>
      </c>
      <c r="H84" s="206">
        <v>162001982</v>
      </c>
      <c r="I84" s="206" t="s">
        <v>542</v>
      </c>
      <c r="J84" s="392">
        <v>4150</v>
      </c>
      <c r="K84" s="275">
        <v>2008.2823388532395</v>
      </c>
      <c r="L84" s="275"/>
      <c r="M84" s="9"/>
      <c r="N84" s="10"/>
      <c r="O84"/>
      <c r="P84"/>
      <c r="Q84"/>
      <c r="R84"/>
      <c r="S84"/>
      <c r="T84"/>
      <c r="V84"/>
    </row>
    <row r="85" spans="2:22" s="75" customFormat="1" ht="13.8">
      <c r="B85" s="101">
        <v>51</v>
      </c>
      <c r="C85" s="89" t="s">
        <v>257</v>
      </c>
      <c r="D85" s="206" t="s">
        <v>235</v>
      </c>
      <c r="E85" s="206" t="s">
        <v>18</v>
      </c>
      <c r="F85" s="371">
        <v>3941</v>
      </c>
      <c r="G85" s="371">
        <v>3968.6</v>
      </c>
      <c r="H85" s="206">
        <v>151000008</v>
      </c>
      <c r="I85" s="206" t="s">
        <v>543</v>
      </c>
      <c r="J85" s="392">
        <v>4150</v>
      </c>
      <c r="K85" s="275">
        <v>2778.0359039971231</v>
      </c>
      <c r="L85" s="275"/>
      <c r="M85" s="9"/>
      <c r="N85" s="10"/>
      <c r="O85"/>
      <c r="P85"/>
      <c r="Q85"/>
      <c r="R85"/>
      <c r="S85"/>
      <c r="T85"/>
      <c r="V85"/>
    </row>
    <row r="86" spans="2:22" s="75" customFormat="1" ht="13.8">
      <c r="B86" s="101">
        <v>52</v>
      </c>
      <c r="C86" s="89" t="s">
        <v>544</v>
      </c>
      <c r="D86" s="206" t="s">
        <v>235</v>
      </c>
      <c r="E86" s="206" t="s">
        <v>18</v>
      </c>
      <c r="F86" s="371">
        <v>4149</v>
      </c>
      <c r="G86" s="371">
        <v>4181.2</v>
      </c>
      <c r="H86" s="206">
        <v>161004976</v>
      </c>
      <c r="I86" s="206" t="s">
        <v>543</v>
      </c>
      <c r="J86" s="392">
        <v>4150</v>
      </c>
      <c r="K86" s="275">
        <v>3388.6262823145462</v>
      </c>
      <c r="L86" s="275"/>
      <c r="M86" s="9"/>
      <c r="N86" s="10"/>
      <c r="O86"/>
      <c r="P86"/>
      <c r="Q86"/>
      <c r="R86"/>
      <c r="S86"/>
      <c r="T86"/>
      <c r="V86"/>
    </row>
    <row r="87" spans="2:22" s="75" customFormat="1" ht="13.8">
      <c r="B87" s="101">
        <v>53</v>
      </c>
      <c r="C87" s="89" t="s">
        <v>467</v>
      </c>
      <c r="D87" s="206"/>
      <c r="E87" s="206"/>
      <c r="F87" s="371">
        <v>63.6</v>
      </c>
      <c r="G87" s="371">
        <v>64.27</v>
      </c>
      <c r="H87" s="206">
        <v>162001853</v>
      </c>
      <c r="I87" s="206" t="s">
        <v>517</v>
      </c>
      <c r="J87" s="392"/>
      <c r="K87" s="275"/>
      <c r="L87" s="275"/>
      <c r="M87" s="9"/>
      <c r="N87" s="10"/>
      <c r="O87"/>
      <c r="P87"/>
      <c r="Q87"/>
      <c r="R87"/>
      <c r="S87"/>
      <c r="T87"/>
      <c r="V87"/>
    </row>
    <row r="88" spans="2:22" s="75" customFormat="1" ht="13.8">
      <c r="B88" s="101"/>
      <c r="C88" s="89" t="s">
        <v>467</v>
      </c>
      <c r="D88" s="206"/>
      <c r="E88" s="206"/>
      <c r="F88" s="371">
        <v>63.5</v>
      </c>
      <c r="G88" s="371">
        <v>63.5</v>
      </c>
      <c r="H88" s="206"/>
      <c r="I88" s="206"/>
      <c r="J88" s="392"/>
      <c r="K88" s="275"/>
      <c r="L88" s="275"/>
      <c r="M88" s="9"/>
      <c r="N88" s="10"/>
      <c r="O88"/>
      <c r="P88"/>
      <c r="Q88"/>
      <c r="R88"/>
      <c r="S88"/>
      <c r="T88"/>
      <c r="V88"/>
    </row>
    <row r="89" spans="2:22" s="75" customFormat="1" ht="13.8">
      <c r="B89" s="101"/>
      <c r="C89" s="89" t="s">
        <v>467</v>
      </c>
      <c r="D89" s="206"/>
      <c r="E89" s="206"/>
      <c r="F89" s="371">
        <v>63.9</v>
      </c>
      <c r="G89" s="371">
        <v>63.9</v>
      </c>
      <c r="H89" s="206"/>
      <c r="I89" s="206"/>
      <c r="J89" s="392"/>
      <c r="K89" s="275"/>
      <c r="L89" s="275"/>
      <c r="M89" s="9"/>
      <c r="N89" s="10"/>
      <c r="O89"/>
      <c r="P89"/>
      <c r="Q89"/>
      <c r="R89"/>
      <c r="S89"/>
      <c r="T89"/>
      <c r="V89"/>
    </row>
    <row r="90" spans="2:22" s="75" customFormat="1" ht="13.8">
      <c r="B90" s="101">
        <v>54</v>
      </c>
      <c r="C90" s="89" t="s">
        <v>279</v>
      </c>
      <c r="D90" s="206" t="s">
        <v>450</v>
      </c>
      <c r="E90" s="206" t="s">
        <v>159</v>
      </c>
      <c r="F90" s="371">
        <v>3206.59</v>
      </c>
      <c r="G90" s="371">
        <v>3231.92</v>
      </c>
      <c r="H90" s="206">
        <v>162001989</v>
      </c>
      <c r="I90" s="206" t="s">
        <v>545</v>
      </c>
      <c r="J90" s="392">
        <v>3850</v>
      </c>
      <c r="K90" s="275">
        <v>2829.9177804787832</v>
      </c>
      <c r="L90" s="275"/>
      <c r="M90" s="9"/>
      <c r="N90" s="10"/>
      <c r="O90"/>
      <c r="P90"/>
      <c r="Q90"/>
      <c r="R90"/>
      <c r="S90"/>
      <c r="T90"/>
      <c r="V90"/>
    </row>
    <row r="91" spans="2:22" s="75" customFormat="1" ht="13.8">
      <c r="B91" s="101"/>
      <c r="C91" s="89" t="s">
        <v>341</v>
      </c>
      <c r="D91" s="206" t="s">
        <v>235</v>
      </c>
      <c r="E91" s="206" t="s">
        <v>18</v>
      </c>
      <c r="F91" s="371">
        <v>654.41</v>
      </c>
      <c r="G91" s="371">
        <v>659.57</v>
      </c>
      <c r="H91" s="206">
        <v>162001989</v>
      </c>
      <c r="I91" s="206" t="s">
        <v>545</v>
      </c>
      <c r="J91" s="392">
        <v>4150</v>
      </c>
      <c r="K91" s="275">
        <v>2550.0386037910785</v>
      </c>
      <c r="L91" s="275"/>
      <c r="M91" s="9"/>
      <c r="N91" s="10"/>
      <c r="O91"/>
      <c r="P91"/>
      <c r="Q91"/>
      <c r="R91"/>
      <c r="S91"/>
      <c r="T91"/>
      <c r="V91"/>
    </row>
    <row r="92" spans="2:22" s="75" customFormat="1" ht="13.8">
      <c r="B92" s="101">
        <v>55</v>
      </c>
      <c r="C92" s="89" t="s">
        <v>279</v>
      </c>
      <c r="D92" s="206" t="s">
        <v>450</v>
      </c>
      <c r="E92" s="206" t="s">
        <v>159</v>
      </c>
      <c r="F92" s="371">
        <v>3283.51</v>
      </c>
      <c r="G92" s="371">
        <v>3306.08</v>
      </c>
      <c r="H92" s="206">
        <v>162001987</v>
      </c>
      <c r="I92" s="206" t="s">
        <v>545</v>
      </c>
      <c r="J92" s="392">
        <v>3850</v>
      </c>
      <c r="K92" s="275">
        <v>2233.5362488822498</v>
      </c>
      <c r="L92" s="275"/>
      <c r="M92" s="9"/>
      <c r="N92" s="10"/>
      <c r="O92"/>
      <c r="P92"/>
      <c r="Q92"/>
      <c r="R92"/>
      <c r="S92"/>
      <c r="T92"/>
      <c r="V92"/>
    </row>
    <row r="93" spans="2:22" s="75" customFormat="1" ht="13.8">
      <c r="B93" s="101"/>
      <c r="C93" s="89" t="s">
        <v>341</v>
      </c>
      <c r="D93" s="206" t="s">
        <v>235</v>
      </c>
      <c r="E93" s="206" t="s">
        <v>18</v>
      </c>
      <c r="F93" s="371">
        <v>666.49</v>
      </c>
      <c r="G93" s="371">
        <v>674.78</v>
      </c>
      <c r="H93" s="206">
        <v>162001987</v>
      </c>
      <c r="I93" s="206" t="s">
        <v>545</v>
      </c>
      <c r="J93" s="392">
        <v>4150</v>
      </c>
      <c r="K93" s="275">
        <v>2164.4771104616339</v>
      </c>
      <c r="L93" s="275"/>
      <c r="M93" s="9"/>
      <c r="N93" s="10"/>
      <c r="O93"/>
      <c r="P93"/>
      <c r="Q93"/>
      <c r="R93"/>
      <c r="S93"/>
      <c r="T93"/>
      <c r="V93"/>
    </row>
    <row r="94" spans="2:22" s="75" customFormat="1" ht="13.8">
      <c r="B94" s="101">
        <v>56</v>
      </c>
      <c r="C94" s="89" t="s">
        <v>491</v>
      </c>
      <c r="D94" s="206" t="s">
        <v>25</v>
      </c>
      <c r="E94" s="206" t="s">
        <v>26</v>
      </c>
      <c r="F94" s="371">
        <v>2654.24</v>
      </c>
      <c r="G94" s="375">
        <v>2664.46</v>
      </c>
      <c r="H94" s="206">
        <v>151000334</v>
      </c>
      <c r="I94" s="206" t="s">
        <v>546</v>
      </c>
      <c r="J94" s="392">
        <v>4750</v>
      </c>
      <c r="K94" s="275">
        <v>4243.6647252346411</v>
      </c>
      <c r="L94" s="275"/>
      <c r="M94" s="9"/>
      <c r="N94" s="10"/>
      <c r="O94"/>
      <c r="P94"/>
      <c r="Q94"/>
      <c r="R94"/>
      <c r="S94"/>
      <c r="T94"/>
      <c r="V94"/>
    </row>
    <row r="95" spans="2:22" s="75" customFormat="1" ht="13.8">
      <c r="B95" s="101"/>
      <c r="C95" s="89" t="s">
        <v>20</v>
      </c>
      <c r="D95" s="206" t="s">
        <v>235</v>
      </c>
      <c r="E95" s="206" t="s">
        <v>18</v>
      </c>
      <c r="F95" s="371">
        <v>1260.76</v>
      </c>
      <c r="G95" s="375">
        <v>1265.69</v>
      </c>
      <c r="H95" s="206">
        <v>151000334</v>
      </c>
      <c r="I95" s="206" t="s">
        <v>546</v>
      </c>
      <c r="J95" s="392">
        <v>4150</v>
      </c>
      <c r="K95" s="275">
        <v>3726.9437161863952</v>
      </c>
      <c r="L95" s="275"/>
      <c r="M95" s="9"/>
      <c r="N95" s="10"/>
      <c r="O95"/>
      <c r="P95"/>
      <c r="Q95"/>
      <c r="R95"/>
      <c r="S95"/>
      <c r="T95"/>
      <c r="V95"/>
    </row>
    <row r="96" spans="2:22" s="75" customFormat="1" ht="27.6">
      <c r="B96" s="396"/>
      <c r="C96" s="397" t="s">
        <v>547</v>
      </c>
      <c r="D96" s="206"/>
      <c r="E96" s="398"/>
      <c r="F96" s="399">
        <f>SUM(F5:F95)</f>
        <v>212572.2</v>
      </c>
      <c r="G96" s="399">
        <f>SUM(G5:G95)</f>
        <v>213935.92999999996</v>
      </c>
      <c r="H96" s="206"/>
      <c r="I96" s="206"/>
      <c r="J96" s="400">
        <f>SUMPRODUCT(G5:G95,J5:J95)/G96</f>
        <v>4067.1020779912947</v>
      </c>
      <c r="K96" s="400">
        <f>SUMPRODUCT($F5:$F95,K5:K95)/$F96</f>
        <v>2874.1426243651504</v>
      </c>
      <c r="L96" s="228">
        <f t="shared" ref="L96:L98" si="0">+J96-600</f>
        <v>3467.1020779912947</v>
      </c>
      <c r="M96" s="17"/>
      <c r="N96"/>
      <c r="O96"/>
      <c r="P96"/>
      <c r="Q96"/>
      <c r="R96"/>
      <c r="S96"/>
      <c r="T96"/>
      <c r="V96"/>
    </row>
    <row r="97" spans="2:22" s="102" customFormat="1" ht="33" customHeight="1">
      <c r="C97" s="45" t="s">
        <v>119</v>
      </c>
      <c r="D97" s="45"/>
      <c r="E97" s="45"/>
      <c r="F97" s="41">
        <f>+'[15]F12 (210)'!D13</f>
        <v>26974.390000000014</v>
      </c>
      <c r="G97" s="155" t="s">
        <v>62</v>
      </c>
      <c r="H97" s="156"/>
      <c r="I97" s="157"/>
      <c r="J97" s="166">
        <v>4126</v>
      </c>
      <c r="K97" s="107">
        <v>2855</v>
      </c>
      <c r="L97" s="228">
        <f t="shared" si="0"/>
        <v>3526</v>
      </c>
      <c r="M97" s="229">
        <f>+J97-K97</f>
        <v>1271</v>
      </c>
      <c r="N97"/>
      <c r="O97"/>
      <c r="P97"/>
      <c r="Q97"/>
      <c r="R97"/>
      <c r="S97"/>
      <c r="T97"/>
      <c r="V97"/>
    </row>
    <row r="98" spans="2:22" s="102" customFormat="1" ht="36.75" customHeight="1">
      <c r="C98" s="73" t="s">
        <v>120</v>
      </c>
      <c r="D98" s="73"/>
      <c r="E98" s="73"/>
      <c r="F98" s="41">
        <f>SUM(F96:F97)</f>
        <v>239546.59000000003</v>
      </c>
      <c r="G98" s="73"/>
      <c r="H98" s="73"/>
      <c r="I98" s="103"/>
      <c r="J98" s="104">
        <f>SUMPRODUCT($F96:$F97,J96:J97)/$F98</f>
        <v>4073.7343390410238</v>
      </c>
      <c r="K98" s="104">
        <f>SUMPRODUCT($F96:$F97,K96:K97)/$F98</f>
        <v>2871.9870494715606</v>
      </c>
      <c r="L98" s="228">
        <f t="shared" si="0"/>
        <v>3473.7343390410238</v>
      </c>
      <c r="M98" s="229">
        <f>+J98-K98</f>
        <v>1201.7472895694632</v>
      </c>
      <c r="N98"/>
      <c r="O98"/>
      <c r="P98"/>
      <c r="Q98"/>
      <c r="R98"/>
      <c r="S98"/>
      <c r="T98"/>
      <c r="V98"/>
    </row>
    <row r="99" spans="2:22" s="102" customFormat="1">
      <c r="F99" s="110"/>
      <c r="G99" s="52"/>
      <c r="I99" s="111"/>
      <c r="K99" s="112"/>
      <c r="L99" s="112"/>
      <c r="M99"/>
      <c r="O99"/>
      <c r="P99"/>
      <c r="V99"/>
    </row>
    <row r="100" spans="2:22" s="121" customFormat="1" ht="13.8">
      <c r="C100" s="122"/>
      <c r="D100" s="122"/>
      <c r="E100" s="122"/>
      <c r="F100" s="122"/>
      <c r="G100" s="122"/>
      <c r="H100" s="122"/>
      <c r="I100" s="123"/>
      <c r="J100" s="123"/>
      <c r="K100" s="124"/>
      <c r="L100" s="125"/>
      <c r="M100" s="259"/>
      <c r="N100" s="260"/>
      <c r="O100" s="20"/>
      <c r="P100" s="20"/>
      <c r="V100" s="260"/>
    </row>
    <row r="101" spans="2:22" s="121" customFormat="1" ht="13.8">
      <c r="C101" s="122"/>
      <c r="D101" s="122"/>
      <c r="E101" s="122"/>
      <c r="F101" s="122"/>
      <c r="G101" s="122"/>
      <c r="H101" s="122"/>
      <c r="I101" s="123"/>
      <c r="J101" s="123"/>
      <c r="K101" s="124"/>
      <c r="L101" s="125"/>
      <c r="M101" s="259"/>
      <c r="N101" s="260"/>
      <c r="O101" s="20"/>
      <c r="P101" s="20"/>
      <c r="V101" s="260"/>
    </row>
    <row r="102" spans="2:22" s="121" customFormat="1" ht="13.8">
      <c r="C102" s="71" t="s">
        <v>121</v>
      </c>
      <c r="D102" s="122"/>
      <c r="E102" s="122"/>
      <c r="F102" s="122"/>
      <c r="G102" s="122"/>
      <c r="H102" s="122"/>
      <c r="I102" s="123"/>
      <c r="J102" s="123"/>
      <c r="K102" s="124"/>
      <c r="L102" s="125"/>
      <c r="M102" s="60"/>
      <c r="N102" s="61"/>
      <c r="O102"/>
      <c r="P102"/>
      <c r="V102" s="61"/>
    </row>
    <row r="103" spans="2:22" s="75" customFormat="1" ht="66">
      <c r="B103" s="73" t="s">
        <v>0</v>
      </c>
      <c r="C103" s="4" t="s">
        <v>1</v>
      </c>
      <c r="D103" s="4" t="s">
        <v>2</v>
      </c>
      <c r="E103" s="4" t="s">
        <v>3</v>
      </c>
      <c r="F103" s="5" t="s">
        <v>4</v>
      </c>
      <c r="G103" s="5" t="s">
        <v>5</v>
      </c>
      <c r="H103" s="4" t="s">
        <v>6</v>
      </c>
      <c r="I103" s="6" t="s">
        <v>7</v>
      </c>
      <c r="J103" s="7" t="s">
        <v>8</v>
      </c>
      <c r="K103" s="7" t="s">
        <v>9</v>
      </c>
      <c r="L103" s="74" t="s">
        <v>122</v>
      </c>
      <c r="M103" s="9" t="s">
        <v>11</v>
      </c>
      <c r="N103" s="10"/>
      <c r="O103"/>
      <c r="P103"/>
      <c r="Q103"/>
      <c r="R103"/>
      <c r="S103"/>
      <c r="T103"/>
      <c r="V103"/>
    </row>
    <row r="104" spans="2:22" s="102" customFormat="1" ht="25.5" customHeight="1">
      <c r="C104" s="73" t="s">
        <v>124</v>
      </c>
      <c r="D104" s="73"/>
      <c r="E104" s="73"/>
      <c r="F104" s="41">
        <v>0</v>
      </c>
      <c r="G104" s="41">
        <v>0</v>
      </c>
      <c r="H104" s="73"/>
      <c r="I104" s="103"/>
      <c r="J104" s="104">
        <v>0</v>
      </c>
      <c r="K104" s="104">
        <v>0</v>
      </c>
      <c r="L104" s="228">
        <v>0</v>
      </c>
      <c r="M104" s="106">
        <f>+J104-K104</f>
        <v>0</v>
      </c>
      <c r="N104"/>
      <c r="O104"/>
      <c r="P104"/>
      <c r="Q104"/>
      <c r="R104"/>
      <c r="S104"/>
      <c r="T104"/>
      <c r="V104"/>
    </row>
    <row r="105" spans="2:22" s="102" customFormat="1" ht="33" customHeight="1">
      <c r="C105" s="377" t="s">
        <v>125</v>
      </c>
      <c r="D105" s="377"/>
      <c r="E105" s="377"/>
      <c r="F105" s="41">
        <f>'[15]F12 (210)'!S14</f>
        <v>0</v>
      </c>
      <c r="G105" s="46" t="s">
        <v>62</v>
      </c>
      <c r="H105" s="47"/>
      <c r="I105" s="48"/>
      <c r="J105" s="334">
        <v>0</v>
      </c>
      <c r="K105" s="166">
        <v>0</v>
      </c>
      <c r="L105" s="378"/>
      <c r="M105" s="106">
        <f>+J105-K105</f>
        <v>0</v>
      </c>
      <c r="N105"/>
      <c r="O105"/>
      <c r="P105"/>
      <c r="Q105"/>
      <c r="R105"/>
      <c r="S105"/>
      <c r="T105"/>
      <c r="V105"/>
    </row>
    <row r="106" spans="2:22" s="102" customFormat="1" ht="36.75" customHeight="1">
      <c r="C106" s="73" t="s">
        <v>126</v>
      </c>
      <c r="D106" s="73"/>
      <c r="E106" s="73"/>
      <c r="F106" s="41">
        <f>F104+F105</f>
        <v>0</v>
      </c>
      <c r="G106" s="73"/>
      <c r="H106" s="73"/>
      <c r="I106" s="103"/>
      <c r="J106" s="108">
        <v>0</v>
      </c>
      <c r="K106" s="104">
        <v>0</v>
      </c>
      <c r="L106" s="228">
        <v>0</v>
      </c>
      <c r="M106" s="106">
        <f>+J106-K106</f>
        <v>0</v>
      </c>
      <c r="N106"/>
      <c r="O106"/>
      <c r="P106"/>
      <c r="Q106"/>
      <c r="R106"/>
      <c r="S106"/>
      <c r="T106"/>
      <c r="V106"/>
    </row>
    <row r="107" spans="2:22" s="75" customFormat="1" ht="15.6">
      <c r="B107" s="126"/>
      <c r="C107" s="127"/>
      <c r="D107" s="128"/>
      <c r="E107" s="128"/>
      <c r="F107" s="129"/>
      <c r="G107" s="129"/>
      <c r="H107" s="128"/>
      <c r="I107" s="130"/>
      <c r="J107" s="131"/>
      <c r="K107" s="131"/>
      <c r="L107" s="132"/>
      <c r="M107" s="17"/>
      <c r="N107"/>
      <c r="O107"/>
      <c r="P107"/>
      <c r="Q107"/>
      <c r="R107"/>
      <c r="S107"/>
      <c r="T107"/>
      <c r="V107"/>
    </row>
    <row r="108" spans="2:22" s="75" customFormat="1" ht="15.6">
      <c r="B108" s="126"/>
      <c r="C108" s="127"/>
      <c r="D108" s="128"/>
      <c r="E108" s="128"/>
      <c r="F108" s="129"/>
      <c r="G108" s="129"/>
      <c r="H108" s="128"/>
      <c r="I108" s="130"/>
      <c r="J108" s="131"/>
      <c r="K108" s="131"/>
      <c r="L108" s="132"/>
      <c r="M108" s="17"/>
      <c r="N108"/>
      <c r="O108"/>
      <c r="P108"/>
      <c r="Q108"/>
      <c r="R108"/>
      <c r="S108"/>
      <c r="T108"/>
      <c r="V108"/>
    </row>
    <row r="109" spans="2:22" s="75" customFormat="1" ht="27.6">
      <c r="B109" s="126"/>
      <c r="C109" s="71" t="s">
        <v>127</v>
      </c>
      <c r="D109" s="128"/>
      <c r="E109" s="128"/>
      <c r="F109" s="129"/>
      <c r="G109" s="129"/>
      <c r="H109" s="128"/>
      <c r="I109" s="130"/>
      <c r="J109" s="131"/>
      <c r="K109" s="131"/>
      <c r="L109" s="132"/>
      <c r="M109" s="17"/>
      <c r="N109"/>
      <c r="O109"/>
      <c r="P109"/>
      <c r="Q109"/>
      <c r="R109"/>
      <c r="S109"/>
      <c r="T109"/>
      <c r="V109"/>
    </row>
    <row r="110" spans="2:22" s="102" customFormat="1" ht="32.25" customHeight="1">
      <c r="C110" s="73" t="s">
        <v>128</v>
      </c>
      <c r="D110" s="73"/>
      <c r="E110" s="73"/>
      <c r="F110" s="41">
        <f>F104+F96</f>
        <v>212572.2</v>
      </c>
      <c r="G110" s="41">
        <f>G104+G96</f>
        <v>213935.92999999996</v>
      </c>
      <c r="H110" s="73"/>
      <c r="I110" s="103"/>
      <c r="J110" s="104">
        <f>SUMPRODUCT(G104*J104+G96*J96)/G110</f>
        <v>4067.1020779912947</v>
      </c>
      <c r="K110" s="104">
        <f>SUMPRODUCT(F104*K104+F96*K96)/F110</f>
        <v>2874.1426243651504</v>
      </c>
      <c r="L110" s="228">
        <f t="shared" ref="L110:L112" si="1">+J110-600</f>
        <v>3467.1020779912947</v>
      </c>
      <c r="M110" s="106">
        <f>+J110-K110</f>
        <v>1192.9594536261443</v>
      </c>
      <c r="N110"/>
      <c r="O110"/>
      <c r="P110"/>
      <c r="Q110"/>
      <c r="R110"/>
      <c r="S110"/>
      <c r="T110"/>
      <c r="V110"/>
    </row>
    <row r="111" spans="2:22" s="102" customFormat="1" ht="33" customHeight="1">
      <c r="C111" s="45" t="s">
        <v>61</v>
      </c>
      <c r="D111" s="45"/>
      <c r="E111" s="45"/>
      <c r="F111" s="41">
        <f>+F105+F97</f>
        <v>26974.390000000014</v>
      </c>
      <c r="G111" s="46" t="s">
        <v>62</v>
      </c>
      <c r="H111" s="47"/>
      <c r="I111" s="48"/>
      <c r="J111" s="166">
        <f>+(F105*J105+F97*J97)/F111</f>
        <v>4126</v>
      </c>
      <c r="K111" s="107">
        <f>+(F105*K105+F97*K97)/F111</f>
        <v>2854.9999999999995</v>
      </c>
      <c r="L111" s="228">
        <f t="shared" si="1"/>
        <v>3526</v>
      </c>
      <c r="M111" s="106">
        <f>+J111-K111</f>
        <v>1271.0000000000005</v>
      </c>
      <c r="N111"/>
      <c r="O111"/>
      <c r="P111"/>
      <c r="Q111"/>
      <c r="R111"/>
      <c r="S111"/>
      <c r="T111"/>
      <c r="V111"/>
    </row>
    <row r="112" spans="2:22" s="102" customFormat="1" ht="36.75" customHeight="1">
      <c r="C112" s="73" t="s">
        <v>63</v>
      </c>
      <c r="D112" s="73"/>
      <c r="E112" s="73"/>
      <c r="F112" s="41">
        <f>+F111+F110</f>
        <v>239546.59000000003</v>
      </c>
      <c r="G112" s="73"/>
      <c r="H112" s="73"/>
      <c r="I112" s="103"/>
      <c r="J112" s="108">
        <f>(F110*J110+F111*J111)/F112</f>
        <v>4073.7343390410238</v>
      </c>
      <c r="K112" s="104">
        <f>SUMPRODUCT(F110:F111,K110:K111)/F112</f>
        <v>2871.9870494715606</v>
      </c>
      <c r="L112" s="228">
        <f t="shared" si="1"/>
        <v>3473.7343390410238</v>
      </c>
      <c r="M112" s="106">
        <f>+J112-K112</f>
        <v>1201.7472895694632</v>
      </c>
      <c r="N112"/>
      <c r="O112"/>
      <c r="P112"/>
      <c r="Q112"/>
      <c r="R112"/>
      <c r="S112"/>
      <c r="T112"/>
      <c r="V112"/>
    </row>
    <row r="113" spans="2:22" s="75" customFormat="1" ht="15.6">
      <c r="B113" s="126"/>
      <c r="C113" s="127"/>
      <c r="D113" s="128"/>
      <c r="E113" s="128"/>
      <c r="F113" s="129"/>
      <c r="G113" s="129"/>
      <c r="H113" s="128"/>
      <c r="I113" s="130"/>
      <c r="J113" s="131"/>
      <c r="K113" s="131"/>
      <c r="L113" s="132"/>
      <c r="M113" s="17"/>
      <c r="N113"/>
      <c r="O113"/>
      <c r="P113"/>
      <c r="Q113"/>
      <c r="R113"/>
      <c r="S113"/>
      <c r="T113"/>
      <c r="V113"/>
    </row>
    <row r="114" spans="2:22" s="75" customFormat="1" ht="15.6">
      <c r="B114" s="126"/>
      <c r="C114" s="127"/>
      <c r="D114" s="128"/>
      <c r="E114" s="128"/>
      <c r="F114" s="129"/>
      <c r="G114" s="129"/>
      <c r="H114" s="128"/>
      <c r="I114" s="130"/>
      <c r="J114" s="131"/>
      <c r="K114" s="131"/>
      <c r="L114" s="132"/>
      <c r="M114" s="17"/>
      <c r="N114"/>
      <c r="O114"/>
      <c r="P114"/>
      <c r="Q114"/>
      <c r="R114"/>
      <c r="S114"/>
      <c r="T114"/>
      <c r="V114"/>
    </row>
    <row r="115" spans="2:22" s="75" customFormat="1" ht="15.6">
      <c r="B115" s="126"/>
      <c r="C115" s="127"/>
      <c r="D115" s="128"/>
      <c r="E115" s="128"/>
      <c r="F115" s="129"/>
      <c r="G115" s="129"/>
      <c r="H115" s="128"/>
      <c r="I115" s="130"/>
      <c r="J115" s="131"/>
      <c r="K115" s="131"/>
      <c r="L115" s="132"/>
      <c r="M115" s="17"/>
      <c r="N115"/>
      <c r="O115"/>
      <c r="P115"/>
      <c r="Q115"/>
      <c r="R115"/>
      <c r="S115"/>
      <c r="T115"/>
      <c r="V115"/>
    </row>
    <row r="116" spans="2:22" s="75" customFormat="1" ht="15.6">
      <c r="B116" s="126"/>
      <c r="C116" s="127"/>
      <c r="D116" s="128"/>
      <c r="E116" s="128"/>
      <c r="F116" s="129"/>
      <c r="G116" s="129"/>
      <c r="H116" s="128"/>
      <c r="I116" s="130"/>
      <c r="J116" s="131"/>
      <c r="K116" s="131"/>
      <c r="L116" s="132"/>
      <c r="M116" s="17"/>
      <c r="N116"/>
      <c r="O116"/>
      <c r="P116"/>
      <c r="Q116"/>
      <c r="R116"/>
      <c r="S116"/>
      <c r="T116"/>
      <c r="V116"/>
    </row>
    <row r="117" spans="2:22" s="121" customFormat="1" ht="12.75" customHeight="1">
      <c r="C117" s="133" t="s">
        <v>64</v>
      </c>
      <c r="D117" s="133"/>
      <c r="E117" s="133"/>
      <c r="F117" s="133"/>
      <c r="G117" s="133"/>
      <c r="H117" s="133"/>
      <c r="I117" s="70"/>
      <c r="J117" s="70"/>
      <c r="K117" s="70"/>
      <c r="L117" s="134"/>
      <c r="M117" s="64"/>
      <c r="N117"/>
      <c r="O117"/>
      <c r="P117"/>
      <c r="V117" s="61"/>
    </row>
    <row r="118" spans="2:22" s="121" customFormat="1" ht="12.75" customHeight="1">
      <c r="C118" s="135" t="s">
        <v>129</v>
      </c>
      <c r="D118" s="135"/>
      <c r="E118" s="135"/>
      <c r="F118" s="135"/>
      <c r="G118" s="135"/>
      <c r="H118" s="135"/>
      <c r="I118" s="135"/>
      <c r="J118" s="135"/>
      <c r="K118" s="135"/>
      <c r="L118" s="135"/>
      <c r="M118"/>
      <c r="N118"/>
      <c r="O118"/>
      <c r="P118"/>
      <c r="V118" s="61"/>
    </row>
    <row r="119" spans="2:22" s="102" customFormat="1">
      <c r="C119" s="133" t="s">
        <v>130</v>
      </c>
      <c r="D119" s="133"/>
      <c r="E119" s="133"/>
      <c r="F119" s="133"/>
      <c r="G119" s="133"/>
      <c r="H119" s="133"/>
      <c r="I119" s="133"/>
      <c r="L119" s="134"/>
      <c r="M119"/>
      <c r="N119"/>
      <c r="O119"/>
      <c r="P119"/>
      <c r="V119"/>
    </row>
    <row r="120" spans="2:22" ht="15.6">
      <c r="C120" s="136" t="s">
        <v>548</v>
      </c>
      <c r="D120" s="137"/>
      <c r="E120" s="128"/>
      <c r="F120" s="128"/>
      <c r="G120" s="130"/>
      <c r="H120" s="130"/>
      <c r="I120" s="130"/>
      <c r="J120" s="130"/>
      <c r="K120"/>
      <c r="L120"/>
      <c r="N120"/>
      <c r="R120" s="70"/>
      <c r="S120" s="70"/>
      <c r="T120" s="70"/>
    </row>
    <row r="121" spans="2:22" ht="15.6">
      <c r="C121" s="136" t="s">
        <v>549</v>
      </c>
      <c r="D121" s="137"/>
      <c r="E121" s="128"/>
      <c r="F121" s="128"/>
      <c r="G121" s="130"/>
      <c r="H121" s="130"/>
      <c r="I121" s="130"/>
      <c r="J121" s="130"/>
      <c r="K121"/>
      <c r="L121"/>
      <c r="N121"/>
      <c r="R121" s="70"/>
      <c r="S121" s="70"/>
      <c r="T121" s="70"/>
    </row>
    <row r="122" spans="2:22">
      <c r="R122" s="70"/>
      <c r="S122" s="70"/>
      <c r="T122" s="70"/>
    </row>
    <row r="123" spans="2:22">
      <c r="R123" s="70"/>
      <c r="S123" s="70"/>
      <c r="T123" s="70"/>
    </row>
    <row r="124" spans="2:22">
      <c r="R124" s="70"/>
      <c r="S124" s="70"/>
      <c r="T124" s="70"/>
    </row>
    <row r="125" spans="2:22">
      <c r="R125" s="70"/>
      <c r="S125" s="70"/>
      <c r="T125" s="70"/>
    </row>
    <row r="126" spans="2:22">
      <c r="R126" s="70"/>
      <c r="S126" s="70"/>
      <c r="T126" s="70"/>
    </row>
    <row r="127" spans="2:22">
      <c r="R127" s="70"/>
      <c r="S127" s="70"/>
      <c r="T127" s="70"/>
    </row>
    <row r="128" spans="2:22">
      <c r="R128" s="70"/>
      <c r="S128" s="70"/>
      <c r="T128" s="70"/>
    </row>
    <row r="129" spans="18:20">
      <c r="R129" s="70"/>
      <c r="S129" s="70"/>
      <c r="T129" s="70"/>
    </row>
    <row r="130" spans="18:20">
      <c r="R130" s="70"/>
      <c r="S130" s="70"/>
      <c r="T130" s="70"/>
    </row>
    <row r="131" spans="18:20">
      <c r="R131" s="70"/>
      <c r="S131" s="70"/>
      <c r="T131" s="70"/>
    </row>
    <row r="132" spans="18:20">
      <c r="R132" s="70"/>
      <c r="S132" s="70"/>
      <c r="T132" s="70"/>
    </row>
    <row r="133" spans="18:20">
      <c r="R133" s="70"/>
      <c r="S133" s="70"/>
      <c r="T133" s="70"/>
    </row>
    <row r="134" spans="18:20">
      <c r="R134" s="70"/>
      <c r="S134" s="70"/>
      <c r="T134" s="70"/>
    </row>
    <row r="135" spans="18:20">
      <c r="R135" s="70"/>
      <c r="S135" s="70"/>
      <c r="T135" s="70"/>
    </row>
    <row r="136" spans="18:20">
      <c r="R136" s="70"/>
      <c r="S136" s="70"/>
      <c r="T136" s="70"/>
    </row>
    <row r="137" spans="18:20">
      <c r="R137" s="70"/>
      <c r="S137" s="70"/>
      <c r="T137" s="70"/>
    </row>
    <row r="138" spans="18:20">
      <c r="R138" s="70"/>
      <c r="S138" s="70"/>
      <c r="T138" s="70"/>
    </row>
    <row r="139" spans="18:20">
      <c r="R139" s="70"/>
      <c r="S139" s="70"/>
      <c r="T139" s="70"/>
    </row>
    <row r="140" spans="18:20">
      <c r="R140" s="70"/>
      <c r="S140" s="70"/>
      <c r="T140" s="70"/>
    </row>
    <row r="141" spans="18:20">
      <c r="R141" s="70"/>
      <c r="S141" s="70"/>
      <c r="T141" s="70"/>
    </row>
    <row r="142" spans="18:20">
      <c r="R142" s="70"/>
      <c r="S142" s="70"/>
      <c r="T142" s="70"/>
    </row>
    <row r="143" spans="18:20">
      <c r="R143" s="70"/>
      <c r="S143" s="70"/>
      <c r="T143" s="70"/>
    </row>
    <row r="144" spans="18:20">
      <c r="R144" s="70"/>
      <c r="S144" s="70"/>
      <c r="T144" s="70"/>
    </row>
    <row r="145" spans="18:20">
      <c r="R145" s="70"/>
      <c r="S145" s="70"/>
      <c r="T145" s="70"/>
    </row>
    <row r="146" spans="18:20">
      <c r="R146" s="70"/>
      <c r="S146" s="70"/>
      <c r="T146" s="70"/>
    </row>
    <row r="147" spans="18:20">
      <c r="R147" s="70"/>
      <c r="S147" s="70"/>
      <c r="T147" s="70"/>
    </row>
    <row r="148" spans="18:20">
      <c r="R148" s="70"/>
      <c r="S148" s="70"/>
      <c r="T148" s="70"/>
    </row>
    <row r="149" spans="18:20">
      <c r="R149" s="70"/>
      <c r="S149" s="70"/>
      <c r="T149" s="70"/>
    </row>
    <row r="150" spans="18:20">
      <c r="R150" s="70"/>
      <c r="S150" s="70"/>
      <c r="T150" s="70"/>
    </row>
    <row r="151" spans="18:20">
      <c r="R151" s="70"/>
      <c r="S151" s="70"/>
      <c r="T151" s="70"/>
    </row>
    <row r="152" spans="18:20">
      <c r="R152" s="70"/>
      <c r="S152" s="70"/>
      <c r="T152" s="70"/>
    </row>
    <row r="153" spans="18:20">
      <c r="R153" s="70"/>
      <c r="S153" s="70"/>
      <c r="T153" s="70"/>
    </row>
    <row r="154" spans="18:20">
      <c r="R154" s="70"/>
      <c r="S154" s="70"/>
      <c r="T154" s="70"/>
    </row>
    <row r="155" spans="18:20">
      <c r="R155" s="70"/>
      <c r="S155" s="70"/>
      <c r="T155" s="70"/>
    </row>
    <row r="156" spans="18:20">
      <c r="R156" s="70"/>
      <c r="S156" s="70"/>
      <c r="T156" s="70"/>
    </row>
    <row r="157" spans="18:20">
      <c r="R157" s="70"/>
      <c r="S157" s="70"/>
      <c r="T157" s="70"/>
    </row>
    <row r="158" spans="18:20">
      <c r="R158" s="70"/>
      <c r="S158" s="70"/>
      <c r="T158" s="70"/>
    </row>
    <row r="159" spans="18:20">
      <c r="R159" s="70"/>
      <c r="S159" s="70"/>
      <c r="T159" s="70"/>
    </row>
    <row r="160" spans="18:20">
      <c r="R160" s="70"/>
      <c r="S160" s="70"/>
      <c r="T160" s="70"/>
    </row>
    <row r="161" spans="18:20">
      <c r="R161" s="70"/>
      <c r="S161" s="70"/>
      <c r="T161" s="70"/>
    </row>
    <row r="162" spans="18:20">
      <c r="R162" s="70"/>
      <c r="S162" s="70"/>
      <c r="T162" s="70"/>
    </row>
    <row r="163" spans="18:20">
      <c r="R163" s="70"/>
      <c r="S163" s="70"/>
      <c r="T163" s="70"/>
    </row>
    <row r="164" spans="18:20">
      <c r="R164" s="70"/>
      <c r="S164" s="70"/>
      <c r="T164" s="70"/>
    </row>
    <row r="165" spans="18:20">
      <c r="R165" s="70"/>
      <c r="S165" s="70"/>
      <c r="T165" s="70"/>
    </row>
    <row r="166" spans="18:20">
      <c r="R166" s="70"/>
      <c r="S166" s="70"/>
      <c r="T166" s="70"/>
    </row>
    <row r="167" spans="18:20">
      <c r="R167" s="70"/>
      <c r="S167" s="70"/>
      <c r="T167" s="70"/>
    </row>
    <row r="168" spans="18:20">
      <c r="R168" s="70"/>
      <c r="S168" s="70"/>
      <c r="T168" s="70"/>
    </row>
    <row r="169" spans="18:20">
      <c r="R169" s="70"/>
      <c r="S169" s="70"/>
      <c r="T169" s="70"/>
    </row>
    <row r="170" spans="18:20">
      <c r="R170" s="70"/>
      <c r="S170" s="70"/>
      <c r="T170" s="70"/>
    </row>
    <row r="171" spans="18:20">
      <c r="R171" s="70"/>
      <c r="S171" s="70"/>
      <c r="T171" s="70"/>
    </row>
    <row r="172" spans="18:20">
      <c r="R172" s="70"/>
      <c r="S172" s="70"/>
      <c r="T172" s="70"/>
    </row>
    <row r="173" spans="18:20">
      <c r="R173" s="70"/>
      <c r="S173" s="70"/>
      <c r="T173" s="70"/>
    </row>
    <row r="174" spans="18:20">
      <c r="R174" s="70"/>
      <c r="S174" s="70"/>
      <c r="T174" s="70"/>
    </row>
    <row r="175" spans="18:20">
      <c r="R175" s="70"/>
      <c r="S175" s="70"/>
      <c r="T175" s="70"/>
    </row>
    <row r="176" spans="18:20">
      <c r="R176" s="70"/>
      <c r="S176" s="70"/>
      <c r="T176" s="70"/>
    </row>
    <row r="177" spans="18:20">
      <c r="R177" s="70"/>
      <c r="S177" s="70"/>
      <c r="T177" s="70"/>
    </row>
    <row r="178" spans="18:20">
      <c r="R178" s="70"/>
      <c r="S178" s="70"/>
      <c r="T178" s="70"/>
    </row>
    <row r="179" spans="18:20">
      <c r="R179" s="70"/>
      <c r="S179" s="70"/>
      <c r="T179" s="70"/>
    </row>
    <row r="180" spans="18:20">
      <c r="R180" s="70"/>
      <c r="S180" s="70"/>
      <c r="T180" s="70"/>
    </row>
    <row r="181" spans="18:20">
      <c r="R181" s="70"/>
      <c r="S181" s="70"/>
      <c r="T181" s="70"/>
    </row>
    <row r="182" spans="18:20">
      <c r="R182" s="70"/>
      <c r="S182" s="70"/>
      <c r="T182" s="70"/>
    </row>
    <row r="183" spans="18:20">
      <c r="R183" s="70"/>
      <c r="S183" s="70"/>
      <c r="T183" s="70"/>
    </row>
    <row r="184" spans="18:20">
      <c r="R184" s="70"/>
      <c r="S184" s="70"/>
      <c r="T184" s="70"/>
    </row>
    <row r="185" spans="18:20">
      <c r="R185" s="70"/>
      <c r="S185" s="70"/>
      <c r="T185" s="70"/>
    </row>
    <row r="186" spans="18:20">
      <c r="R186" s="70"/>
      <c r="S186" s="70"/>
      <c r="T186" s="70"/>
    </row>
    <row r="187" spans="18:20">
      <c r="R187" s="70"/>
      <c r="S187" s="70"/>
      <c r="T187" s="70"/>
    </row>
    <row r="188" spans="18:20">
      <c r="R188" s="70"/>
      <c r="S188" s="70"/>
      <c r="T188" s="70"/>
    </row>
    <row r="189" spans="18:20">
      <c r="R189" s="70"/>
      <c r="S189" s="70"/>
      <c r="T189" s="70"/>
    </row>
    <row r="190" spans="18:20">
      <c r="R190" s="70"/>
      <c r="S190" s="70"/>
      <c r="T190" s="70"/>
    </row>
    <row r="191" spans="18:20">
      <c r="R191" s="70"/>
      <c r="S191" s="70"/>
      <c r="T191" s="70"/>
    </row>
    <row r="192" spans="18:20">
      <c r="R192" s="70"/>
      <c r="S192" s="70"/>
      <c r="T192" s="70"/>
    </row>
    <row r="193" spans="18:20">
      <c r="R193" s="70"/>
      <c r="S193" s="70"/>
      <c r="T193" s="70"/>
    </row>
    <row r="194" spans="18:20">
      <c r="R194" s="70"/>
      <c r="S194" s="70"/>
      <c r="T194" s="70"/>
    </row>
    <row r="195" spans="18:20">
      <c r="R195" s="70"/>
      <c r="S195" s="70"/>
      <c r="T195" s="70"/>
    </row>
    <row r="196" spans="18:20">
      <c r="R196" s="70"/>
      <c r="S196" s="70"/>
      <c r="T196" s="70"/>
    </row>
    <row r="197" spans="18:20">
      <c r="R197" s="70"/>
      <c r="S197" s="70"/>
      <c r="T197" s="70"/>
    </row>
    <row r="198" spans="18:20">
      <c r="R198" s="70"/>
      <c r="S198" s="70"/>
      <c r="T198" s="70"/>
    </row>
    <row r="199" spans="18:20">
      <c r="R199" s="70"/>
      <c r="S199" s="70"/>
      <c r="T199" s="70"/>
    </row>
    <row r="200" spans="18:20">
      <c r="R200" s="70"/>
      <c r="S200" s="70"/>
      <c r="T200" s="70"/>
    </row>
    <row r="201" spans="18:20">
      <c r="R201" s="70"/>
      <c r="S201" s="70"/>
      <c r="T201" s="70"/>
    </row>
    <row r="202" spans="18:20">
      <c r="R202" s="70"/>
      <c r="S202" s="70"/>
      <c r="T202" s="70"/>
    </row>
    <row r="203" spans="18:20">
      <c r="R203" s="70"/>
      <c r="S203" s="70"/>
      <c r="T203" s="70"/>
    </row>
    <row r="204" spans="18:20">
      <c r="R204" s="70"/>
      <c r="S204" s="70"/>
      <c r="T204" s="70"/>
    </row>
    <row r="205" spans="18:20">
      <c r="R205" s="70"/>
      <c r="S205" s="70"/>
      <c r="T205" s="70"/>
    </row>
    <row r="206" spans="18:20">
      <c r="R206" s="70"/>
      <c r="S206" s="70"/>
      <c r="T206" s="70"/>
    </row>
    <row r="207" spans="18:20">
      <c r="R207" s="70"/>
      <c r="S207" s="70"/>
      <c r="T207" s="70"/>
    </row>
    <row r="208" spans="18:20">
      <c r="R208" s="70"/>
      <c r="S208" s="70"/>
      <c r="T208" s="70"/>
    </row>
    <row r="209" spans="18:20">
      <c r="R209" s="70"/>
      <c r="S209" s="70"/>
      <c r="T209" s="70"/>
    </row>
    <row r="210" spans="18:20">
      <c r="R210" s="70"/>
      <c r="S210" s="70"/>
      <c r="T210" s="70"/>
    </row>
    <row r="211" spans="18:20">
      <c r="R211" s="70"/>
      <c r="S211" s="70"/>
      <c r="T211" s="70"/>
    </row>
    <row r="212" spans="18:20">
      <c r="R212" s="70"/>
      <c r="S212" s="70"/>
      <c r="T212" s="70"/>
    </row>
    <row r="213" spans="18:20">
      <c r="R213" s="70"/>
      <c r="S213" s="70"/>
      <c r="T213" s="70"/>
    </row>
    <row r="214" spans="18:20">
      <c r="R214" s="70"/>
      <c r="S214" s="70"/>
      <c r="T214" s="70"/>
    </row>
    <row r="215" spans="18:20">
      <c r="R215" s="70"/>
      <c r="S215" s="70"/>
      <c r="T215" s="70"/>
    </row>
    <row r="216" spans="18:20">
      <c r="R216" s="70"/>
      <c r="S216" s="70"/>
      <c r="T216" s="70"/>
    </row>
    <row r="217" spans="18:20">
      <c r="R217" s="70"/>
      <c r="S217" s="70"/>
      <c r="T217" s="70"/>
    </row>
    <row r="218" spans="18:20">
      <c r="R218" s="70"/>
      <c r="S218" s="70"/>
      <c r="T218" s="70"/>
    </row>
    <row r="219" spans="18:20">
      <c r="R219" s="70"/>
      <c r="S219" s="70"/>
      <c r="T219" s="70"/>
    </row>
    <row r="220" spans="18:20">
      <c r="R220" s="70"/>
      <c r="S220" s="70"/>
      <c r="T220" s="70"/>
    </row>
    <row r="221" spans="18:20">
      <c r="R221" s="70"/>
      <c r="S221" s="70"/>
      <c r="T221" s="70"/>
    </row>
    <row r="222" spans="18:20">
      <c r="R222" s="70"/>
      <c r="S222" s="70"/>
      <c r="T222" s="70"/>
    </row>
    <row r="223" spans="18:20">
      <c r="R223" s="70"/>
      <c r="S223" s="70"/>
      <c r="T223" s="70"/>
    </row>
    <row r="224" spans="18:20">
      <c r="R224" s="70"/>
      <c r="S224" s="70"/>
      <c r="T224" s="70"/>
    </row>
    <row r="225" spans="18:20">
      <c r="R225" s="70"/>
      <c r="S225" s="70"/>
      <c r="T225" s="70"/>
    </row>
    <row r="226" spans="18:20">
      <c r="R226" s="70"/>
      <c r="S226" s="70"/>
      <c r="T226" s="70"/>
    </row>
    <row r="227" spans="18:20">
      <c r="R227" s="70"/>
      <c r="S227" s="70"/>
      <c r="T227" s="70"/>
    </row>
    <row r="228" spans="18:20">
      <c r="R228" s="70"/>
      <c r="S228" s="70"/>
      <c r="T228" s="70"/>
    </row>
    <row r="229" spans="18:20">
      <c r="R229" s="70"/>
      <c r="S229" s="70"/>
      <c r="T229" s="70"/>
    </row>
    <row r="230" spans="18:20">
      <c r="R230" s="70"/>
      <c r="S230" s="70"/>
      <c r="T230" s="70"/>
    </row>
    <row r="231" spans="18:20">
      <c r="R231" s="70"/>
      <c r="S231" s="70"/>
      <c r="T231" s="70"/>
    </row>
    <row r="232" spans="18:20">
      <c r="R232" s="70"/>
      <c r="S232" s="70"/>
      <c r="T232" s="70"/>
    </row>
    <row r="233" spans="18:20">
      <c r="R233" s="70"/>
      <c r="S233" s="70"/>
      <c r="T233" s="70"/>
    </row>
    <row r="234" spans="18:20">
      <c r="R234" s="70"/>
      <c r="S234" s="70"/>
      <c r="T234" s="70"/>
    </row>
    <row r="235" spans="18:20">
      <c r="R235" s="70"/>
      <c r="S235" s="70"/>
      <c r="T235" s="70"/>
    </row>
    <row r="236" spans="18:20">
      <c r="R236" s="70"/>
      <c r="S236" s="70"/>
      <c r="T236" s="70"/>
    </row>
    <row r="237" spans="18:20">
      <c r="R237" s="70"/>
      <c r="S237" s="70"/>
      <c r="T237" s="70"/>
    </row>
    <row r="238" spans="18:20">
      <c r="R238" s="70"/>
      <c r="S238" s="70"/>
      <c r="T238" s="70"/>
    </row>
    <row r="239" spans="18:20">
      <c r="R239" s="70"/>
      <c r="S239" s="70"/>
      <c r="T239" s="70"/>
    </row>
    <row r="240" spans="18:20">
      <c r="R240" s="70"/>
      <c r="S240" s="70"/>
      <c r="T240" s="70"/>
    </row>
    <row r="241" spans="18:20">
      <c r="R241" s="70"/>
      <c r="S241" s="70"/>
      <c r="T241" s="70"/>
    </row>
    <row r="242" spans="18:20">
      <c r="R242" s="70"/>
      <c r="S242" s="70"/>
      <c r="T242" s="70"/>
    </row>
    <row r="243" spans="18:20">
      <c r="R243" s="70"/>
      <c r="S243" s="70"/>
      <c r="T243" s="70"/>
    </row>
    <row r="244" spans="18:20">
      <c r="R244" s="70"/>
      <c r="S244" s="70"/>
      <c r="T244" s="70"/>
    </row>
    <row r="245" spans="18:20">
      <c r="R245" s="70"/>
      <c r="S245" s="70"/>
      <c r="T245" s="70"/>
    </row>
    <row r="246" spans="18:20">
      <c r="R246" s="70"/>
      <c r="S246" s="70"/>
      <c r="T246" s="70"/>
    </row>
    <row r="247" spans="18:20">
      <c r="R247" s="70"/>
      <c r="S247" s="70"/>
      <c r="T247" s="70"/>
    </row>
    <row r="248" spans="18:20">
      <c r="R248" s="70"/>
      <c r="S248" s="70"/>
      <c r="T248" s="70"/>
    </row>
    <row r="249" spans="18:20">
      <c r="R249" s="70"/>
      <c r="S249" s="70"/>
      <c r="T249" s="70"/>
    </row>
    <row r="250" spans="18:20">
      <c r="R250" s="70"/>
      <c r="S250" s="70"/>
      <c r="T250" s="70"/>
    </row>
    <row r="251" spans="18:20">
      <c r="R251" s="70"/>
      <c r="S251" s="70"/>
      <c r="T251" s="70"/>
    </row>
    <row r="252" spans="18:20">
      <c r="R252" s="70"/>
      <c r="S252" s="70"/>
      <c r="T252" s="70"/>
    </row>
    <row r="253" spans="18:20">
      <c r="R253" s="70"/>
      <c r="S253" s="70"/>
      <c r="T253" s="70"/>
    </row>
    <row r="254" spans="18:20">
      <c r="R254" s="70"/>
      <c r="S254" s="70"/>
      <c r="T254" s="70"/>
    </row>
    <row r="255" spans="18:20">
      <c r="R255" s="70"/>
      <c r="S255" s="70"/>
      <c r="T255" s="70"/>
    </row>
    <row r="256" spans="18:20">
      <c r="R256" s="70"/>
      <c r="S256" s="70"/>
      <c r="T256" s="70"/>
    </row>
    <row r="257" spans="18:20">
      <c r="R257" s="70"/>
      <c r="S257" s="70"/>
      <c r="T257" s="70"/>
    </row>
    <row r="258" spans="18:20">
      <c r="R258" s="70"/>
      <c r="S258" s="70"/>
      <c r="T258" s="70"/>
    </row>
    <row r="259" spans="18:20">
      <c r="R259" s="70"/>
      <c r="S259" s="70"/>
      <c r="T259" s="70"/>
    </row>
    <row r="260" spans="18:20">
      <c r="R260" s="70"/>
      <c r="S260" s="70"/>
      <c r="T260" s="70"/>
    </row>
    <row r="261" spans="18:20">
      <c r="R261" s="70"/>
      <c r="S261" s="70"/>
      <c r="T261" s="70"/>
    </row>
    <row r="262" spans="18:20">
      <c r="R262" s="70"/>
      <c r="S262" s="70"/>
      <c r="T262" s="70"/>
    </row>
    <row r="263" spans="18:20">
      <c r="R263" s="70"/>
      <c r="S263" s="70"/>
      <c r="T263" s="70"/>
    </row>
    <row r="264" spans="18:20">
      <c r="R264" s="70"/>
      <c r="S264" s="70"/>
      <c r="T264" s="70"/>
    </row>
    <row r="265" spans="18:20">
      <c r="R265" s="70"/>
      <c r="S265" s="70"/>
      <c r="T265" s="70"/>
    </row>
    <row r="266" spans="18:20">
      <c r="R266" s="70"/>
      <c r="S266" s="70"/>
      <c r="T266" s="70"/>
    </row>
    <row r="267" spans="18:20">
      <c r="R267" s="70"/>
      <c r="S267" s="70"/>
      <c r="T267" s="70"/>
    </row>
    <row r="268" spans="18:20">
      <c r="R268" s="70"/>
      <c r="S268" s="70"/>
      <c r="T268" s="70"/>
    </row>
    <row r="269" spans="18:20">
      <c r="R269" s="70"/>
      <c r="S269" s="70"/>
      <c r="T269" s="70"/>
    </row>
    <row r="270" spans="18:20">
      <c r="R270" s="70"/>
      <c r="S270" s="70"/>
      <c r="T270" s="70"/>
    </row>
    <row r="271" spans="18:20">
      <c r="R271" s="70"/>
      <c r="S271" s="70"/>
      <c r="T271" s="70"/>
    </row>
    <row r="272" spans="18:20">
      <c r="R272" s="70"/>
      <c r="S272" s="70"/>
      <c r="T272" s="70"/>
    </row>
    <row r="273" spans="18:20">
      <c r="R273" s="70"/>
      <c r="S273" s="70"/>
      <c r="T273" s="70"/>
    </row>
    <row r="274" spans="18:20">
      <c r="R274" s="70"/>
      <c r="S274" s="70"/>
      <c r="T274" s="70"/>
    </row>
    <row r="275" spans="18:20">
      <c r="R275" s="70"/>
      <c r="S275" s="70"/>
      <c r="T275" s="70"/>
    </row>
    <row r="276" spans="18:20">
      <c r="R276" s="70"/>
      <c r="S276" s="70"/>
      <c r="T276" s="70"/>
    </row>
    <row r="277" spans="18:20">
      <c r="R277" s="70"/>
      <c r="S277" s="70"/>
      <c r="T277" s="70"/>
    </row>
    <row r="278" spans="18:20">
      <c r="R278" s="70"/>
      <c r="S278" s="70"/>
      <c r="T278" s="70"/>
    </row>
    <row r="279" spans="18:20">
      <c r="R279" s="70"/>
      <c r="S279" s="70"/>
      <c r="T279" s="70"/>
    </row>
    <row r="280" spans="18:20">
      <c r="R280" s="70"/>
      <c r="S280" s="70"/>
      <c r="T280" s="70"/>
    </row>
    <row r="281" spans="18:20">
      <c r="R281" s="70"/>
      <c r="S281" s="70"/>
      <c r="T281" s="70"/>
    </row>
    <row r="282" spans="18:20">
      <c r="R282" s="70"/>
      <c r="S282" s="70"/>
      <c r="T282" s="70"/>
    </row>
    <row r="283" spans="18:20">
      <c r="R283" s="70"/>
      <c r="S283" s="70"/>
      <c r="T283" s="70"/>
    </row>
    <row r="284" spans="18:20">
      <c r="R284" s="70"/>
      <c r="S284" s="70"/>
      <c r="T284" s="70"/>
    </row>
    <row r="285" spans="18:20">
      <c r="R285" s="70"/>
      <c r="S285" s="70"/>
      <c r="T285" s="70"/>
    </row>
    <row r="286" spans="18:20">
      <c r="R286" s="70"/>
      <c r="S286" s="70"/>
      <c r="T286" s="70"/>
    </row>
    <row r="287" spans="18:20">
      <c r="R287" s="70"/>
      <c r="S287" s="70"/>
      <c r="T287" s="70"/>
    </row>
    <row r="288" spans="18:20">
      <c r="R288" s="70"/>
      <c r="S288" s="70"/>
      <c r="T288" s="70"/>
    </row>
    <row r="289" spans="18:20">
      <c r="R289" s="70"/>
      <c r="S289" s="70"/>
      <c r="T289" s="70"/>
    </row>
    <row r="290" spans="18:20">
      <c r="R290" s="70"/>
      <c r="S290" s="70"/>
      <c r="T290" s="70"/>
    </row>
    <row r="291" spans="18:20">
      <c r="R291" s="70"/>
      <c r="S291" s="70"/>
      <c r="T291" s="70"/>
    </row>
    <row r="292" spans="18:20">
      <c r="R292" s="70"/>
      <c r="S292" s="70"/>
      <c r="T292" s="70"/>
    </row>
    <row r="293" spans="18:20">
      <c r="R293" s="70"/>
      <c r="S293" s="70"/>
      <c r="T293" s="70"/>
    </row>
    <row r="294" spans="18:20">
      <c r="R294" s="70"/>
      <c r="S294" s="70"/>
      <c r="T294" s="70"/>
    </row>
    <row r="295" spans="18:20">
      <c r="R295" s="70"/>
      <c r="S295" s="70"/>
      <c r="T295" s="70"/>
    </row>
    <row r="296" spans="18:20">
      <c r="R296" s="70"/>
      <c r="S296" s="70"/>
      <c r="T296" s="70"/>
    </row>
    <row r="297" spans="18:20">
      <c r="R297" s="70"/>
      <c r="S297" s="70"/>
      <c r="T297" s="70"/>
    </row>
    <row r="298" spans="18:20">
      <c r="R298" s="70"/>
      <c r="S298" s="70"/>
      <c r="T298" s="70"/>
    </row>
    <row r="299" spans="18:20">
      <c r="R299" s="70"/>
      <c r="S299" s="70"/>
      <c r="T299" s="70"/>
    </row>
    <row r="300" spans="18:20">
      <c r="R300" s="70"/>
      <c r="S300" s="70"/>
      <c r="T300" s="70"/>
    </row>
    <row r="301" spans="18:20">
      <c r="R301" s="70"/>
      <c r="S301" s="70"/>
      <c r="T301" s="70"/>
    </row>
    <row r="302" spans="18:20">
      <c r="R302" s="70"/>
      <c r="S302" s="70"/>
      <c r="T302" s="70"/>
    </row>
    <row r="303" spans="18:20">
      <c r="R303" s="70"/>
      <c r="S303" s="70"/>
      <c r="T303" s="70"/>
    </row>
    <row r="304" spans="18:20">
      <c r="R304" s="70"/>
      <c r="S304" s="70"/>
      <c r="T304" s="70"/>
    </row>
    <row r="305" spans="18:20">
      <c r="R305" s="70"/>
      <c r="S305" s="70"/>
      <c r="T305" s="70"/>
    </row>
    <row r="306" spans="18:20">
      <c r="R306" s="70"/>
      <c r="S306" s="70"/>
      <c r="T306" s="70"/>
    </row>
    <row r="307" spans="18:20">
      <c r="R307" s="70"/>
      <c r="S307" s="70"/>
      <c r="T307" s="70"/>
    </row>
    <row r="308" spans="18:20">
      <c r="R308" s="70"/>
      <c r="S308" s="70"/>
      <c r="T308" s="70"/>
    </row>
    <row r="309" spans="18:20">
      <c r="R309" s="70"/>
      <c r="S309" s="70"/>
      <c r="T309" s="70"/>
    </row>
    <row r="310" spans="18:20">
      <c r="R310" s="70"/>
      <c r="S310" s="70"/>
      <c r="T310" s="70"/>
    </row>
    <row r="311" spans="18:20">
      <c r="R311" s="70"/>
      <c r="S311" s="70"/>
      <c r="T311" s="70"/>
    </row>
    <row r="312" spans="18:20">
      <c r="R312" s="70"/>
      <c r="S312" s="70"/>
      <c r="T312" s="70"/>
    </row>
    <row r="313" spans="18:20">
      <c r="R313" s="70"/>
      <c r="S313" s="70"/>
      <c r="T313" s="70"/>
    </row>
    <row r="314" spans="18:20">
      <c r="R314" s="70"/>
      <c r="S314" s="70"/>
      <c r="T314" s="70"/>
    </row>
    <row r="315" spans="18:20">
      <c r="R315" s="70"/>
      <c r="S315" s="70"/>
      <c r="T315" s="70"/>
    </row>
    <row r="316" spans="18:20">
      <c r="R316" s="70"/>
      <c r="S316" s="70"/>
      <c r="T316" s="70"/>
    </row>
    <row r="317" spans="18:20">
      <c r="R317" s="70"/>
      <c r="S317" s="70"/>
      <c r="T317" s="70"/>
    </row>
    <row r="318" spans="18:20">
      <c r="R318" s="70"/>
      <c r="S318" s="70"/>
      <c r="T318" s="70"/>
    </row>
    <row r="319" spans="18:20">
      <c r="R319" s="70"/>
      <c r="S319" s="70"/>
      <c r="T319" s="70"/>
    </row>
    <row r="320" spans="18:20">
      <c r="R320" s="70"/>
      <c r="S320" s="70"/>
      <c r="T320" s="70"/>
    </row>
    <row r="321" spans="18:20">
      <c r="R321" s="70"/>
      <c r="S321" s="70"/>
      <c r="T321" s="70"/>
    </row>
    <row r="322" spans="18:20">
      <c r="R322" s="70"/>
      <c r="S322" s="70"/>
      <c r="T322" s="70"/>
    </row>
    <row r="323" spans="18:20">
      <c r="R323" s="70"/>
      <c r="S323" s="70"/>
      <c r="T323" s="70"/>
    </row>
    <row r="324" spans="18:20">
      <c r="R324" s="70"/>
      <c r="S324" s="70"/>
      <c r="T324" s="70"/>
    </row>
    <row r="325" spans="18:20">
      <c r="R325" s="70"/>
      <c r="S325" s="70"/>
      <c r="T325" s="70"/>
    </row>
    <row r="326" spans="18:20">
      <c r="R326" s="70"/>
      <c r="S326" s="70"/>
      <c r="T326" s="70"/>
    </row>
    <row r="327" spans="18:20">
      <c r="R327" s="70"/>
      <c r="S327" s="70"/>
      <c r="T327" s="70"/>
    </row>
    <row r="328" spans="18:20">
      <c r="R328" s="70"/>
      <c r="S328" s="70"/>
      <c r="T328" s="70"/>
    </row>
    <row r="329" spans="18:20">
      <c r="R329" s="70"/>
      <c r="S329" s="70"/>
      <c r="T329" s="70"/>
    </row>
    <row r="330" spans="18:20">
      <c r="R330" s="70"/>
      <c r="S330" s="70"/>
      <c r="T330" s="70"/>
    </row>
    <row r="331" spans="18:20">
      <c r="R331" s="70"/>
      <c r="S331" s="70"/>
      <c r="T331" s="70"/>
    </row>
    <row r="332" spans="18:20">
      <c r="R332" s="70"/>
      <c r="S332" s="70"/>
      <c r="T332" s="70"/>
    </row>
    <row r="333" spans="18:20">
      <c r="R333" s="70"/>
      <c r="S333" s="70"/>
      <c r="T333" s="70"/>
    </row>
    <row r="334" spans="18:20">
      <c r="R334" s="70"/>
      <c r="S334" s="70"/>
      <c r="T334" s="70"/>
    </row>
    <row r="335" spans="18:20">
      <c r="R335" s="70"/>
      <c r="S335" s="70"/>
      <c r="T335" s="70"/>
    </row>
    <row r="336" spans="18:20">
      <c r="R336" s="70"/>
      <c r="S336" s="70"/>
      <c r="T336" s="70"/>
    </row>
    <row r="337" spans="18:20">
      <c r="R337" s="70"/>
      <c r="S337" s="70"/>
      <c r="T337" s="70"/>
    </row>
    <row r="338" spans="18:20">
      <c r="R338" s="70"/>
      <c r="S338" s="70"/>
      <c r="T338" s="70"/>
    </row>
    <row r="339" spans="18:20">
      <c r="R339" s="70"/>
      <c r="S339" s="70"/>
      <c r="T339" s="70"/>
    </row>
    <row r="340" spans="18:20">
      <c r="R340" s="70"/>
      <c r="S340" s="70"/>
      <c r="T340" s="70"/>
    </row>
    <row r="341" spans="18:20">
      <c r="R341" s="70"/>
      <c r="S341" s="70"/>
      <c r="T341" s="70"/>
    </row>
    <row r="342" spans="18:20">
      <c r="R342" s="70"/>
      <c r="S342" s="70"/>
      <c r="T342" s="70"/>
    </row>
    <row r="343" spans="18:20">
      <c r="R343" s="70"/>
      <c r="S343" s="70"/>
      <c r="T343" s="70"/>
    </row>
    <row r="344" spans="18:20">
      <c r="R344" s="70"/>
      <c r="S344" s="70"/>
      <c r="T344" s="70"/>
    </row>
    <row r="345" spans="18:20">
      <c r="R345" s="70"/>
      <c r="S345" s="70"/>
      <c r="T345" s="70"/>
    </row>
    <row r="346" spans="18:20">
      <c r="R346" s="70"/>
      <c r="S346" s="70"/>
      <c r="T346" s="70"/>
    </row>
    <row r="347" spans="18:20">
      <c r="R347" s="70"/>
      <c r="S347" s="70"/>
      <c r="T347" s="70"/>
    </row>
    <row r="348" spans="18:20">
      <c r="R348" s="70"/>
      <c r="S348" s="70"/>
      <c r="T348" s="70"/>
    </row>
    <row r="349" spans="18:20">
      <c r="R349" s="70"/>
      <c r="S349" s="70"/>
      <c r="T349" s="70"/>
    </row>
    <row r="350" spans="18:20">
      <c r="R350" s="70"/>
      <c r="S350" s="70"/>
      <c r="T350" s="70"/>
    </row>
    <row r="351" spans="18:20">
      <c r="R351" s="70"/>
      <c r="S351" s="70"/>
      <c r="T351" s="70"/>
    </row>
    <row r="352" spans="18:20">
      <c r="R352" s="70"/>
      <c r="S352" s="70"/>
      <c r="T352" s="70"/>
    </row>
    <row r="353" spans="18:20">
      <c r="R353" s="70"/>
      <c r="S353" s="70"/>
      <c r="T353" s="70"/>
    </row>
    <row r="354" spans="18:20">
      <c r="R354" s="70"/>
      <c r="S354" s="70"/>
      <c r="T354" s="70"/>
    </row>
    <row r="355" spans="18:20">
      <c r="R355" s="70"/>
      <c r="S355" s="70"/>
      <c r="T355" s="70"/>
    </row>
    <row r="356" spans="18:20">
      <c r="R356" s="70"/>
      <c r="S356" s="70"/>
      <c r="T356" s="70"/>
    </row>
    <row r="357" spans="18:20">
      <c r="R357" s="70"/>
      <c r="S357" s="70"/>
      <c r="T357" s="70"/>
    </row>
    <row r="358" spans="18:20">
      <c r="R358" s="70"/>
      <c r="S358" s="70"/>
      <c r="T358" s="70"/>
    </row>
    <row r="359" spans="18:20">
      <c r="R359" s="70"/>
      <c r="S359" s="70"/>
      <c r="T359" s="70"/>
    </row>
    <row r="360" spans="18:20">
      <c r="R360" s="70"/>
      <c r="S360" s="70"/>
      <c r="T360" s="70"/>
    </row>
    <row r="361" spans="18:20">
      <c r="R361" s="70"/>
      <c r="S361" s="70"/>
      <c r="T361" s="70"/>
    </row>
    <row r="362" spans="18:20">
      <c r="R362" s="70"/>
      <c r="S362" s="70"/>
      <c r="T362" s="70"/>
    </row>
    <row r="363" spans="18:20">
      <c r="R363" s="70"/>
      <c r="S363" s="70"/>
      <c r="T363" s="70"/>
    </row>
    <row r="364" spans="18:20">
      <c r="R364" s="70"/>
      <c r="S364" s="70"/>
      <c r="T364" s="70"/>
    </row>
    <row r="365" spans="18:20">
      <c r="R365" s="70"/>
      <c r="S365" s="70"/>
      <c r="T365" s="70"/>
    </row>
    <row r="366" spans="18:20">
      <c r="R366" s="70"/>
      <c r="S366" s="70"/>
      <c r="T366" s="70"/>
    </row>
    <row r="367" spans="18:20">
      <c r="R367" s="70"/>
      <c r="S367" s="70"/>
      <c r="T367" s="70"/>
    </row>
    <row r="368" spans="18:20">
      <c r="R368" s="70"/>
      <c r="S368" s="70"/>
      <c r="T368" s="70"/>
    </row>
    <row r="369" spans="18:20">
      <c r="R369" s="70"/>
      <c r="S369" s="70"/>
      <c r="T369" s="70"/>
    </row>
    <row r="370" spans="18:20">
      <c r="R370" s="70"/>
      <c r="S370" s="70"/>
      <c r="T370" s="70"/>
    </row>
    <row r="371" spans="18:20">
      <c r="R371" s="70"/>
      <c r="S371" s="70"/>
      <c r="T371" s="70"/>
    </row>
    <row r="372" spans="18:20">
      <c r="R372" s="70"/>
      <c r="S372" s="70"/>
      <c r="T372" s="70"/>
    </row>
    <row r="373" spans="18:20">
      <c r="R373" s="70"/>
      <c r="S373" s="70"/>
      <c r="T373" s="70"/>
    </row>
    <row r="374" spans="18:20">
      <c r="R374" s="70"/>
      <c r="S374" s="70"/>
      <c r="T374" s="70"/>
    </row>
    <row r="375" spans="18:20">
      <c r="R375" s="70"/>
      <c r="S375" s="70"/>
      <c r="T375" s="70"/>
    </row>
    <row r="376" spans="18:20">
      <c r="R376" s="70"/>
      <c r="S376" s="70"/>
      <c r="T376" s="70"/>
    </row>
    <row r="377" spans="18:20">
      <c r="R377" s="70"/>
      <c r="S377" s="70"/>
      <c r="T377" s="70"/>
    </row>
    <row r="378" spans="18:20">
      <c r="R378" s="70"/>
      <c r="S378" s="70"/>
      <c r="T378" s="70"/>
    </row>
    <row r="379" spans="18:20">
      <c r="R379" s="70"/>
      <c r="S379" s="70"/>
      <c r="T379" s="70"/>
    </row>
    <row r="380" spans="18:20">
      <c r="R380" s="70"/>
      <c r="S380" s="70"/>
      <c r="T380" s="70"/>
    </row>
    <row r="381" spans="18:20">
      <c r="R381" s="70"/>
      <c r="S381" s="70"/>
      <c r="T381" s="70"/>
    </row>
    <row r="382" spans="18:20">
      <c r="R382" s="70"/>
      <c r="S382" s="70"/>
      <c r="T382" s="70"/>
    </row>
    <row r="383" spans="18:20">
      <c r="R383" s="70"/>
      <c r="S383" s="70"/>
      <c r="T383" s="70"/>
    </row>
    <row r="384" spans="18:20">
      <c r="R384" s="70"/>
      <c r="S384" s="70"/>
      <c r="T384" s="70"/>
    </row>
    <row r="385" spans="18:20">
      <c r="R385" s="70"/>
      <c r="S385" s="70"/>
      <c r="T385" s="70"/>
    </row>
    <row r="386" spans="18:20">
      <c r="R386" s="70"/>
      <c r="S386" s="70"/>
      <c r="T386" s="70"/>
    </row>
    <row r="387" spans="18:20">
      <c r="R387" s="70"/>
      <c r="S387" s="70"/>
      <c r="T387" s="70"/>
    </row>
    <row r="388" spans="18:20">
      <c r="R388" s="70"/>
      <c r="S388" s="70"/>
      <c r="T388" s="70"/>
    </row>
    <row r="389" spans="18:20">
      <c r="R389" s="70"/>
      <c r="S389" s="70"/>
      <c r="T389" s="70"/>
    </row>
    <row r="390" spans="18:20">
      <c r="R390" s="70"/>
      <c r="S390" s="70"/>
      <c r="T390" s="70"/>
    </row>
    <row r="391" spans="18:20">
      <c r="R391" s="70"/>
      <c r="S391" s="70"/>
      <c r="T391" s="70"/>
    </row>
    <row r="392" spans="18:20">
      <c r="R392" s="70"/>
      <c r="S392" s="70"/>
      <c r="T392" s="70"/>
    </row>
    <row r="393" spans="18:20">
      <c r="R393" s="70"/>
      <c r="S393" s="70"/>
      <c r="T393" s="70"/>
    </row>
    <row r="394" spans="18:20">
      <c r="R394" s="70"/>
      <c r="S394" s="70"/>
      <c r="T394" s="70"/>
    </row>
    <row r="395" spans="18:20">
      <c r="R395" s="70"/>
      <c r="S395" s="70"/>
      <c r="T395" s="70"/>
    </row>
    <row r="396" spans="18:20">
      <c r="R396" s="70"/>
      <c r="S396" s="70"/>
      <c r="T396" s="70"/>
    </row>
    <row r="397" spans="18:20">
      <c r="R397" s="70"/>
      <c r="S397" s="70"/>
      <c r="T397" s="70"/>
    </row>
    <row r="398" spans="18:20">
      <c r="R398" s="70"/>
      <c r="S398" s="70"/>
      <c r="T398" s="70"/>
    </row>
    <row r="399" spans="18:20">
      <c r="R399" s="70"/>
      <c r="S399" s="70"/>
      <c r="T399" s="70"/>
    </row>
    <row r="400" spans="18:20">
      <c r="R400" s="70"/>
      <c r="S400" s="70"/>
      <c r="T400" s="70"/>
    </row>
    <row r="401" spans="18:20">
      <c r="R401" s="70"/>
      <c r="S401" s="70"/>
      <c r="T401" s="70"/>
    </row>
    <row r="402" spans="18:20">
      <c r="R402" s="70"/>
      <c r="S402" s="70"/>
      <c r="T402" s="70"/>
    </row>
    <row r="403" spans="18:20">
      <c r="R403" s="70"/>
      <c r="S403" s="70"/>
      <c r="T403" s="70"/>
    </row>
    <row r="404" spans="18:20">
      <c r="R404" s="70"/>
      <c r="S404" s="70"/>
      <c r="T404" s="70"/>
    </row>
    <row r="405" spans="18:20">
      <c r="R405" s="70"/>
      <c r="S405" s="70"/>
      <c r="T405" s="70"/>
    </row>
    <row r="406" spans="18:20">
      <c r="R406" s="70"/>
      <c r="S406" s="70"/>
      <c r="T406" s="70"/>
    </row>
    <row r="407" spans="18:20">
      <c r="R407" s="70"/>
      <c r="S407" s="70"/>
      <c r="T407" s="70"/>
    </row>
    <row r="408" spans="18:20">
      <c r="R408" s="70"/>
      <c r="S408" s="70"/>
      <c r="T408" s="70"/>
    </row>
    <row r="409" spans="18:20">
      <c r="R409" s="70"/>
      <c r="S409" s="70"/>
      <c r="T409" s="70"/>
    </row>
    <row r="410" spans="18:20">
      <c r="R410" s="70"/>
      <c r="S410" s="70"/>
      <c r="T410" s="70"/>
    </row>
    <row r="411" spans="18:20">
      <c r="R411" s="70"/>
      <c r="S411" s="70"/>
      <c r="T411" s="70"/>
    </row>
    <row r="412" spans="18:20">
      <c r="R412" s="70"/>
      <c r="S412" s="70"/>
      <c r="T412" s="70"/>
    </row>
    <row r="413" spans="18:20">
      <c r="R413" s="70"/>
      <c r="S413" s="70"/>
      <c r="T413" s="70"/>
    </row>
    <row r="414" spans="18:20">
      <c r="R414" s="70"/>
      <c r="S414" s="70"/>
      <c r="T414" s="70"/>
    </row>
    <row r="415" spans="18:20">
      <c r="R415" s="70"/>
      <c r="S415" s="70"/>
      <c r="T415" s="70"/>
    </row>
    <row r="416" spans="18:20">
      <c r="R416" s="70"/>
      <c r="S416" s="70"/>
      <c r="T416" s="70"/>
    </row>
    <row r="417" spans="18:20">
      <c r="R417" s="70"/>
      <c r="S417" s="70"/>
      <c r="T417" s="70"/>
    </row>
    <row r="418" spans="18:20">
      <c r="R418" s="70"/>
      <c r="S418" s="70"/>
      <c r="T418" s="70"/>
    </row>
    <row r="419" spans="18:20">
      <c r="R419" s="70"/>
      <c r="S419" s="70"/>
      <c r="T419" s="70"/>
    </row>
    <row r="420" spans="18:20">
      <c r="R420" s="70"/>
      <c r="S420" s="70"/>
      <c r="T420" s="70"/>
    </row>
    <row r="421" spans="18:20">
      <c r="R421" s="70"/>
      <c r="S421" s="70"/>
      <c r="T421" s="70"/>
    </row>
    <row r="422" spans="18:20">
      <c r="R422" s="70"/>
      <c r="S422" s="70"/>
      <c r="T422" s="70"/>
    </row>
    <row r="423" spans="18:20">
      <c r="R423" s="70"/>
      <c r="S423" s="70"/>
      <c r="T423" s="70"/>
    </row>
    <row r="424" spans="18:20">
      <c r="R424" s="70"/>
      <c r="S424" s="70"/>
      <c r="T424" s="70"/>
    </row>
    <row r="425" spans="18:20">
      <c r="R425" s="70"/>
      <c r="S425" s="70"/>
      <c r="T425" s="70"/>
    </row>
    <row r="426" spans="18:20">
      <c r="R426" s="70"/>
      <c r="S426" s="70"/>
      <c r="T426" s="70"/>
    </row>
    <row r="427" spans="18:20">
      <c r="R427" s="70"/>
      <c r="S427" s="70"/>
      <c r="T427" s="70"/>
    </row>
    <row r="428" spans="18:20">
      <c r="R428" s="70"/>
      <c r="S428" s="70"/>
      <c r="T428" s="70"/>
    </row>
    <row r="429" spans="18:20">
      <c r="R429" s="70"/>
      <c r="S429" s="70"/>
      <c r="T429" s="70"/>
    </row>
    <row r="430" spans="18:20">
      <c r="R430" s="70"/>
      <c r="S430" s="70"/>
      <c r="T430" s="70"/>
    </row>
    <row r="431" spans="18:20">
      <c r="R431" s="70"/>
      <c r="S431" s="70"/>
      <c r="T431" s="70"/>
    </row>
    <row r="432" spans="18:20">
      <c r="R432" s="70"/>
      <c r="S432" s="70"/>
      <c r="T432" s="70"/>
    </row>
    <row r="433" spans="18:20">
      <c r="R433" s="70"/>
      <c r="S433" s="70"/>
      <c r="T433" s="70"/>
    </row>
    <row r="434" spans="18:20">
      <c r="R434" s="70"/>
      <c r="S434" s="70"/>
      <c r="T434" s="70"/>
    </row>
    <row r="435" spans="18:20">
      <c r="R435" s="70"/>
      <c r="S435" s="70"/>
      <c r="T435" s="70"/>
    </row>
    <row r="436" spans="18:20">
      <c r="R436" s="70"/>
      <c r="S436" s="70"/>
      <c r="T436" s="70"/>
    </row>
    <row r="437" spans="18:20">
      <c r="R437" s="70"/>
      <c r="S437" s="70"/>
      <c r="T437" s="70"/>
    </row>
    <row r="438" spans="18:20">
      <c r="R438" s="70"/>
      <c r="S438" s="70"/>
      <c r="T438" s="70"/>
    </row>
    <row r="439" spans="18:20">
      <c r="R439" s="70"/>
      <c r="S439" s="70"/>
      <c r="T439" s="70"/>
    </row>
    <row r="440" spans="18:20">
      <c r="R440" s="70"/>
      <c r="S440" s="70"/>
      <c r="T440" s="70"/>
    </row>
    <row r="441" spans="18:20">
      <c r="R441" s="70"/>
      <c r="S441" s="70"/>
      <c r="T441" s="70"/>
    </row>
    <row r="442" spans="18:20">
      <c r="R442" s="70"/>
      <c r="S442" s="70"/>
      <c r="T442" s="70"/>
    </row>
    <row r="443" spans="18:20">
      <c r="R443" s="70"/>
      <c r="S443" s="70"/>
      <c r="T443" s="70"/>
    </row>
    <row r="444" spans="18:20">
      <c r="R444" s="70"/>
      <c r="S444" s="70"/>
      <c r="T444" s="70"/>
    </row>
    <row r="445" spans="18:20">
      <c r="R445" s="70"/>
      <c r="S445" s="70"/>
      <c r="T445" s="70"/>
    </row>
    <row r="446" spans="18:20">
      <c r="R446" s="70"/>
      <c r="S446" s="70"/>
      <c r="T446" s="70"/>
    </row>
    <row r="447" spans="18:20">
      <c r="R447" s="70"/>
      <c r="S447" s="70"/>
      <c r="T447" s="70"/>
    </row>
    <row r="448" spans="18:20">
      <c r="R448" s="70"/>
      <c r="S448" s="70"/>
      <c r="T448" s="70"/>
    </row>
    <row r="449" spans="18:20">
      <c r="R449" s="70"/>
      <c r="S449" s="70"/>
      <c r="T449" s="70"/>
    </row>
    <row r="450" spans="18:20">
      <c r="R450" s="70"/>
      <c r="S450" s="70"/>
      <c r="T450" s="70"/>
    </row>
    <row r="451" spans="18:20">
      <c r="R451" s="70"/>
      <c r="S451" s="70"/>
      <c r="T451" s="70"/>
    </row>
    <row r="452" spans="18:20">
      <c r="R452" s="70"/>
      <c r="S452" s="70"/>
      <c r="T452" s="70"/>
    </row>
    <row r="453" spans="18:20">
      <c r="R453" s="70"/>
      <c r="S453" s="70"/>
      <c r="T453" s="70"/>
    </row>
    <row r="454" spans="18:20">
      <c r="R454" s="70"/>
      <c r="S454" s="70"/>
      <c r="T454" s="70"/>
    </row>
    <row r="455" spans="18:20">
      <c r="R455" s="70"/>
      <c r="S455" s="70"/>
      <c r="T455" s="70"/>
    </row>
    <row r="456" spans="18:20">
      <c r="R456" s="70"/>
      <c r="S456" s="70"/>
      <c r="T456" s="70"/>
    </row>
    <row r="457" spans="18:20">
      <c r="R457" s="70"/>
      <c r="S457" s="70"/>
      <c r="T457" s="70"/>
    </row>
    <row r="458" spans="18:20">
      <c r="R458" s="70"/>
      <c r="S458" s="70"/>
      <c r="T458" s="70"/>
    </row>
    <row r="459" spans="18:20">
      <c r="R459" s="70"/>
      <c r="S459" s="70"/>
      <c r="T459" s="70"/>
    </row>
    <row r="460" spans="18:20">
      <c r="R460" s="70"/>
      <c r="S460" s="70"/>
      <c r="T460" s="70"/>
    </row>
    <row r="461" spans="18:20">
      <c r="R461" s="70"/>
      <c r="S461" s="70"/>
      <c r="T461" s="70"/>
    </row>
    <row r="462" spans="18:20">
      <c r="R462" s="70"/>
      <c r="S462" s="70"/>
      <c r="T462" s="70"/>
    </row>
    <row r="463" spans="18:20">
      <c r="R463" s="70"/>
      <c r="S463" s="70"/>
      <c r="T463" s="70"/>
    </row>
    <row r="464" spans="18:20">
      <c r="R464" s="70"/>
      <c r="S464" s="70"/>
      <c r="T464" s="70"/>
    </row>
    <row r="465" spans="18:20">
      <c r="R465" s="70"/>
      <c r="S465" s="70"/>
      <c r="T465" s="70"/>
    </row>
    <row r="466" spans="18:20">
      <c r="R466" s="70"/>
      <c r="S466" s="70"/>
      <c r="T466" s="70"/>
    </row>
    <row r="467" spans="18:20">
      <c r="R467" s="70"/>
      <c r="S467" s="70"/>
      <c r="T467" s="70"/>
    </row>
    <row r="468" spans="18:20">
      <c r="R468" s="70"/>
      <c r="S468" s="70"/>
      <c r="T468" s="70"/>
    </row>
    <row r="469" spans="18:20">
      <c r="R469" s="70"/>
      <c r="S469" s="70"/>
      <c r="T469" s="70"/>
    </row>
    <row r="470" spans="18:20">
      <c r="R470" s="70"/>
      <c r="S470" s="70"/>
      <c r="T470" s="70"/>
    </row>
    <row r="471" spans="18:20">
      <c r="R471" s="70"/>
      <c r="S471" s="70"/>
      <c r="T471" s="70"/>
    </row>
    <row r="472" spans="18:20">
      <c r="R472" s="70"/>
      <c r="S472" s="70"/>
      <c r="T472" s="70"/>
    </row>
    <row r="473" spans="18:20">
      <c r="R473" s="70"/>
      <c r="S473" s="70"/>
      <c r="T473" s="70"/>
    </row>
    <row r="474" spans="18:20">
      <c r="R474" s="70"/>
      <c r="S474" s="70"/>
      <c r="T474" s="70"/>
    </row>
    <row r="475" spans="18:20">
      <c r="R475" s="70"/>
      <c r="S475" s="70"/>
      <c r="T475" s="70"/>
    </row>
    <row r="476" spans="18:20">
      <c r="R476" s="70"/>
      <c r="S476" s="70"/>
      <c r="T476" s="70"/>
    </row>
    <row r="477" spans="18:20">
      <c r="R477" s="70"/>
      <c r="S477" s="70"/>
      <c r="T477" s="70"/>
    </row>
    <row r="478" spans="18:20">
      <c r="R478" s="70"/>
      <c r="S478" s="70"/>
      <c r="T478" s="70"/>
    </row>
    <row r="479" spans="18:20">
      <c r="R479" s="70"/>
      <c r="S479" s="70"/>
      <c r="T479" s="70"/>
    </row>
    <row r="480" spans="18:20">
      <c r="R480" s="70"/>
      <c r="S480" s="70"/>
      <c r="T480" s="70"/>
    </row>
    <row r="481" spans="18:20">
      <c r="R481" s="70"/>
      <c r="S481" s="70"/>
      <c r="T481" s="70"/>
    </row>
    <row r="482" spans="18:20">
      <c r="R482" s="70"/>
      <c r="S482" s="70"/>
      <c r="T482" s="70"/>
    </row>
    <row r="483" spans="18:20">
      <c r="R483" s="70"/>
      <c r="S483" s="70"/>
      <c r="T483" s="70"/>
    </row>
    <row r="484" spans="18:20">
      <c r="R484" s="70"/>
      <c r="S484" s="70"/>
      <c r="T484" s="70"/>
    </row>
    <row r="485" spans="18:20">
      <c r="R485" s="70"/>
      <c r="S485" s="70"/>
      <c r="T485" s="70"/>
    </row>
    <row r="486" spans="18:20">
      <c r="R486" s="70"/>
      <c r="S486" s="70"/>
      <c r="T486" s="70"/>
    </row>
    <row r="487" spans="18:20">
      <c r="R487" s="70"/>
      <c r="S487" s="70"/>
      <c r="T487" s="70"/>
    </row>
    <row r="488" spans="18:20">
      <c r="R488" s="70"/>
      <c r="S488" s="70"/>
      <c r="T488" s="70"/>
    </row>
    <row r="489" spans="18:20">
      <c r="R489" s="70"/>
      <c r="S489" s="70"/>
      <c r="T489" s="70"/>
    </row>
    <row r="490" spans="18:20">
      <c r="R490" s="70"/>
      <c r="S490" s="70"/>
      <c r="T490" s="70"/>
    </row>
    <row r="491" spans="18:20">
      <c r="R491" s="70"/>
      <c r="S491" s="70"/>
      <c r="T491" s="70"/>
    </row>
    <row r="492" spans="18:20">
      <c r="R492" s="70"/>
      <c r="S492" s="70"/>
      <c r="T492" s="70"/>
    </row>
    <row r="493" spans="18:20">
      <c r="R493" s="70"/>
      <c r="S493" s="70"/>
      <c r="T493" s="70"/>
    </row>
    <row r="494" spans="18:20">
      <c r="R494" s="70"/>
      <c r="S494" s="70"/>
      <c r="T494" s="70"/>
    </row>
    <row r="495" spans="18:20">
      <c r="R495" s="70"/>
      <c r="S495" s="70"/>
      <c r="T495" s="70"/>
    </row>
    <row r="496" spans="18:20">
      <c r="R496" s="70"/>
      <c r="S496" s="70"/>
      <c r="T496" s="70"/>
    </row>
    <row r="497" spans="18:20">
      <c r="R497" s="70"/>
      <c r="S497" s="70"/>
      <c r="T497" s="70"/>
    </row>
    <row r="498" spans="18:20">
      <c r="R498" s="70"/>
      <c r="S498" s="70"/>
      <c r="T498" s="70"/>
    </row>
    <row r="499" spans="18:20">
      <c r="R499" s="70"/>
      <c r="S499" s="70"/>
      <c r="T499" s="70"/>
    </row>
    <row r="500" spans="18:20">
      <c r="R500" s="70"/>
      <c r="S500" s="70"/>
      <c r="T500" s="70"/>
    </row>
    <row r="501" spans="18:20">
      <c r="R501" s="70"/>
      <c r="S501" s="70"/>
      <c r="T501" s="70"/>
    </row>
    <row r="502" spans="18:20">
      <c r="R502" s="70"/>
      <c r="S502" s="70"/>
      <c r="T502" s="70"/>
    </row>
    <row r="503" spans="18:20">
      <c r="R503" s="70"/>
      <c r="S503" s="70"/>
      <c r="T503" s="70"/>
    </row>
    <row r="504" spans="18:20">
      <c r="R504" s="70"/>
      <c r="S504" s="70"/>
      <c r="T504" s="70"/>
    </row>
    <row r="505" spans="18:20">
      <c r="R505" s="70"/>
      <c r="S505" s="70"/>
      <c r="T505" s="70"/>
    </row>
    <row r="506" spans="18:20">
      <c r="R506" s="70"/>
      <c r="S506" s="70"/>
      <c r="T506" s="70"/>
    </row>
    <row r="507" spans="18:20">
      <c r="R507" s="70"/>
      <c r="S507" s="70"/>
      <c r="T507" s="70"/>
    </row>
    <row r="508" spans="18:20">
      <c r="R508" s="70"/>
      <c r="S508" s="70"/>
      <c r="T508" s="70"/>
    </row>
    <row r="509" spans="18:20">
      <c r="R509" s="70"/>
      <c r="S509" s="70"/>
      <c r="T509" s="70"/>
    </row>
    <row r="510" spans="18:20">
      <c r="R510" s="70"/>
      <c r="S510" s="70"/>
      <c r="T510" s="70"/>
    </row>
    <row r="511" spans="18:20">
      <c r="R511" s="70"/>
      <c r="S511" s="70"/>
      <c r="T511" s="70"/>
    </row>
    <row r="512" spans="18:20">
      <c r="R512" s="70"/>
      <c r="S512" s="70"/>
      <c r="T512" s="70"/>
    </row>
    <row r="513" spans="18:20">
      <c r="R513" s="70"/>
      <c r="S513" s="70"/>
      <c r="T513" s="70"/>
    </row>
    <row r="514" spans="18:20">
      <c r="R514" s="70"/>
      <c r="S514" s="70"/>
      <c r="T514" s="70"/>
    </row>
    <row r="515" spans="18:20">
      <c r="R515" s="70"/>
      <c r="S515" s="70"/>
      <c r="T515" s="70"/>
    </row>
    <row r="516" spans="18:20">
      <c r="R516" s="70"/>
      <c r="S516" s="70"/>
      <c r="T516" s="70"/>
    </row>
    <row r="517" spans="18:20">
      <c r="R517" s="70"/>
      <c r="S517" s="70"/>
      <c r="T517" s="70"/>
    </row>
    <row r="518" spans="18:20">
      <c r="R518" s="70"/>
      <c r="S518" s="70"/>
      <c r="T518" s="70"/>
    </row>
    <row r="519" spans="18:20">
      <c r="R519" s="70"/>
      <c r="S519" s="70"/>
      <c r="T519" s="70"/>
    </row>
    <row r="520" spans="18:20">
      <c r="R520" s="70"/>
      <c r="S520" s="70"/>
      <c r="T520" s="70"/>
    </row>
    <row r="521" spans="18:20">
      <c r="R521" s="70"/>
      <c r="S521" s="70"/>
      <c r="T521" s="70"/>
    </row>
    <row r="522" spans="18:20">
      <c r="R522" s="70"/>
      <c r="S522" s="70"/>
      <c r="T522" s="70"/>
    </row>
    <row r="523" spans="18:20">
      <c r="R523" s="70"/>
      <c r="S523" s="70"/>
      <c r="T523" s="70"/>
    </row>
    <row r="524" spans="18:20">
      <c r="R524" s="70"/>
      <c r="S524" s="70"/>
      <c r="T524" s="70"/>
    </row>
    <row r="525" spans="18:20">
      <c r="R525" s="70"/>
      <c r="S525" s="70"/>
      <c r="T525" s="70"/>
    </row>
    <row r="526" spans="18:20">
      <c r="R526" s="70"/>
      <c r="S526" s="70"/>
      <c r="T526" s="70"/>
    </row>
    <row r="527" spans="18:20">
      <c r="R527" s="70"/>
      <c r="S527" s="70"/>
      <c r="T527" s="70"/>
    </row>
    <row r="528" spans="18:20">
      <c r="R528" s="70"/>
      <c r="S528" s="70"/>
      <c r="T528" s="70"/>
    </row>
    <row r="529" spans="18:20">
      <c r="R529" s="70"/>
      <c r="S529" s="70"/>
      <c r="T529" s="70"/>
    </row>
    <row r="530" spans="18:20">
      <c r="R530" s="70"/>
      <c r="S530" s="70"/>
      <c r="T530" s="70"/>
    </row>
    <row r="531" spans="18:20">
      <c r="R531" s="70"/>
      <c r="S531" s="70"/>
      <c r="T531" s="70"/>
    </row>
    <row r="532" spans="18:20">
      <c r="R532" s="70"/>
      <c r="S532" s="70"/>
      <c r="T532" s="70"/>
    </row>
    <row r="533" spans="18:20">
      <c r="R533" s="70"/>
      <c r="S533" s="70"/>
      <c r="T533" s="70"/>
    </row>
    <row r="534" spans="18:20">
      <c r="R534" s="70"/>
      <c r="S534" s="70"/>
      <c r="T534" s="70"/>
    </row>
    <row r="535" spans="18:20">
      <c r="R535" s="70"/>
      <c r="S535" s="70"/>
      <c r="T535" s="70"/>
    </row>
    <row r="536" spans="18:20">
      <c r="R536" s="70"/>
      <c r="S536" s="70"/>
      <c r="T536" s="70"/>
    </row>
    <row r="537" spans="18:20">
      <c r="R537" s="70"/>
      <c r="S537" s="70"/>
      <c r="T537" s="70"/>
    </row>
    <row r="538" spans="18:20">
      <c r="R538" s="70"/>
      <c r="S538" s="70"/>
      <c r="T538" s="70"/>
    </row>
    <row r="539" spans="18:20">
      <c r="R539" s="70"/>
      <c r="S539" s="70"/>
      <c r="T539" s="70"/>
    </row>
    <row r="540" spans="18:20">
      <c r="R540" s="70"/>
      <c r="S540" s="70"/>
      <c r="T540" s="70"/>
    </row>
    <row r="541" spans="18:20">
      <c r="R541" s="70"/>
      <c r="S541" s="70"/>
      <c r="T541" s="70"/>
    </row>
    <row r="542" spans="18:20">
      <c r="R542" s="70"/>
      <c r="S542" s="70"/>
      <c r="T542" s="70"/>
    </row>
    <row r="543" spans="18:20">
      <c r="R543" s="70"/>
      <c r="S543" s="70"/>
      <c r="T543" s="70"/>
    </row>
    <row r="544" spans="18:20">
      <c r="R544" s="70"/>
      <c r="S544" s="70"/>
      <c r="T544" s="70"/>
    </row>
    <row r="545" spans="18:20">
      <c r="R545" s="70"/>
      <c r="S545" s="70"/>
      <c r="T545" s="70"/>
    </row>
    <row r="546" spans="18:20">
      <c r="R546" s="70"/>
      <c r="S546" s="70"/>
      <c r="T546" s="70"/>
    </row>
    <row r="547" spans="18:20">
      <c r="R547" s="70"/>
      <c r="S547" s="70"/>
      <c r="T547" s="70"/>
    </row>
    <row r="548" spans="18:20">
      <c r="R548" s="70"/>
      <c r="S548" s="70"/>
      <c r="T548" s="70"/>
    </row>
    <row r="549" spans="18:20">
      <c r="R549" s="70"/>
      <c r="S549" s="70"/>
      <c r="T549" s="70"/>
    </row>
    <row r="550" spans="18:20">
      <c r="R550" s="70"/>
      <c r="S550" s="70"/>
      <c r="T550" s="70"/>
    </row>
    <row r="551" spans="18:20">
      <c r="R551" s="70"/>
      <c r="S551" s="70"/>
      <c r="T551" s="70"/>
    </row>
    <row r="552" spans="18:20">
      <c r="R552" s="70"/>
      <c r="S552" s="70"/>
      <c r="T552" s="70"/>
    </row>
    <row r="553" spans="18:20">
      <c r="R553" s="70"/>
      <c r="S553" s="70"/>
      <c r="T553" s="70"/>
    </row>
    <row r="554" spans="18:20">
      <c r="R554" s="70"/>
      <c r="S554" s="70"/>
      <c r="T554" s="70"/>
    </row>
    <row r="555" spans="18:20">
      <c r="R555" s="70"/>
      <c r="S555" s="70"/>
      <c r="T555" s="70"/>
    </row>
    <row r="556" spans="18:20">
      <c r="R556" s="70"/>
      <c r="S556" s="70"/>
      <c r="T556" s="70"/>
    </row>
    <row r="557" spans="18:20">
      <c r="R557" s="70"/>
      <c r="S557" s="70"/>
      <c r="T557" s="70"/>
    </row>
    <row r="558" spans="18:20">
      <c r="R558" s="70"/>
      <c r="S558" s="70"/>
      <c r="T558" s="70"/>
    </row>
    <row r="559" spans="18:20">
      <c r="R559" s="70"/>
      <c r="S559" s="70"/>
      <c r="T559" s="70"/>
    </row>
    <row r="560" spans="18:20">
      <c r="R560" s="70"/>
      <c r="S560" s="70"/>
      <c r="T560" s="70"/>
    </row>
    <row r="561" spans="18:20">
      <c r="R561" s="70"/>
      <c r="S561" s="70"/>
      <c r="T561" s="70"/>
    </row>
    <row r="562" spans="18:20">
      <c r="R562" s="70"/>
      <c r="S562" s="70"/>
      <c r="T562" s="70"/>
    </row>
    <row r="563" spans="18:20">
      <c r="R563" s="70"/>
      <c r="S563" s="70"/>
      <c r="T563" s="70"/>
    </row>
    <row r="564" spans="18:20">
      <c r="R564" s="70"/>
      <c r="S564" s="70"/>
      <c r="T564" s="70"/>
    </row>
    <row r="565" spans="18:20">
      <c r="R565" s="70"/>
      <c r="S565" s="70"/>
      <c r="T565" s="70"/>
    </row>
    <row r="566" spans="18:20">
      <c r="R566" s="70"/>
      <c r="S566" s="70"/>
      <c r="T566" s="70"/>
    </row>
    <row r="567" spans="18:20">
      <c r="R567" s="70"/>
      <c r="S567" s="70"/>
      <c r="T567" s="70"/>
    </row>
    <row r="568" spans="18:20">
      <c r="R568" s="70"/>
      <c r="S568" s="70"/>
      <c r="T568" s="70"/>
    </row>
    <row r="569" spans="18:20">
      <c r="R569" s="70"/>
      <c r="S569" s="70"/>
      <c r="T569" s="70"/>
    </row>
    <row r="570" spans="18:20">
      <c r="R570" s="70"/>
      <c r="S570" s="70"/>
      <c r="T570" s="70"/>
    </row>
    <row r="571" spans="18:20">
      <c r="R571" s="70"/>
      <c r="S571" s="70"/>
      <c r="T571" s="70"/>
    </row>
    <row r="572" spans="18:20">
      <c r="R572" s="70"/>
      <c r="S572" s="70"/>
      <c r="T572" s="70"/>
    </row>
    <row r="573" spans="18:20">
      <c r="R573" s="70"/>
      <c r="S573" s="70"/>
      <c r="T573" s="70"/>
    </row>
    <row r="574" spans="18:20">
      <c r="R574" s="70"/>
      <c r="S574" s="70"/>
      <c r="T574" s="70"/>
    </row>
    <row r="575" spans="18:20">
      <c r="R575" s="70"/>
      <c r="S575" s="70"/>
      <c r="T575" s="70"/>
    </row>
    <row r="576" spans="18:20">
      <c r="R576" s="70"/>
      <c r="S576" s="70"/>
      <c r="T576" s="70"/>
    </row>
    <row r="577" spans="18:20">
      <c r="R577" s="70"/>
      <c r="S577" s="70"/>
      <c r="T577" s="70"/>
    </row>
    <row r="578" spans="18:20">
      <c r="R578" s="70"/>
      <c r="S578" s="70"/>
      <c r="T578" s="70"/>
    </row>
    <row r="579" spans="18:20">
      <c r="R579" s="70"/>
      <c r="S579" s="70"/>
      <c r="T579" s="70"/>
    </row>
    <row r="580" spans="18:20">
      <c r="R580" s="70"/>
      <c r="S580" s="70"/>
      <c r="T580" s="70"/>
    </row>
    <row r="581" spans="18:20">
      <c r="R581" s="70"/>
      <c r="S581" s="70"/>
      <c r="T581" s="70"/>
    </row>
    <row r="582" spans="18:20">
      <c r="R582" s="70"/>
      <c r="S582" s="70"/>
      <c r="T582" s="70"/>
    </row>
    <row r="583" spans="18:20">
      <c r="R583" s="70"/>
      <c r="S583" s="70"/>
      <c r="T583" s="70"/>
    </row>
    <row r="584" spans="18:20">
      <c r="R584" s="70"/>
      <c r="S584" s="70"/>
      <c r="T584" s="70"/>
    </row>
    <row r="585" spans="18:20">
      <c r="R585" s="70"/>
      <c r="S585" s="70"/>
      <c r="T585" s="70"/>
    </row>
    <row r="586" spans="18:20">
      <c r="R586" s="70"/>
      <c r="S586" s="70"/>
      <c r="T586" s="70"/>
    </row>
    <row r="587" spans="18:20">
      <c r="R587" s="70"/>
      <c r="S587" s="70"/>
      <c r="T587" s="70"/>
    </row>
    <row r="588" spans="18:20">
      <c r="R588" s="70"/>
      <c r="S588" s="70"/>
      <c r="T588" s="70"/>
    </row>
    <row r="589" spans="18:20">
      <c r="R589" s="70"/>
      <c r="S589" s="70"/>
      <c r="T589" s="70"/>
    </row>
    <row r="590" spans="18:20">
      <c r="R590" s="70"/>
      <c r="S590" s="70"/>
      <c r="T590" s="70"/>
    </row>
    <row r="591" spans="18:20">
      <c r="R591" s="70"/>
      <c r="S591" s="70"/>
      <c r="T591" s="70"/>
    </row>
    <row r="592" spans="18:20">
      <c r="R592" s="70"/>
      <c r="S592" s="70"/>
      <c r="T592" s="70"/>
    </row>
    <row r="593" spans="18:20">
      <c r="R593" s="70"/>
      <c r="S593" s="70"/>
      <c r="T593" s="70"/>
    </row>
    <row r="594" spans="18:20">
      <c r="R594" s="70"/>
      <c r="S594" s="70"/>
      <c r="T594" s="70"/>
    </row>
    <row r="595" spans="18:20">
      <c r="R595" s="70"/>
      <c r="S595" s="70"/>
      <c r="T595" s="70"/>
    </row>
    <row r="596" spans="18:20">
      <c r="R596" s="70"/>
      <c r="S596" s="70"/>
      <c r="T596" s="70"/>
    </row>
    <row r="597" spans="18:20">
      <c r="R597" s="70"/>
      <c r="S597" s="70"/>
      <c r="T597" s="70"/>
    </row>
    <row r="598" spans="18:20">
      <c r="R598" s="70"/>
      <c r="S598" s="70"/>
      <c r="T598" s="70"/>
    </row>
    <row r="599" spans="18:20">
      <c r="R599" s="70"/>
      <c r="S599" s="70"/>
      <c r="T599" s="70"/>
    </row>
    <row r="600" spans="18:20">
      <c r="R600" s="70"/>
      <c r="S600" s="70"/>
      <c r="T600" s="70"/>
    </row>
    <row r="601" spans="18:20">
      <c r="R601" s="70"/>
      <c r="S601" s="70"/>
      <c r="T601" s="70"/>
    </row>
    <row r="602" spans="18:20">
      <c r="R602" s="70"/>
      <c r="S602" s="70"/>
      <c r="T602" s="70"/>
    </row>
    <row r="603" spans="18:20">
      <c r="R603" s="70"/>
      <c r="S603" s="70"/>
      <c r="T603" s="70"/>
    </row>
    <row r="604" spans="18:20">
      <c r="R604" s="70"/>
      <c r="S604" s="70"/>
      <c r="T604" s="70"/>
    </row>
    <row r="605" spans="18:20">
      <c r="R605" s="70"/>
      <c r="S605" s="70"/>
      <c r="T605" s="70"/>
    </row>
    <row r="606" spans="18:20">
      <c r="R606" s="70"/>
      <c r="S606" s="70"/>
      <c r="T606" s="70"/>
    </row>
    <row r="607" spans="18:20">
      <c r="R607" s="70"/>
      <c r="S607" s="70"/>
      <c r="T607" s="70"/>
    </row>
    <row r="608" spans="18:20">
      <c r="R608" s="70"/>
      <c r="S608" s="70"/>
      <c r="T608" s="70"/>
    </row>
    <row r="609" spans="18:20">
      <c r="R609" s="70"/>
      <c r="S609" s="70"/>
      <c r="T609" s="70"/>
    </row>
    <row r="610" spans="18:20">
      <c r="R610" s="70"/>
      <c r="S610" s="70"/>
      <c r="T610" s="70"/>
    </row>
    <row r="611" spans="18:20">
      <c r="R611" s="70"/>
      <c r="S611" s="70"/>
      <c r="T611" s="70"/>
    </row>
    <row r="612" spans="18:20">
      <c r="R612" s="70"/>
      <c r="S612" s="70"/>
      <c r="T612" s="70"/>
    </row>
    <row r="613" spans="18:20">
      <c r="R613" s="70"/>
      <c r="S613" s="70"/>
      <c r="T613" s="70"/>
    </row>
    <row r="614" spans="18:20">
      <c r="R614" s="70"/>
      <c r="S614" s="70"/>
      <c r="T614" s="70"/>
    </row>
    <row r="615" spans="18:20">
      <c r="R615" s="70"/>
      <c r="S615" s="70"/>
      <c r="T615" s="70"/>
    </row>
    <row r="616" spans="18:20">
      <c r="R616" s="70"/>
      <c r="S616" s="70"/>
      <c r="T616" s="70"/>
    </row>
    <row r="617" spans="18:20">
      <c r="R617" s="70"/>
      <c r="S617" s="70"/>
      <c r="T617" s="70"/>
    </row>
    <row r="618" spans="18:20">
      <c r="R618" s="70"/>
      <c r="S618" s="70"/>
      <c r="T618" s="70"/>
    </row>
    <row r="619" spans="18:20">
      <c r="R619" s="70"/>
      <c r="S619" s="70"/>
      <c r="T619" s="70"/>
    </row>
    <row r="620" spans="18:20">
      <c r="R620" s="70"/>
      <c r="S620" s="70"/>
      <c r="T620" s="70"/>
    </row>
    <row r="621" spans="18:20">
      <c r="R621" s="70"/>
      <c r="S621" s="70"/>
      <c r="T621" s="70"/>
    </row>
    <row r="622" spans="18:20">
      <c r="R622" s="70"/>
      <c r="S622" s="70"/>
      <c r="T622" s="70"/>
    </row>
    <row r="623" spans="18:20">
      <c r="R623" s="70"/>
      <c r="S623" s="70"/>
      <c r="T623" s="70"/>
    </row>
    <row r="624" spans="18:20">
      <c r="R624" s="70"/>
      <c r="S624" s="70"/>
      <c r="T624" s="70"/>
    </row>
    <row r="625" spans="18:20">
      <c r="R625" s="70"/>
      <c r="S625" s="70"/>
      <c r="T625" s="70"/>
    </row>
    <row r="626" spans="18:20">
      <c r="R626" s="70"/>
      <c r="S626" s="70"/>
      <c r="T626" s="70"/>
    </row>
    <row r="627" spans="18:20">
      <c r="R627" s="70"/>
      <c r="S627" s="70"/>
      <c r="T627" s="70"/>
    </row>
    <row r="628" spans="18:20">
      <c r="R628" s="70"/>
      <c r="S628" s="70"/>
      <c r="T628" s="70"/>
    </row>
    <row r="629" spans="18:20">
      <c r="R629" s="70"/>
      <c r="S629" s="70"/>
      <c r="T629" s="70"/>
    </row>
    <row r="630" spans="18:20">
      <c r="R630" s="70"/>
      <c r="S630" s="70"/>
      <c r="T630" s="70"/>
    </row>
    <row r="631" spans="18:20">
      <c r="R631" s="70"/>
      <c r="S631" s="70"/>
      <c r="T631" s="70"/>
    </row>
    <row r="632" spans="18:20">
      <c r="R632" s="70"/>
      <c r="S632" s="70"/>
      <c r="T632" s="70"/>
    </row>
    <row r="633" spans="18:20">
      <c r="R633" s="70"/>
      <c r="S633" s="70"/>
      <c r="T633" s="70"/>
    </row>
    <row r="634" spans="18:20">
      <c r="R634" s="70"/>
      <c r="S634" s="70"/>
      <c r="T634" s="70"/>
    </row>
    <row r="635" spans="18:20">
      <c r="R635" s="70"/>
      <c r="S635" s="70"/>
      <c r="T635" s="70"/>
    </row>
    <row r="636" spans="18:20">
      <c r="R636" s="70"/>
      <c r="S636" s="70"/>
      <c r="T636" s="70"/>
    </row>
    <row r="637" spans="18:20">
      <c r="R637" s="70"/>
      <c r="S637" s="70"/>
      <c r="T637" s="70"/>
    </row>
    <row r="638" spans="18:20">
      <c r="R638" s="70"/>
      <c r="S638" s="70"/>
      <c r="T638" s="70"/>
    </row>
    <row r="639" spans="18:20">
      <c r="R639" s="70"/>
      <c r="S639" s="70"/>
      <c r="T639" s="70"/>
    </row>
    <row r="640" spans="18:20">
      <c r="R640" s="70"/>
      <c r="S640" s="70"/>
      <c r="T640" s="70"/>
    </row>
    <row r="641" spans="18:20">
      <c r="R641" s="70"/>
      <c r="S641" s="70"/>
      <c r="T641" s="70"/>
    </row>
    <row r="642" spans="18:20">
      <c r="R642" s="70"/>
      <c r="S642" s="70"/>
      <c r="T642" s="70"/>
    </row>
    <row r="643" spans="18:20">
      <c r="R643" s="70"/>
      <c r="S643" s="70"/>
      <c r="T643" s="70"/>
    </row>
    <row r="644" spans="18:20">
      <c r="R644" s="70"/>
      <c r="S644" s="70"/>
      <c r="T644" s="70"/>
    </row>
    <row r="645" spans="18:20">
      <c r="R645" s="70"/>
      <c r="S645" s="70"/>
      <c r="T645" s="70"/>
    </row>
    <row r="646" spans="18:20">
      <c r="R646" s="70"/>
      <c r="S646" s="70"/>
      <c r="T646" s="70"/>
    </row>
    <row r="647" spans="18:20">
      <c r="R647" s="70"/>
      <c r="S647" s="70"/>
      <c r="T647" s="70"/>
    </row>
    <row r="648" spans="18:20">
      <c r="R648" s="70"/>
      <c r="S648" s="70"/>
      <c r="T648" s="70"/>
    </row>
    <row r="649" spans="18:20">
      <c r="R649" s="70"/>
      <c r="S649" s="70"/>
      <c r="T649" s="70"/>
    </row>
    <row r="650" spans="18:20">
      <c r="R650" s="70"/>
      <c r="S650" s="70"/>
      <c r="T650" s="70"/>
    </row>
    <row r="651" spans="18:20">
      <c r="R651" s="70"/>
      <c r="S651" s="70"/>
      <c r="T651" s="70"/>
    </row>
    <row r="652" spans="18:20">
      <c r="R652" s="70"/>
      <c r="S652" s="70"/>
      <c r="T652" s="70"/>
    </row>
    <row r="653" spans="18:20">
      <c r="R653" s="70"/>
      <c r="S653" s="70"/>
      <c r="T653" s="70"/>
    </row>
    <row r="654" spans="18:20">
      <c r="R654" s="70"/>
      <c r="S654" s="70"/>
      <c r="T654" s="70"/>
    </row>
    <row r="655" spans="18:20">
      <c r="R655" s="70"/>
      <c r="S655" s="70"/>
      <c r="T655" s="70"/>
    </row>
    <row r="656" spans="18:20">
      <c r="R656" s="70"/>
      <c r="S656" s="70"/>
      <c r="T656" s="70"/>
    </row>
    <row r="657" spans="18:20">
      <c r="R657" s="70"/>
      <c r="S657" s="70"/>
      <c r="T657" s="70"/>
    </row>
    <row r="658" spans="18:20">
      <c r="R658" s="70"/>
      <c r="S658" s="70"/>
      <c r="T658" s="70"/>
    </row>
    <row r="659" spans="18:20">
      <c r="R659" s="70"/>
      <c r="S659" s="70"/>
      <c r="T659" s="70"/>
    </row>
    <row r="660" spans="18:20">
      <c r="R660" s="70"/>
      <c r="S660" s="70"/>
      <c r="T660" s="70"/>
    </row>
    <row r="661" spans="18:20">
      <c r="R661" s="70"/>
      <c r="S661" s="70"/>
      <c r="T661" s="70"/>
    </row>
    <row r="662" spans="18:20">
      <c r="R662" s="70"/>
      <c r="S662" s="70"/>
      <c r="T662" s="70"/>
    </row>
    <row r="663" spans="18:20">
      <c r="R663" s="70"/>
      <c r="S663" s="70"/>
      <c r="T663" s="70"/>
    </row>
    <row r="664" spans="18:20">
      <c r="R664" s="70"/>
      <c r="S664" s="70"/>
      <c r="T664" s="70"/>
    </row>
    <row r="665" spans="18:20">
      <c r="R665" s="70"/>
      <c r="S665" s="70"/>
      <c r="T665" s="70"/>
    </row>
    <row r="666" spans="18:20">
      <c r="R666" s="70"/>
      <c r="S666" s="70"/>
      <c r="T666" s="70"/>
    </row>
    <row r="667" spans="18:20">
      <c r="R667" s="70"/>
      <c r="S667" s="70"/>
      <c r="T667" s="70"/>
    </row>
    <row r="668" spans="18:20">
      <c r="R668" s="70"/>
      <c r="S668" s="70"/>
      <c r="T668" s="70"/>
    </row>
    <row r="669" spans="18:20">
      <c r="R669" s="70"/>
      <c r="S669" s="70"/>
      <c r="T669" s="70"/>
    </row>
    <row r="670" spans="18:20">
      <c r="R670" s="70"/>
      <c r="S670" s="70"/>
      <c r="T670" s="70"/>
    </row>
    <row r="671" spans="18:20">
      <c r="R671" s="70"/>
      <c r="S671" s="70"/>
      <c r="T671" s="70"/>
    </row>
    <row r="672" spans="18:20">
      <c r="R672" s="70"/>
      <c r="S672" s="70"/>
      <c r="T672" s="70"/>
    </row>
    <row r="673" spans="18:20">
      <c r="R673" s="70"/>
      <c r="S673" s="70"/>
      <c r="T673" s="70"/>
    </row>
    <row r="674" spans="18:20">
      <c r="R674" s="70"/>
      <c r="S674" s="70"/>
      <c r="T674" s="70"/>
    </row>
    <row r="675" spans="18:20">
      <c r="R675" s="70"/>
      <c r="S675" s="70"/>
      <c r="T675" s="70"/>
    </row>
    <row r="676" spans="18:20">
      <c r="R676" s="70"/>
      <c r="S676" s="70"/>
      <c r="T676" s="70"/>
    </row>
    <row r="677" spans="18:20">
      <c r="R677" s="70"/>
      <c r="S677" s="70"/>
      <c r="T677" s="70"/>
    </row>
    <row r="678" spans="18:20">
      <c r="R678" s="70"/>
      <c r="S678" s="70"/>
      <c r="T678" s="70"/>
    </row>
    <row r="679" spans="18:20">
      <c r="R679" s="70"/>
      <c r="S679" s="70"/>
      <c r="T679" s="70"/>
    </row>
    <row r="680" spans="18:20">
      <c r="R680" s="70"/>
      <c r="S680" s="70"/>
      <c r="T680" s="70"/>
    </row>
    <row r="681" spans="18:20">
      <c r="R681" s="70"/>
      <c r="S681" s="70"/>
      <c r="T681" s="70"/>
    </row>
    <row r="682" spans="18:20">
      <c r="R682" s="70"/>
      <c r="S682" s="70"/>
      <c r="T682" s="70"/>
    </row>
    <row r="683" spans="18:20">
      <c r="R683" s="70"/>
      <c r="S683" s="70"/>
      <c r="T683" s="70"/>
    </row>
    <row r="684" spans="18:20">
      <c r="R684" s="70"/>
      <c r="S684" s="70"/>
      <c r="T684" s="70"/>
    </row>
    <row r="685" spans="18:20">
      <c r="R685" s="70"/>
      <c r="S685" s="70"/>
      <c r="T685" s="70"/>
    </row>
    <row r="686" spans="18:20">
      <c r="R686" s="70"/>
      <c r="S686" s="70"/>
      <c r="T686" s="70"/>
    </row>
    <row r="687" spans="18:20">
      <c r="R687" s="70"/>
      <c r="S687" s="70"/>
      <c r="T687" s="70"/>
    </row>
    <row r="688" spans="18:20">
      <c r="R688" s="70"/>
      <c r="S688" s="70"/>
      <c r="T688" s="70"/>
    </row>
    <row r="689" spans="18:20">
      <c r="R689" s="70"/>
      <c r="S689" s="70"/>
      <c r="T689" s="70"/>
    </row>
    <row r="690" spans="18:20">
      <c r="R690" s="70"/>
      <c r="S690" s="70"/>
      <c r="T690" s="70"/>
    </row>
    <row r="691" spans="18:20">
      <c r="R691" s="70"/>
      <c r="S691" s="70"/>
      <c r="T691" s="70"/>
    </row>
    <row r="692" spans="18:20">
      <c r="R692" s="70"/>
      <c r="S692" s="70"/>
      <c r="T692" s="70"/>
    </row>
    <row r="693" spans="18:20">
      <c r="R693" s="70"/>
      <c r="S693" s="70"/>
      <c r="T693" s="70"/>
    </row>
    <row r="694" spans="18:20">
      <c r="R694" s="70"/>
      <c r="S694" s="70"/>
      <c r="T694" s="70"/>
    </row>
    <row r="695" spans="18:20">
      <c r="R695" s="70"/>
      <c r="S695" s="70"/>
      <c r="T695" s="70"/>
    </row>
    <row r="696" spans="18:20">
      <c r="R696" s="70"/>
      <c r="S696" s="70"/>
      <c r="T696" s="70"/>
    </row>
    <row r="697" spans="18:20">
      <c r="R697" s="70"/>
      <c r="S697" s="70"/>
      <c r="T697" s="70"/>
    </row>
    <row r="698" spans="18:20">
      <c r="R698" s="70"/>
      <c r="S698" s="70"/>
      <c r="T698" s="70"/>
    </row>
    <row r="699" spans="18:20">
      <c r="R699" s="70"/>
      <c r="S699" s="70"/>
      <c r="T699" s="70"/>
    </row>
    <row r="700" spans="18:20">
      <c r="R700" s="70"/>
      <c r="S700" s="70"/>
      <c r="T700" s="70"/>
    </row>
    <row r="701" spans="18:20">
      <c r="R701" s="70"/>
      <c r="S701" s="70"/>
      <c r="T701" s="70"/>
    </row>
    <row r="702" spans="18:20">
      <c r="R702" s="70"/>
      <c r="S702" s="70"/>
      <c r="T702" s="70"/>
    </row>
    <row r="703" spans="18:20">
      <c r="R703" s="70"/>
      <c r="S703" s="70"/>
      <c r="T703" s="70"/>
    </row>
    <row r="704" spans="18:20">
      <c r="R704" s="70"/>
      <c r="S704" s="70"/>
      <c r="T704" s="70"/>
    </row>
    <row r="705" spans="18:20">
      <c r="R705" s="70"/>
      <c r="S705" s="70"/>
      <c r="T705" s="70"/>
    </row>
    <row r="706" spans="18:20">
      <c r="R706" s="70"/>
      <c r="S706" s="70"/>
      <c r="T706" s="70"/>
    </row>
    <row r="707" spans="18:20">
      <c r="R707" s="70"/>
      <c r="S707" s="70"/>
      <c r="T707" s="70"/>
    </row>
    <row r="708" spans="18:20">
      <c r="R708" s="70"/>
      <c r="S708" s="70"/>
      <c r="T708" s="70"/>
    </row>
    <row r="709" spans="18:20">
      <c r="R709" s="70"/>
      <c r="S709" s="70"/>
      <c r="T709" s="70"/>
    </row>
    <row r="710" spans="18:20">
      <c r="R710" s="70"/>
      <c r="S710" s="70"/>
      <c r="T710" s="70"/>
    </row>
    <row r="711" spans="18:20">
      <c r="R711" s="70"/>
      <c r="S711" s="70"/>
      <c r="T711" s="70"/>
    </row>
    <row r="712" spans="18:20">
      <c r="R712" s="70"/>
      <c r="S712" s="70"/>
      <c r="T712" s="70"/>
    </row>
    <row r="713" spans="18:20">
      <c r="R713" s="70"/>
      <c r="S713" s="70"/>
      <c r="T713" s="70"/>
    </row>
    <row r="714" spans="18:20">
      <c r="R714" s="70"/>
      <c r="S714" s="70"/>
      <c r="T714" s="70"/>
    </row>
    <row r="715" spans="18:20">
      <c r="R715" s="70"/>
      <c r="S715" s="70"/>
      <c r="T715" s="70"/>
    </row>
    <row r="716" spans="18:20">
      <c r="R716" s="70"/>
      <c r="S716" s="70"/>
      <c r="T716" s="70"/>
    </row>
    <row r="717" spans="18:20">
      <c r="R717" s="70"/>
      <c r="S717" s="70"/>
      <c r="T717" s="70"/>
    </row>
    <row r="718" spans="18:20">
      <c r="R718" s="70"/>
      <c r="S718" s="70"/>
      <c r="T718" s="70"/>
    </row>
    <row r="719" spans="18:20">
      <c r="R719" s="70"/>
      <c r="S719" s="70"/>
      <c r="T719" s="70"/>
    </row>
    <row r="720" spans="18:20">
      <c r="R720" s="70"/>
      <c r="S720" s="70"/>
      <c r="T720" s="70"/>
    </row>
    <row r="721" spans="18:20">
      <c r="R721" s="70"/>
      <c r="S721" s="70"/>
      <c r="T721" s="70"/>
    </row>
    <row r="722" spans="18:20">
      <c r="R722" s="70"/>
      <c r="S722" s="70"/>
      <c r="T722" s="70"/>
    </row>
    <row r="723" spans="18:20">
      <c r="R723" s="70"/>
      <c r="S723" s="70"/>
      <c r="T723" s="70"/>
    </row>
    <row r="724" spans="18:20">
      <c r="R724" s="70"/>
      <c r="S724" s="70"/>
      <c r="T724" s="70"/>
    </row>
    <row r="725" spans="18:20">
      <c r="R725" s="70"/>
      <c r="S725" s="70"/>
      <c r="T725" s="70"/>
    </row>
    <row r="726" spans="18:20">
      <c r="R726" s="70"/>
      <c r="S726" s="70"/>
      <c r="T726" s="70"/>
    </row>
    <row r="727" spans="18:20">
      <c r="R727" s="70"/>
      <c r="S727" s="70"/>
      <c r="T727" s="70"/>
    </row>
    <row r="728" spans="18:20">
      <c r="R728" s="70"/>
      <c r="S728" s="70"/>
      <c r="T728" s="70"/>
    </row>
    <row r="729" spans="18:20">
      <c r="R729" s="70"/>
      <c r="S729" s="70"/>
      <c r="T729" s="70"/>
    </row>
    <row r="730" spans="18:20">
      <c r="R730" s="70"/>
      <c r="S730" s="70"/>
      <c r="T730" s="70"/>
    </row>
    <row r="731" spans="18:20">
      <c r="R731" s="70"/>
      <c r="S731" s="70"/>
      <c r="T731" s="70"/>
    </row>
    <row r="732" spans="18:20">
      <c r="R732" s="70"/>
      <c r="S732" s="70"/>
      <c r="T732" s="70"/>
    </row>
    <row r="733" spans="18:20">
      <c r="R733" s="70"/>
      <c r="S733" s="70"/>
      <c r="T733" s="70"/>
    </row>
    <row r="734" spans="18:20">
      <c r="R734" s="70"/>
      <c r="S734" s="70"/>
      <c r="T734" s="70"/>
    </row>
    <row r="735" spans="18:20">
      <c r="R735" s="70"/>
      <c r="S735" s="70"/>
      <c r="T735" s="70"/>
    </row>
    <row r="736" spans="18:20">
      <c r="R736" s="70"/>
      <c r="S736" s="70"/>
      <c r="T736" s="70"/>
    </row>
    <row r="737" spans="18:20">
      <c r="R737" s="70"/>
      <c r="S737" s="70"/>
      <c r="T737" s="70"/>
    </row>
    <row r="738" spans="18:20">
      <c r="R738" s="70"/>
      <c r="S738" s="70"/>
      <c r="T738" s="70"/>
    </row>
    <row r="739" spans="18:20">
      <c r="R739" s="70"/>
      <c r="S739" s="70"/>
      <c r="T739" s="70"/>
    </row>
    <row r="740" spans="18:20">
      <c r="R740" s="70"/>
      <c r="S740" s="70"/>
      <c r="T740" s="70"/>
    </row>
    <row r="741" spans="18:20">
      <c r="R741" s="70"/>
      <c r="S741" s="70"/>
      <c r="T741" s="70"/>
    </row>
    <row r="742" spans="18:20">
      <c r="R742" s="70"/>
      <c r="S742" s="70"/>
      <c r="T742" s="70"/>
    </row>
    <row r="743" spans="18:20">
      <c r="R743" s="70"/>
      <c r="S743" s="70"/>
      <c r="T743" s="70"/>
    </row>
    <row r="744" spans="18:20">
      <c r="R744" s="70"/>
      <c r="S744" s="70"/>
      <c r="T744" s="70"/>
    </row>
    <row r="745" spans="18:20">
      <c r="R745" s="70"/>
      <c r="S745" s="70"/>
      <c r="T745" s="70"/>
    </row>
    <row r="746" spans="18:20">
      <c r="R746" s="70"/>
      <c r="S746" s="70"/>
      <c r="T746" s="70"/>
    </row>
    <row r="747" spans="18:20">
      <c r="R747" s="70"/>
      <c r="S747" s="70"/>
      <c r="T747" s="70"/>
    </row>
    <row r="748" spans="18:20">
      <c r="R748" s="70"/>
      <c r="S748" s="70"/>
      <c r="T748" s="70"/>
    </row>
    <row r="749" spans="18:20">
      <c r="R749" s="70"/>
      <c r="S749" s="70"/>
      <c r="T749" s="70"/>
    </row>
    <row r="750" spans="18:20">
      <c r="R750" s="70"/>
      <c r="S750" s="70"/>
      <c r="T750" s="70"/>
    </row>
    <row r="751" spans="18:20">
      <c r="R751" s="70"/>
      <c r="S751" s="70"/>
      <c r="T751" s="70"/>
    </row>
    <row r="752" spans="18:20">
      <c r="R752" s="70"/>
      <c r="S752" s="70"/>
      <c r="T752" s="70"/>
    </row>
    <row r="753" spans="18:20">
      <c r="R753" s="70"/>
      <c r="S753" s="70"/>
      <c r="T753" s="70"/>
    </row>
    <row r="754" spans="18:20">
      <c r="R754" s="70"/>
      <c r="S754" s="70"/>
      <c r="T754" s="70"/>
    </row>
    <row r="755" spans="18:20">
      <c r="R755" s="70"/>
      <c r="S755" s="70"/>
      <c r="T755" s="70"/>
    </row>
    <row r="756" spans="18:20">
      <c r="R756" s="70"/>
      <c r="S756" s="70"/>
      <c r="T756" s="70"/>
    </row>
    <row r="757" spans="18:20">
      <c r="R757" s="70"/>
      <c r="S757" s="70"/>
      <c r="T757" s="70"/>
    </row>
    <row r="758" spans="18:20">
      <c r="R758" s="70"/>
      <c r="S758" s="70"/>
      <c r="T758" s="70"/>
    </row>
    <row r="759" spans="18:20">
      <c r="R759" s="70"/>
      <c r="S759" s="70"/>
      <c r="T759" s="70"/>
    </row>
    <row r="760" spans="18:20">
      <c r="R760" s="70"/>
      <c r="S760" s="70"/>
      <c r="T760" s="70"/>
    </row>
    <row r="761" spans="18:20">
      <c r="R761" s="70"/>
      <c r="S761" s="70"/>
      <c r="T761" s="70"/>
    </row>
    <row r="762" spans="18:20">
      <c r="R762" s="70"/>
      <c r="S762" s="70"/>
      <c r="T762" s="70"/>
    </row>
    <row r="763" spans="18:20">
      <c r="R763" s="70"/>
      <c r="S763" s="70"/>
      <c r="T763" s="70"/>
    </row>
    <row r="764" spans="18:20">
      <c r="R764" s="70"/>
      <c r="S764" s="70"/>
      <c r="T764" s="70"/>
    </row>
    <row r="765" spans="18:20">
      <c r="R765" s="70"/>
      <c r="S765" s="70"/>
      <c r="T765" s="70"/>
    </row>
    <row r="766" spans="18:20">
      <c r="R766" s="70"/>
      <c r="S766" s="70"/>
      <c r="T766" s="70"/>
    </row>
    <row r="767" spans="18:20">
      <c r="R767" s="70"/>
      <c r="S767" s="70"/>
      <c r="T767" s="70"/>
    </row>
    <row r="768" spans="18:20">
      <c r="R768" s="70"/>
      <c r="S768" s="70"/>
      <c r="T768" s="70"/>
    </row>
    <row r="769" spans="18:20">
      <c r="R769" s="70"/>
      <c r="S769" s="70"/>
      <c r="T769" s="70"/>
    </row>
    <row r="770" spans="18:20">
      <c r="R770" s="70"/>
      <c r="S770" s="70"/>
      <c r="T770" s="70"/>
    </row>
    <row r="771" spans="18:20">
      <c r="R771" s="70"/>
      <c r="S771" s="70"/>
      <c r="T771" s="70"/>
    </row>
    <row r="772" spans="18:20">
      <c r="R772" s="70"/>
      <c r="S772" s="70"/>
      <c r="T772" s="70"/>
    </row>
    <row r="773" spans="18:20">
      <c r="R773" s="70"/>
      <c r="S773" s="70"/>
      <c r="T773" s="70"/>
    </row>
    <row r="774" spans="18:20">
      <c r="R774" s="70"/>
      <c r="S774" s="70"/>
      <c r="T774" s="70"/>
    </row>
    <row r="775" spans="18:20">
      <c r="R775" s="70"/>
      <c r="S775" s="70"/>
      <c r="T775" s="70"/>
    </row>
    <row r="776" spans="18:20">
      <c r="R776" s="70"/>
      <c r="S776" s="70"/>
      <c r="T776" s="70"/>
    </row>
    <row r="777" spans="18:20">
      <c r="R777" s="70"/>
      <c r="S777" s="70"/>
      <c r="T777" s="70"/>
    </row>
    <row r="778" spans="18:20">
      <c r="R778" s="70"/>
      <c r="S778" s="70"/>
      <c r="T778" s="70"/>
    </row>
    <row r="779" spans="18:20">
      <c r="R779" s="70"/>
      <c r="S779" s="70"/>
      <c r="T779" s="70"/>
    </row>
    <row r="780" spans="18:20">
      <c r="R780" s="70"/>
      <c r="S780" s="70"/>
      <c r="T780" s="70"/>
    </row>
    <row r="781" spans="18:20">
      <c r="R781" s="70"/>
      <c r="S781" s="70"/>
      <c r="T781" s="70"/>
    </row>
    <row r="782" spans="18:20">
      <c r="R782" s="70"/>
      <c r="S782" s="70"/>
      <c r="T782" s="70"/>
    </row>
    <row r="783" spans="18:20">
      <c r="R783" s="70"/>
      <c r="S783" s="70"/>
      <c r="T783" s="70"/>
    </row>
    <row r="784" spans="18:20">
      <c r="R784" s="70"/>
      <c r="S784" s="70"/>
      <c r="T784" s="70"/>
    </row>
    <row r="785" spans="18:20">
      <c r="R785" s="70"/>
      <c r="S785" s="70"/>
      <c r="T785" s="70"/>
    </row>
    <row r="786" spans="18:20">
      <c r="R786" s="70"/>
      <c r="S786" s="70"/>
      <c r="T786" s="70"/>
    </row>
    <row r="787" spans="18:20">
      <c r="R787" s="70"/>
      <c r="S787" s="70"/>
      <c r="T787" s="70"/>
    </row>
    <row r="788" spans="18:20">
      <c r="R788" s="70"/>
      <c r="S788" s="70"/>
      <c r="T788" s="70"/>
    </row>
    <row r="789" spans="18:20">
      <c r="R789" s="70"/>
      <c r="S789" s="70"/>
      <c r="T789" s="70"/>
    </row>
    <row r="790" spans="18:20">
      <c r="R790" s="70"/>
      <c r="S790" s="70"/>
      <c r="T790" s="70"/>
    </row>
    <row r="791" spans="18:20">
      <c r="R791" s="70"/>
      <c r="S791" s="70"/>
      <c r="T791" s="70"/>
    </row>
    <row r="792" spans="18:20">
      <c r="R792" s="70"/>
      <c r="S792" s="70"/>
      <c r="T792" s="70"/>
    </row>
    <row r="793" spans="18:20">
      <c r="R793" s="70"/>
      <c r="S793" s="70"/>
      <c r="T793" s="70"/>
    </row>
    <row r="794" spans="18:20">
      <c r="R794" s="70"/>
      <c r="S794" s="70"/>
      <c r="T794" s="70"/>
    </row>
    <row r="795" spans="18:20">
      <c r="R795" s="70"/>
      <c r="S795" s="70"/>
      <c r="T795" s="70"/>
    </row>
    <row r="796" spans="18:20">
      <c r="R796" s="70"/>
      <c r="S796" s="70"/>
      <c r="T796" s="70"/>
    </row>
    <row r="797" spans="18:20">
      <c r="R797" s="70"/>
      <c r="S797" s="70"/>
      <c r="T797" s="70"/>
    </row>
    <row r="798" spans="18:20">
      <c r="R798" s="70"/>
      <c r="S798" s="70"/>
      <c r="T798" s="70"/>
    </row>
    <row r="799" spans="18:20">
      <c r="R799" s="70"/>
      <c r="S799" s="70"/>
      <c r="T799" s="70"/>
    </row>
    <row r="800" spans="18:20">
      <c r="R800" s="70"/>
      <c r="S800" s="70"/>
      <c r="T800" s="70"/>
    </row>
    <row r="801" spans="18:20">
      <c r="R801" s="70"/>
      <c r="S801" s="70"/>
      <c r="T801" s="70"/>
    </row>
    <row r="802" spans="18:20">
      <c r="R802" s="70"/>
      <c r="S802" s="70"/>
      <c r="T802" s="70"/>
    </row>
    <row r="803" spans="18:20">
      <c r="R803" s="70"/>
      <c r="S803" s="70"/>
      <c r="T803" s="70"/>
    </row>
    <row r="804" spans="18:20">
      <c r="R804" s="70"/>
      <c r="S804" s="70"/>
      <c r="T804" s="70"/>
    </row>
    <row r="805" spans="18:20">
      <c r="R805" s="70"/>
      <c r="S805" s="70"/>
      <c r="T805" s="70"/>
    </row>
    <row r="806" spans="18:20">
      <c r="R806" s="70"/>
      <c r="S806" s="70"/>
      <c r="T806" s="70"/>
    </row>
    <row r="807" spans="18:20">
      <c r="R807" s="70"/>
      <c r="S807" s="70"/>
      <c r="T807" s="70"/>
    </row>
    <row r="808" spans="18:20">
      <c r="R808" s="70"/>
      <c r="S808" s="70"/>
      <c r="T808" s="70"/>
    </row>
    <row r="809" spans="18:20">
      <c r="R809" s="70"/>
      <c r="S809" s="70"/>
      <c r="T809" s="70"/>
    </row>
    <row r="810" spans="18:20">
      <c r="R810" s="70"/>
      <c r="S810" s="70"/>
      <c r="T810" s="70"/>
    </row>
    <row r="811" spans="18:20">
      <c r="R811" s="70"/>
      <c r="S811" s="70"/>
      <c r="T811" s="70"/>
    </row>
    <row r="812" spans="18:20">
      <c r="R812" s="70"/>
      <c r="S812" s="70"/>
      <c r="T812" s="70"/>
    </row>
    <row r="813" spans="18:20">
      <c r="R813" s="70"/>
      <c r="S813" s="70"/>
      <c r="T813" s="70"/>
    </row>
    <row r="814" spans="18:20">
      <c r="R814" s="70"/>
      <c r="S814" s="70"/>
      <c r="T814" s="70"/>
    </row>
    <row r="815" spans="18:20">
      <c r="R815" s="70"/>
      <c r="S815" s="70"/>
      <c r="T815" s="70"/>
    </row>
    <row r="816" spans="18:20">
      <c r="R816" s="70"/>
      <c r="S816" s="70"/>
      <c r="T816" s="70"/>
    </row>
    <row r="817" spans="18:20">
      <c r="R817" s="70"/>
      <c r="S817" s="70"/>
      <c r="T817" s="70"/>
    </row>
    <row r="818" spans="18:20">
      <c r="R818" s="70"/>
      <c r="S818" s="70"/>
      <c r="T818" s="70"/>
    </row>
    <row r="819" spans="18:20">
      <c r="R819" s="70"/>
      <c r="S819" s="70"/>
      <c r="T819" s="70"/>
    </row>
    <row r="820" spans="18:20">
      <c r="R820" s="70"/>
      <c r="S820" s="70"/>
      <c r="T820" s="70"/>
    </row>
    <row r="821" spans="18:20">
      <c r="R821" s="70"/>
      <c r="S821" s="70"/>
      <c r="T821" s="70"/>
    </row>
    <row r="822" spans="18:20">
      <c r="R822" s="70"/>
      <c r="S822" s="70"/>
      <c r="T822" s="70"/>
    </row>
    <row r="823" spans="18:20">
      <c r="R823" s="70"/>
      <c r="S823" s="70"/>
      <c r="T823" s="70"/>
    </row>
    <row r="824" spans="18:20">
      <c r="R824" s="70"/>
      <c r="S824" s="70"/>
      <c r="T824" s="70"/>
    </row>
    <row r="825" spans="18:20">
      <c r="R825" s="70"/>
      <c r="S825" s="70"/>
      <c r="T825" s="70"/>
    </row>
    <row r="826" spans="18:20">
      <c r="R826" s="70"/>
      <c r="S826" s="70"/>
      <c r="T826" s="70"/>
    </row>
    <row r="827" spans="18:20">
      <c r="R827" s="70"/>
      <c r="S827" s="70"/>
      <c r="T827" s="70"/>
    </row>
    <row r="828" spans="18:20">
      <c r="R828" s="70"/>
      <c r="S828" s="70"/>
      <c r="T828" s="70"/>
    </row>
    <row r="829" spans="18:20">
      <c r="R829" s="70"/>
      <c r="S829" s="70"/>
      <c r="T829" s="70"/>
    </row>
    <row r="830" spans="18:20">
      <c r="R830" s="70"/>
      <c r="S830" s="70"/>
      <c r="T830" s="70"/>
    </row>
    <row r="831" spans="18:20">
      <c r="R831" s="70"/>
      <c r="S831" s="70"/>
      <c r="T831" s="70"/>
    </row>
    <row r="832" spans="18:20">
      <c r="R832" s="70"/>
      <c r="S832" s="70"/>
      <c r="T832" s="70"/>
    </row>
    <row r="833" spans="18:20">
      <c r="R833" s="70"/>
      <c r="S833" s="70"/>
      <c r="T833" s="70"/>
    </row>
    <row r="834" spans="18:20">
      <c r="R834" s="70"/>
      <c r="S834" s="70"/>
      <c r="T834" s="70"/>
    </row>
    <row r="835" spans="18:20">
      <c r="R835" s="70"/>
      <c r="S835" s="70"/>
      <c r="T835" s="70"/>
    </row>
    <row r="836" spans="18:20">
      <c r="R836" s="70"/>
      <c r="S836" s="70"/>
      <c r="T836" s="70"/>
    </row>
    <row r="837" spans="18:20">
      <c r="R837" s="70"/>
      <c r="S837" s="70"/>
      <c r="T837" s="70"/>
    </row>
    <row r="838" spans="18:20">
      <c r="R838" s="70"/>
      <c r="S838" s="70"/>
      <c r="T838" s="70"/>
    </row>
    <row r="839" spans="18:20">
      <c r="R839" s="70"/>
      <c r="S839" s="70"/>
      <c r="T839" s="70"/>
    </row>
    <row r="840" spans="18:20">
      <c r="R840" s="70"/>
      <c r="S840" s="70"/>
      <c r="T840" s="70"/>
    </row>
    <row r="841" spans="18:20">
      <c r="R841" s="70"/>
      <c r="S841" s="70"/>
      <c r="T841" s="70"/>
    </row>
    <row r="842" spans="18:20">
      <c r="R842" s="70"/>
      <c r="S842" s="70"/>
      <c r="T842" s="70"/>
    </row>
    <row r="843" spans="18:20">
      <c r="R843" s="70"/>
      <c r="S843" s="70"/>
      <c r="T843" s="70"/>
    </row>
    <row r="844" spans="18:20">
      <c r="R844" s="70"/>
      <c r="S844" s="70"/>
      <c r="T844" s="70"/>
    </row>
    <row r="845" spans="18:20">
      <c r="R845" s="70"/>
      <c r="S845" s="70"/>
      <c r="T845" s="70"/>
    </row>
    <row r="846" spans="18:20">
      <c r="R846" s="70"/>
      <c r="S846" s="70"/>
      <c r="T846" s="70"/>
    </row>
    <row r="847" spans="18:20">
      <c r="R847" s="70"/>
      <c r="S847" s="70"/>
      <c r="T847" s="70"/>
    </row>
    <row r="848" spans="18:20">
      <c r="R848" s="70"/>
      <c r="S848" s="70"/>
      <c r="T848" s="70"/>
    </row>
    <row r="849" spans="18:20">
      <c r="R849" s="70"/>
      <c r="S849" s="70"/>
      <c r="T849" s="70"/>
    </row>
    <row r="850" spans="18:20">
      <c r="R850" s="70"/>
      <c r="S850" s="70"/>
      <c r="T850" s="70"/>
    </row>
    <row r="851" spans="18:20">
      <c r="R851" s="70"/>
      <c r="S851" s="70"/>
      <c r="T851" s="70"/>
    </row>
    <row r="852" spans="18:20">
      <c r="R852" s="70"/>
      <c r="S852" s="70"/>
      <c r="T852" s="70"/>
    </row>
    <row r="853" spans="18:20">
      <c r="R853" s="70"/>
      <c r="S853" s="70"/>
      <c r="T853" s="70"/>
    </row>
    <row r="854" spans="18:20">
      <c r="R854" s="70"/>
      <c r="S854" s="70"/>
      <c r="T854" s="70"/>
    </row>
    <row r="855" spans="18:20">
      <c r="R855" s="70"/>
      <c r="S855" s="70"/>
      <c r="T855" s="70"/>
    </row>
    <row r="856" spans="18:20">
      <c r="R856" s="70"/>
      <c r="S856" s="70"/>
      <c r="T856" s="70"/>
    </row>
    <row r="857" spans="18:20">
      <c r="R857" s="70"/>
      <c r="S857" s="70"/>
      <c r="T857" s="70"/>
    </row>
    <row r="858" spans="18:20">
      <c r="R858" s="70"/>
      <c r="S858" s="70"/>
      <c r="T858" s="70"/>
    </row>
    <row r="859" spans="18:20">
      <c r="R859" s="70"/>
      <c r="S859" s="70"/>
      <c r="T859" s="70"/>
    </row>
    <row r="860" spans="18:20">
      <c r="R860" s="70"/>
      <c r="S860" s="70"/>
      <c r="T860" s="70"/>
    </row>
    <row r="861" spans="18:20">
      <c r="R861" s="70"/>
      <c r="S861" s="70"/>
      <c r="T861" s="70"/>
    </row>
    <row r="862" spans="18:20">
      <c r="R862" s="70"/>
      <c r="S862" s="70"/>
      <c r="T862" s="70"/>
    </row>
    <row r="863" spans="18:20">
      <c r="R863" s="70"/>
      <c r="S863" s="70"/>
      <c r="T863" s="70"/>
    </row>
    <row r="864" spans="18:20">
      <c r="R864" s="70"/>
      <c r="S864" s="70"/>
      <c r="T864" s="70"/>
    </row>
    <row r="865" spans="18:20">
      <c r="R865" s="70"/>
      <c r="S865" s="70"/>
      <c r="T865" s="70"/>
    </row>
    <row r="866" spans="18:20">
      <c r="R866" s="70"/>
      <c r="S866" s="70"/>
      <c r="T866" s="70"/>
    </row>
    <row r="867" spans="18:20">
      <c r="R867" s="70"/>
      <c r="S867" s="70"/>
      <c r="T867" s="70"/>
    </row>
    <row r="868" spans="18:20">
      <c r="R868" s="70"/>
      <c r="S868" s="70"/>
      <c r="T868" s="70"/>
    </row>
    <row r="869" spans="18:20">
      <c r="R869" s="70"/>
      <c r="S869" s="70"/>
      <c r="T869" s="70"/>
    </row>
    <row r="870" spans="18:20">
      <c r="R870" s="70"/>
      <c r="S870" s="70"/>
      <c r="T870" s="70"/>
    </row>
    <row r="871" spans="18:20">
      <c r="R871" s="70"/>
      <c r="S871" s="70"/>
      <c r="T871" s="70"/>
    </row>
    <row r="872" spans="18:20">
      <c r="R872" s="70"/>
      <c r="S872" s="70"/>
      <c r="T872" s="70"/>
    </row>
    <row r="873" spans="18:20">
      <c r="R873" s="70"/>
      <c r="S873" s="70"/>
      <c r="T873" s="70"/>
    </row>
    <row r="874" spans="18:20">
      <c r="R874" s="70"/>
      <c r="S874" s="70"/>
      <c r="T874" s="70"/>
    </row>
    <row r="875" spans="18:20">
      <c r="R875" s="70"/>
      <c r="S875" s="70"/>
      <c r="T875" s="70"/>
    </row>
    <row r="876" spans="18:20">
      <c r="R876" s="70"/>
      <c r="S876" s="70"/>
      <c r="T876" s="70"/>
    </row>
    <row r="877" spans="18:20">
      <c r="R877" s="70"/>
      <c r="S877" s="70"/>
      <c r="T877" s="70"/>
    </row>
    <row r="878" spans="18:20">
      <c r="R878" s="70"/>
      <c r="S878" s="70"/>
      <c r="T878" s="70"/>
    </row>
    <row r="879" spans="18:20">
      <c r="R879" s="70"/>
      <c r="S879" s="70"/>
      <c r="T879" s="70"/>
    </row>
    <row r="880" spans="18:20">
      <c r="R880" s="70"/>
      <c r="S880" s="70"/>
      <c r="T880" s="70"/>
    </row>
    <row r="881" spans="18:20">
      <c r="R881" s="70"/>
      <c r="S881" s="70"/>
      <c r="T881" s="70"/>
    </row>
    <row r="882" spans="18:20">
      <c r="R882" s="70"/>
      <c r="S882" s="70"/>
      <c r="T882" s="70"/>
    </row>
    <row r="883" spans="18:20">
      <c r="R883" s="70"/>
      <c r="S883" s="70"/>
      <c r="T883" s="70"/>
    </row>
    <row r="884" spans="18:20">
      <c r="R884" s="70"/>
      <c r="S884" s="70"/>
      <c r="T884" s="70"/>
    </row>
    <row r="885" spans="18:20">
      <c r="R885" s="70"/>
      <c r="S885" s="70"/>
      <c r="T885" s="70"/>
    </row>
    <row r="886" spans="18:20">
      <c r="R886" s="70"/>
      <c r="S886" s="70"/>
      <c r="T886" s="70"/>
    </row>
    <row r="887" spans="18:20">
      <c r="R887" s="70"/>
      <c r="S887" s="70"/>
      <c r="T887" s="70"/>
    </row>
    <row r="888" spans="18:20">
      <c r="R888" s="70"/>
      <c r="S888" s="70"/>
      <c r="T888" s="70"/>
    </row>
    <row r="889" spans="18:20">
      <c r="R889" s="70"/>
      <c r="S889" s="70"/>
      <c r="T889" s="70"/>
    </row>
    <row r="890" spans="18:20">
      <c r="R890" s="70"/>
      <c r="S890" s="70"/>
      <c r="T890" s="70"/>
    </row>
    <row r="891" spans="18:20">
      <c r="R891" s="70"/>
      <c r="S891" s="70"/>
      <c r="T891" s="70"/>
    </row>
    <row r="892" spans="18:20">
      <c r="R892" s="70"/>
      <c r="S892" s="70"/>
      <c r="T892" s="70"/>
    </row>
    <row r="893" spans="18:20">
      <c r="R893" s="70"/>
      <c r="S893" s="70"/>
      <c r="T893" s="70"/>
    </row>
    <row r="894" spans="18:20">
      <c r="R894" s="70"/>
      <c r="S894" s="70"/>
      <c r="T894" s="70"/>
    </row>
    <row r="895" spans="18:20">
      <c r="R895" s="70"/>
      <c r="S895" s="70"/>
      <c r="T895" s="70"/>
    </row>
    <row r="896" spans="18:20">
      <c r="R896" s="70"/>
      <c r="S896" s="70"/>
      <c r="T896" s="70"/>
    </row>
    <row r="897" spans="18:20">
      <c r="R897" s="70"/>
      <c r="S897" s="70"/>
      <c r="T897" s="70"/>
    </row>
    <row r="898" spans="18:20">
      <c r="R898" s="70"/>
      <c r="S898" s="70"/>
      <c r="T898" s="70"/>
    </row>
    <row r="899" spans="18:20">
      <c r="R899" s="70"/>
      <c r="S899" s="70"/>
      <c r="T899" s="70"/>
    </row>
    <row r="900" spans="18:20">
      <c r="R900" s="70"/>
      <c r="S900" s="70"/>
      <c r="T900" s="70"/>
    </row>
    <row r="901" spans="18:20">
      <c r="R901" s="70"/>
      <c r="S901" s="70"/>
      <c r="T901" s="70"/>
    </row>
    <row r="902" spans="18:20">
      <c r="R902" s="70"/>
      <c r="S902" s="70"/>
      <c r="T902" s="70"/>
    </row>
    <row r="903" spans="18:20">
      <c r="R903" s="70"/>
      <c r="S903" s="70"/>
      <c r="T903" s="70"/>
    </row>
    <row r="904" spans="18:20">
      <c r="R904" s="70"/>
      <c r="S904" s="70"/>
      <c r="T904" s="70"/>
    </row>
    <row r="905" spans="18:20">
      <c r="R905" s="70"/>
      <c r="S905" s="70"/>
      <c r="T905" s="70"/>
    </row>
    <row r="906" spans="18:20">
      <c r="R906" s="70"/>
      <c r="S906" s="70"/>
      <c r="T906" s="70"/>
    </row>
    <row r="907" spans="18:20">
      <c r="R907" s="70"/>
      <c r="S907" s="70"/>
      <c r="T907" s="70"/>
    </row>
    <row r="908" spans="18:20">
      <c r="R908" s="70"/>
      <c r="S908" s="70"/>
      <c r="T908" s="70"/>
    </row>
    <row r="909" spans="18:20">
      <c r="R909" s="70"/>
      <c r="S909" s="70"/>
      <c r="T909" s="70"/>
    </row>
    <row r="910" spans="18:20">
      <c r="R910" s="70"/>
      <c r="S910" s="70"/>
      <c r="T910" s="70"/>
    </row>
    <row r="911" spans="18:20">
      <c r="R911" s="70"/>
      <c r="S911" s="70"/>
      <c r="T911" s="70"/>
    </row>
    <row r="912" spans="18:20">
      <c r="R912" s="70"/>
      <c r="S912" s="70"/>
      <c r="T912" s="70"/>
    </row>
    <row r="913" spans="18:20">
      <c r="R913" s="70"/>
      <c r="S913" s="70"/>
      <c r="T913" s="70"/>
    </row>
    <row r="914" spans="18:20">
      <c r="R914" s="70"/>
      <c r="S914" s="70"/>
      <c r="T914" s="70"/>
    </row>
    <row r="915" spans="18:20">
      <c r="R915" s="70"/>
      <c r="S915" s="70"/>
      <c r="T915" s="70"/>
    </row>
    <row r="916" spans="18:20">
      <c r="R916" s="70"/>
      <c r="S916" s="70"/>
      <c r="T916" s="70"/>
    </row>
    <row r="917" spans="18:20">
      <c r="R917" s="70"/>
      <c r="S917" s="70"/>
      <c r="T917" s="70"/>
    </row>
    <row r="918" spans="18:20">
      <c r="R918" s="70"/>
      <c r="S918" s="70"/>
      <c r="T918" s="70"/>
    </row>
    <row r="919" spans="18:20">
      <c r="R919" s="70"/>
      <c r="S919" s="70"/>
      <c r="T919" s="70"/>
    </row>
    <row r="920" spans="18:20">
      <c r="R920" s="70"/>
      <c r="S920" s="70"/>
      <c r="T920" s="70"/>
    </row>
    <row r="921" spans="18:20">
      <c r="R921" s="70"/>
      <c r="S921" s="70"/>
      <c r="T921" s="70"/>
    </row>
    <row r="922" spans="18:20">
      <c r="R922" s="70"/>
      <c r="S922" s="70"/>
      <c r="T922" s="70"/>
    </row>
    <row r="923" spans="18:20">
      <c r="R923" s="70"/>
      <c r="S923" s="70"/>
      <c r="T923" s="70"/>
    </row>
    <row r="924" spans="18:20">
      <c r="R924" s="70"/>
      <c r="S924" s="70"/>
      <c r="T924" s="70"/>
    </row>
    <row r="925" spans="18:20">
      <c r="R925" s="70"/>
      <c r="S925" s="70"/>
      <c r="T925" s="70"/>
    </row>
    <row r="926" spans="18:20">
      <c r="R926" s="70"/>
      <c r="S926" s="70"/>
      <c r="T926" s="70"/>
    </row>
    <row r="927" spans="18:20">
      <c r="R927" s="70"/>
      <c r="S927" s="70"/>
      <c r="T927" s="70"/>
    </row>
    <row r="928" spans="18:20">
      <c r="R928" s="70"/>
      <c r="S928" s="70"/>
      <c r="T928" s="70"/>
    </row>
    <row r="929" spans="18:20">
      <c r="R929" s="70"/>
      <c r="S929" s="70"/>
      <c r="T929" s="70"/>
    </row>
    <row r="930" spans="18:20">
      <c r="R930" s="70"/>
      <c r="S930" s="70"/>
      <c r="T930" s="70"/>
    </row>
    <row r="931" spans="18:20">
      <c r="R931" s="70"/>
      <c r="S931" s="70"/>
      <c r="T931" s="70"/>
    </row>
    <row r="932" spans="18:20">
      <c r="R932" s="70"/>
      <c r="S932" s="70"/>
      <c r="T932" s="70"/>
    </row>
    <row r="933" spans="18:20">
      <c r="R933" s="70"/>
      <c r="S933" s="70"/>
      <c r="T933" s="70"/>
    </row>
    <row r="934" spans="18:20">
      <c r="R934" s="70"/>
      <c r="S934" s="70"/>
      <c r="T934" s="70"/>
    </row>
    <row r="935" spans="18:20">
      <c r="R935" s="70"/>
      <c r="S935" s="70"/>
      <c r="T935" s="70"/>
    </row>
    <row r="936" spans="18:20">
      <c r="R936" s="70"/>
      <c r="S936" s="70"/>
      <c r="T936" s="70"/>
    </row>
    <row r="937" spans="18:20">
      <c r="R937" s="70"/>
      <c r="S937" s="70"/>
      <c r="T937" s="70"/>
    </row>
    <row r="938" spans="18:20">
      <c r="R938" s="70"/>
      <c r="S938" s="70"/>
      <c r="T938" s="70"/>
    </row>
    <row r="939" spans="18:20">
      <c r="R939" s="70"/>
      <c r="S939" s="70"/>
      <c r="T939" s="70"/>
    </row>
    <row r="940" spans="18:20">
      <c r="R940" s="70"/>
      <c r="S940" s="70"/>
      <c r="T940" s="70"/>
    </row>
    <row r="941" spans="18:20">
      <c r="R941" s="70"/>
      <c r="S941" s="70"/>
      <c r="T941" s="70"/>
    </row>
    <row r="942" spans="18:20">
      <c r="R942" s="70"/>
      <c r="S942" s="70"/>
      <c r="T942" s="70"/>
    </row>
    <row r="943" spans="18:20">
      <c r="R943" s="70"/>
      <c r="S943" s="70"/>
      <c r="T943" s="70"/>
    </row>
    <row r="944" spans="18:20">
      <c r="R944" s="70"/>
      <c r="S944" s="70"/>
      <c r="T944" s="70"/>
    </row>
    <row r="945" spans="18:20">
      <c r="R945" s="70"/>
      <c r="S945" s="70"/>
      <c r="T945" s="70"/>
    </row>
    <row r="946" spans="18:20">
      <c r="R946" s="70"/>
      <c r="S946" s="70"/>
      <c r="T946" s="70"/>
    </row>
    <row r="947" spans="18:20">
      <c r="R947" s="70"/>
      <c r="S947" s="70"/>
      <c r="T947" s="70"/>
    </row>
    <row r="948" spans="18:20">
      <c r="R948" s="70"/>
      <c r="S948" s="70"/>
      <c r="T948" s="70"/>
    </row>
    <row r="949" spans="18:20">
      <c r="R949" s="70"/>
      <c r="S949" s="70"/>
      <c r="T949" s="70"/>
    </row>
    <row r="950" spans="18:20">
      <c r="R950" s="70"/>
      <c r="S950" s="70"/>
      <c r="T950" s="70"/>
    </row>
    <row r="951" spans="18:20">
      <c r="R951" s="70"/>
      <c r="S951" s="70"/>
      <c r="T951" s="70"/>
    </row>
    <row r="952" spans="18:20">
      <c r="R952" s="70"/>
      <c r="S952" s="70"/>
      <c r="T952" s="70"/>
    </row>
    <row r="953" spans="18:20">
      <c r="R953" s="70"/>
      <c r="S953" s="70"/>
      <c r="T953" s="70"/>
    </row>
    <row r="954" spans="18:20">
      <c r="R954" s="70"/>
      <c r="S954" s="70"/>
      <c r="T954" s="70"/>
    </row>
    <row r="955" spans="18:20">
      <c r="R955" s="70"/>
      <c r="S955" s="70"/>
      <c r="T955" s="70"/>
    </row>
    <row r="956" spans="18:20">
      <c r="R956" s="70"/>
      <c r="S956" s="70"/>
      <c r="T956" s="70"/>
    </row>
    <row r="957" spans="18:20">
      <c r="R957" s="70"/>
      <c r="S957" s="70"/>
      <c r="T957" s="70"/>
    </row>
    <row r="958" spans="18:20">
      <c r="R958" s="70"/>
      <c r="S958" s="70"/>
      <c r="T958" s="70"/>
    </row>
    <row r="959" spans="18:20">
      <c r="R959" s="70"/>
      <c r="S959" s="70"/>
      <c r="T959" s="70"/>
    </row>
    <row r="960" spans="18:20">
      <c r="R960" s="70"/>
      <c r="S960" s="70"/>
      <c r="T960" s="70"/>
    </row>
    <row r="961" spans="18:20">
      <c r="R961" s="70"/>
      <c r="S961" s="70"/>
      <c r="T961" s="70"/>
    </row>
    <row r="962" spans="18:20">
      <c r="R962" s="70"/>
      <c r="S962" s="70"/>
      <c r="T962" s="70"/>
    </row>
    <row r="963" spans="18:20">
      <c r="R963" s="70"/>
      <c r="S963" s="70"/>
      <c r="T963" s="70"/>
    </row>
    <row r="964" spans="18:20">
      <c r="R964" s="70"/>
      <c r="S964" s="70"/>
      <c r="T964" s="70"/>
    </row>
    <row r="965" spans="18:20">
      <c r="R965" s="70"/>
      <c r="S965" s="70"/>
      <c r="T965" s="70"/>
    </row>
    <row r="966" spans="18:20">
      <c r="R966" s="70"/>
      <c r="S966" s="70"/>
      <c r="T966" s="70"/>
    </row>
    <row r="967" spans="18:20">
      <c r="R967" s="70"/>
      <c r="S967" s="70"/>
      <c r="T967" s="70"/>
    </row>
    <row r="968" spans="18:20">
      <c r="R968" s="70"/>
      <c r="S968" s="70"/>
      <c r="T968" s="70"/>
    </row>
    <row r="969" spans="18:20">
      <c r="R969" s="70"/>
      <c r="S969" s="70"/>
      <c r="T969" s="70"/>
    </row>
    <row r="970" spans="18:20">
      <c r="R970" s="70"/>
      <c r="S970" s="70"/>
      <c r="T970" s="70"/>
    </row>
    <row r="971" spans="18:20">
      <c r="R971" s="70"/>
      <c r="S971" s="70"/>
      <c r="T971" s="70"/>
    </row>
    <row r="972" spans="18:20">
      <c r="R972" s="70"/>
      <c r="S972" s="70"/>
      <c r="T972" s="70"/>
    </row>
    <row r="973" spans="18:20">
      <c r="R973" s="70"/>
      <c r="S973" s="70"/>
      <c r="T973" s="70"/>
    </row>
    <row r="974" spans="18:20">
      <c r="R974" s="70"/>
      <c r="S974" s="70"/>
      <c r="T974" s="70"/>
    </row>
    <row r="975" spans="18:20">
      <c r="R975" s="70"/>
      <c r="S975" s="70"/>
      <c r="T975" s="70"/>
    </row>
    <row r="976" spans="18:20">
      <c r="R976" s="70"/>
      <c r="S976" s="70"/>
      <c r="T976" s="70"/>
    </row>
    <row r="977" spans="18:20">
      <c r="R977" s="70"/>
      <c r="S977" s="70"/>
      <c r="T977" s="70"/>
    </row>
    <row r="978" spans="18:20">
      <c r="R978" s="70"/>
      <c r="S978" s="70"/>
      <c r="T978" s="70"/>
    </row>
    <row r="979" spans="18:20">
      <c r="R979" s="70"/>
      <c r="S979" s="70"/>
      <c r="T979" s="70"/>
    </row>
    <row r="980" spans="18:20">
      <c r="R980" s="70"/>
      <c r="S980" s="70"/>
      <c r="T980" s="70"/>
    </row>
    <row r="981" spans="18:20">
      <c r="R981" s="70"/>
      <c r="S981" s="70"/>
      <c r="T981" s="70"/>
    </row>
    <row r="982" spans="18:20">
      <c r="R982" s="70"/>
      <c r="S982" s="70"/>
      <c r="T982" s="70"/>
    </row>
    <row r="983" spans="18:20">
      <c r="R983" s="70"/>
      <c r="S983" s="70"/>
      <c r="T983" s="70"/>
    </row>
    <row r="984" spans="18:20">
      <c r="R984" s="70"/>
      <c r="S984" s="70"/>
      <c r="T984" s="70"/>
    </row>
    <row r="985" spans="18:20">
      <c r="R985" s="70"/>
      <c r="S985" s="70"/>
      <c r="T985" s="70"/>
    </row>
    <row r="986" spans="18:20">
      <c r="R986" s="70"/>
      <c r="S986" s="70"/>
      <c r="T986" s="70"/>
    </row>
    <row r="987" spans="18:20">
      <c r="R987" s="70"/>
      <c r="S987" s="70"/>
      <c r="T987" s="70"/>
    </row>
    <row r="988" spans="18:20">
      <c r="R988" s="70"/>
      <c r="S988" s="70"/>
      <c r="T988" s="70"/>
    </row>
    <row r="989" spans="18:20">
      <c r="R989" s="70"/>
      <c r="S989" s="70"/>
      <c r="T989" s="70"/>
    </row>
    <row r="990" spans="18:20">
      <c r="R990" s="70"/>
      <c r="S990" s="70"/>
      <c r="T990" s="70"/>
    </row>
    <row r="991" spans="18:20">
      <c r="R991" s="70"/>
      <c r="S991" s="70"/>
      <c r="T991" s="70"/>
    </row>
    <row r="992" spans="18:20">
      <c r="R992" s="70"/>
      <c r="S992" s="70"/>
      <c r="T992" s="70"/>
    </row>
    <row r="993" spans="18:20">
      <c r="R993" s="70"/>
      <c r="S993" s="70"/>
      <c r="T993" s="70"/>
    </row>
    <row r="994" spans="18:20">
      <c r="R994" s="70"/>
      <c r="S994" s="70"/>
      <c r="T994" s="70"/>
    </row>
    <row r="995" spans="18:20">
      <c r="R995" s="70"/>
      <c r="S995" s="70"/>
      <c r="T995" s="70"/>
    </row>
    <row r="996" spans="18:20">
      <c r="R996" s="70"/>
      <c r="S996" s="70"/>
      <c r="T996" s="70"/>
    </row>
    <row r="997" spans="18:20">
      <c r="R997" s="70"/>
      <c r="S997" s="70"/>
      <c r="T997" s="70"/>
    </row>
    <row r="998" spans="18:20">
      <c r="R998" s="70"/>
      <c r="S998" s="70"/>
      <c r="T998" s="70"/>
    </row>
    <row r="999" spans="18:20">
      <c r="R999" s="70"/>
      <c r="S999" s="70"/>
      <c r="T999" s="70"/>
    </row>
    <row r="1000" spans="18:20">
      <c r="R1000" s="70"/>
      <c r="S1000" s="70"/>
      <c r="T1000" s="70"/>
    </row>
    <row r="1001" spans="18:20">
      <c r="R1001" s="70"/>
      <c r="S1001" s="70"/>
      <c r="T1001" s="70"/>
    </row>
    <row r="1002" spans="18:20">
      <c r="R1002" s="70"/>
      <c r="S1002" s="70"/>
      <c r="T1002" s="70"/>
    </row>
    <row r="1003" spans="18:20">
      <c r="R1003" s="70"/>
      <c r="S1003" s="70"/>
      <c r="T1003" s="70"/>
    </row>
    <row r="1004" spans="18:20">
      <c r="R1004" s="70"/>
      <c r="S1004" s="70"/>
      <c r="T1004" s="70"/>
    </row>
    <row r="1005" spans="18:20">
      <c r="R1005" s="70"/>
      <c r="S1005" s="70"/>
      <c r="T1005" s="70"/>
    </row>
    <row r="1006" spans="18:20">
      <c r="R1006" s="70"/>
      <c r="S1006" s="70"/>
      <c r="T1006" s="70"/>
    </row>
    <row r="1007" spans="18:20">
      <c r="R1007" s="70"/>
      <c r="S1007" s="70"/>
      <c r="T1007" s="70"/>
    </row>
    <row r="1008" spans="18:20">
      <c r="R1008" s="70"/>
      <c r="S1008" s="70"/>
      <c r="T1008" s="70"/>
    </row>
    <row r="1009" spans="18:20">
      <c r="R1009" s="70"/>
      <c r="S1009" s="70"/>
      <c r="T1009" s="70"/>
    </row>
    <row r="1010" spans="18:20">
      <c r="R1010" s="70"/>
      <c r="S1010" s="70"/>
      <c r="T1010" s="70"/>
    </row>
    <row r="1011" spans="18:20">
      <c r="R1011" s="70"/>
      <c r="S1011" s="70"/>
      <c r="T1011" s="70"/>
    </row>
    <row r="1012" spans="18:20">
      <c r="R1012" s="70"/>
      <c r="S1012" s="70"/>
      <c r="T1012" s="70"/>
    </row>
    <row r="1013" spans="18:20">
      <c r="R1013" s="70"/>
      <c r="S1013" s="70"/>
      <c r="T1013" s="70"/>
    </row>
    <row r="1014" spans="18:20">
      <c r="R1014" s="70"/>
      <c r="S1014" s="70"/>
      <c r="T1014" s="70"/>
    </row>
    <row r="1015" spans="18:20">
      <c r="R1015" s="70"/>
      <c r="S1015" s="70"/>
      <c r="T1015" s="70"/>
    </row>
    <row r="1016" spans="18:20">
      <c r="R1016" s="70"/>
      <c r="S1016" s="70"/>
      <c r="T1016" s="70"/>
    </row>
    <row r="1017" spans="18:20">
      <c r="R1017" s="70"/>
      <c r="S1017" s="70"/>
      <c r="T1017" s="70"/>
    </row>
    <row r="1018" spans="18:20">
      <c r="R1018" s="70"/>
      <c r="S1018" s="70"/>
      <c r="T1018" s="70"/>
    </row>
    <row r="1019" spans="18:20">
      <c r="R1019" s="70"/>
      <c r="S1019" s="70"/>
      <c r="T1019" s="70"/>
    </row>
    <row r="1020" spans="18:20">
      <c r="R1020" s="70"/>
      <c r="S1020" s="70"/>
      <c r="T1020" s="70"/>
    </row>
    <row r="1021" spans="18:20">
      <c r="R1021" s="70"/>
      <c r="S1021" s="70"/>
      <c r="T1021" s="70"/>
    </row>
    <row r="1022" spans="18:20">
      <c r="R1022" s="70"/>
      <c r="S1022" s="70"/>
      <c r="T1022" s="70"/>
    </row>
    <row r="1023" spans="18:20">
      <c r="R1023" s="70"/>
      <c r="S1023" s="70"/>
      <c r="T1023" s="70"/>
    </row>
    <row r="1024" spans="18:20">
      <c r="R1024" s="70"/>
      <c r="S1024" s="70"/>
      <c r="T1024" s="70"/>
    </row>
    <row r="1025" spans="18:20">
      <c r="R1025" s="70"/>
      <c r="S1025" s="70"/>
      <c r="T1025" s="70"/>
    </row>
    <row r="1026" spans="18:20">
      <c r="R1026" s="70"/>
      <c r="S1026" s="70"/>
      <c r="T1026" s="70"/>
    </row>
    <row r="1027" spans="18:20">
      <c r="R1027" s="70"/>
      <c r="S1027" s="70"/>
      <c r="T1027" s="70"/>
    </row>
    <row r="1028" spans="18:20">
      <c r="R1028" s="70"/>
      <c r="S1028" s="70"/>
      <c r="T1028" s="70"/>
    </row>
    <row r="1029" spans="18:20">
      <c r="R1029" s="70"/>
      <c r="S1029" s="70"/>
      <c r="T1029" s="70"/>
    </row>
    <row r="1030" spans="18:20">
      <c r="R1030" s="70"/>
      <c r="S1030" s="70"/>
      <c r="T1030" s="70"/>
    </row>
    <row r="1031" spans="18:20">
      <c r="R1031" s="70"/>
      <c r="S1031" s="70"/>
      <c r="T1031" s="70"/>
    </row>
    <row r="1032" spans="18:20">
      <c r="R1032" s="70"/>
      <c r="S1032" s="70"/>
      <c r="T1032" s="70"/>
    </row>
    <row r="1033" spans="18:20">
      <c r="R1033" s="70"/>
      <c r="S1033" s="70"/>
      <c r="T1033" s="70"/>
    </row>
    <row r="1034" spans="18:20">
      <c r="R1034" s="70"/>
      <c r="S1034" s="70"/>
      <c r="T1034" s="70"/>
    </row>
    <row r="1035" spans="18:20">
      <c r="R1035" s="70"/>
      <c r="S1035" s="70"/>
      <c r="T1035" s="70"/>
    </row>
    <row r="1036" spans="18:20">
      <c r="R1036" s="70"/>
      <c r="S1036" s="70"/>
      <c r="T1036" s="70"/>
    </row>
    <row r="1037" spans="18:20">
      <c r="R1037" s="70"/>
      <c r="S1037" s="70"/>
      <c r="T1037" s="70"/>
    </row>
    <row r="1038" spans="18:20">
      <c r="R1038" s="70"/>
      <c r="S1038" s="70"/>
      <c r="T1038" s="70"/>
    </row>
    <row r="1039" spans="18:20">
      <c r="R1039" s="70"/>
      <c r="S1039" s="70"/>
      <c r="T1039" s="70"/>
    </row>
    <row r="1040" spans="18:20">
      <c r="R1040" s="70"/>
      <c r="S1040" s="70"/>
      <c r="T1040" s="70"/>
    </row>
    <row r="1041" spans="18:20">
      <c r="R1041" s="70"/>
      <c r="S1041" s="70"/>
      <c r="T1041" s="70"/>
    </row>
    <row r="1042" spans="18:20">
      <c r="R1042" s="70"/>
      <c r="S1042" s="70"/>
      <c r="T1042" s="70"/>
    </row>
    <row r="1043" spans="18:20">
      <c r="R1043" s="70"/>
      <c r="S1043" s="70"/>
      <c r="T1043" s="70"/>
    </row>
    <row r="1044" spans="18:20">
      <c r="R1044" s="70"/>
      <c r="S1044" s="70"/>
      <c r="T1044" s="70"/>
    </row>
    <row r="1045" spans="18:20">
      <c r="R1045" s="70"/>
      <c r="S1045" s="70"/>
      <c r="T1045" s="70"/>
    </row>
    <row r="1046" spans="18:20">
      <c r="R1046" s="70"/>
      <c r="S1046" s="70"/>
      <c r="T1046" s="70"/>
    </row>
    <row r="1047" spans="18:20">
      <c r="R1047" s="70"/>
      <c r="S1047" s="70"/>
      <c r="T1047" s="70"/>
    </row>
    <row r="1048" spans="18:20">
      <c r="R1048" s="70"/>
      <c r="S1048" s="70"/>
      <c r="T1048" s="70"/>
    </row>
    <row r="1049" spans="18:20">
      <c r="R1049" s="70"/>
      <c r="S1049" s="70"/>
      <c r="T1049" s="70"/>
    </row>
    <row r="1050" spans="18:20">
      <c r="R1050" s="70"/>
      <c r="S1050" s="70"/>
      <c r="T1050" s="70"/>
    </row>
    <row r="1051" spans="18:20">
      <c r="R1051" s="70"/>
      <c r="S1051" s="70"/>
      <c r="T1051" s="70"/>
    </row>
    <row r="1052" spans="18:20">
      <c r="R1052" s="70"/>
      <c r="S1052" s="70"/>
      <c r="T1052" s="70"/>
    </row>
    <row r="1053" spans="18:20">
      <c r="R1053" s="70"/>
      <c r="S1053" s="70"/>
      <c r="T1053" s="70"/>
    </row>
    <row r="1054" spans="18:20">
      <c r="R1054" s="70"/>
      <c r="S1054" s="70"/>
      <c r="T1054" s="70"/>
    </row>
    <row r="1055" spans="18:20">
      <c r="R1055" s="70"/>
      <c r="S1055" s="70"/>
      <c r="T1055" s="70"/>
    </row>
    <row r="1056" spans="18:20">
      <c r="R1056" s="70"/>
      <c r="S1056" s="70"/>
      <c r="T1056" s="70"/>
    </row>
    <row r="1057" spans="18:20">
      <c r="R1057" s="70"/>
      <c r="S1057" s="70"/>
      <c r="T1057" s="70"/>
    </row>
    <row r="1058" spans="18:20">
      <c r="R1058" s="70"/>
      <c r="S1058" s="70"/>
      <c r="T1058" s="70"/>
    </row>
    <row r="1059" spans="18:20">
      <c r="R1059" s="70"/>
      <c r="S1059" s="70"/>
      <c r="T1059" s="70"/>
    </row>
    <row r="1060" spans="18:20">
      <c r="R1060" s="70"/>
      <c r="S1060" s="70"/>
      <c r="T1060" s="70"/>
    </row>
    <row r="1061" spans="18:20">
      <c r="R1061" s="70"/>
      <c r="S1061" s="70"/>
      <c r="T1061" s="70"/>
    </row>
    <row r="1062" spans="18:20">
      <c r="R1062" s="70"/>
      <c r="S1062" s="70"/>
      <c r="T1062" s="70"/>
    </row>
    <row r="1063" spans="18:20">
      <c r="R1063" s="70"/>
      <c r="S1063" s="70"/>
      <c r="T1063" s="70"/>
    </row>
    <row r="1064" spans="18:20">
      <c r="R1064" s="70"/>
      <c r="S1064" s="70"/>
      <c r="T1064" s="70"/>
    </row>
    <row r="1065" spans="18:20">
      <c r="R1065" s="70"/>
      <c r="S1065" s="70"/>
      <c r="T1065" s="70"/>
    </row>
    <row r="1066" spans="18:20">
      <c r="R1066" s="70"/>
      <c r="S1066" s="70"/>
      <c r="T1066" s="70"/>
    </row>
    <row r="1067" spans="18:20">
      <c r="R1067" s="70"/>
      <c r="S1067" s="70"/>
      <c r="T1067" s="70"/>
    </row>
    <row r="1068" spans="18:20">
      <c r="R1068" s="70"/>
      <c r="S1068" s="70"/>
      <c r="T1068" s="70"/>
    </row>
    <row r="1069" spans="18:20">
      <c r="R1069" s="70"/>
      <c r="S1069" s="70"/>
      <c r="T1069" s="70"/>
    </row>
    <row r="1070" spans="18:20">
      <c r="R1070" s="70"/>
      <c r="S1070" s="70"/>
      <c r="T1070" s="70"/>
    </row>
    <row r="1071" spans="18:20">
      <c r="R1071" s="70"/>
      <c r="S1071" s="70"/>
      <c r="T1071" s="70"/>
    </row>
    <row r="1072" spans="18:20">
      <c r="R1072" s="70"/>
      <c r="S1072" s="70"/>
      <c r="T1072" s="70"/>
    </row>
    <row r="1073" spans="18:20">
      <c r="R1073" s="70"/>
      <c r="S1073" s="70"/>
      <c r="T1073" s="70"/>
    </row>
    <row r="1074" spans="18:20">
      <c r="R1074" s="70"/>
      <c r="S1074" s="70"/>
      <c r="T1074" s="70"/>
    </row>
    <row r="1075" spans="18:20">
      <c r="R1075" s="70"/>
      <c r="S1075" s="70"/>
      <c r="T1075" s="70"/>
    </row>
    <row r="1076" spans="18:20">
      <c r="R1076" s="70"/>
      <c r="S1076" s="70"/>
      <c r="T1076" s="70"/>
    </row>
    <row r="1077" spans="18:20">
      <c r="R1077" s="70"/>
      <c r="S1077" s="70"/>
      <c r="T1077" s="70"/>
    </row>
    <row r="1078" spans="18:20">
      <c r="R1078" s="70"/>
      <c r="S1078" s="70"/>
      <c r="T1078" s="70"/>
    </row>
    <row r="1079" spans="18:20">
      <c r="R1079" s="70"/>
      <c r="S1079" s="70"/>
      <c r="T1079" s="70"/>
    </row>
    <row r="1080" spans="18:20">
      <c r="R1080" s="70"/>
      <c r="S1080" s="70"/>
      <c r="T1080" s="70"/>
    </row>
    <row r="1081" spans="18:20">
      <c r="R1081" s="70"/>
      <c r="S1081" s="70"/>
      <c r="T1081" s="70"/>
    </row>
    <row r="1082" spans="18:20">
      <c r="R1082" s="70"/>
      <c r="S1082" s="70"/>
      <c r="T1082" s="70"/>
    </row>
    <row r="1083" spans="18:20">
      <c r="R1083" s="70"/>
      <c r="S1083" s="70"/>
      <c r="T1083" s="70"/>
    </row>
    <row r="1084" spans="18:20">
      <c r="R1084" s="70"/>
      <c r="S1084" s="70"/>
      <c r="T1084" s="70"/>
    </row>
    <row r="1085" spans="18:20">
      <c r="R1085" s="70"/>
      <c r="S1085" s="70"/>
      <c r="T1085" s="70"/>
    </row>
    <row r="1086" spans="18:20">
      <c r="R1086" s="70"/>
      <c r="S1086" s="70"/>
      <c r="T1086" s="70"/>
    </row>
    <row r="1087" spans="18:20">
      <c r="R1087" s="70"/>
      <c r="S1087" s="70"/>
      <c r="T1087" s="70"/>
    </row>
    <row r="1088" spans="18:20">
      <c r="R1088" s="70"/>
      <c r="S1088" s="70"/>
      <c r="T1088" s="70"/>
    </row>
    <row r="1089" spans="18:20">
      <c r="R1089" s="70"/>
      <c r="S1089" s="70"/>
      <c r="T1089" s="70"/>
    </row>
    <row r="1090" spans="18:20">
      <c r="R1090" s="70"/>
      <c r="S1090" s="70"/>
      <c r="T1090" s="70"/>
    </row>
    <row r="1091" spans="18:20">
      <c r="R1091" s="70"/>
      <c r="S1091" s="70"/>
      <c r="T1091" s="70"/>
    </row>
    <row r="1092" spans="18:20">
      <c r="R1092" s="70"/>
      <c r="S1092" s="70"/>
      <c r="T1092" s="70"/>
    </row>
    <row r="1093" spans="18:20">
      <c r="R1093" s="70"/>
      <c r="S1093" s="70"/>
      <c r="T1093" s="70"/>
    </row>
    <row r="1094" spans="18:20">
      <c r="R1094" s="70"/>
      <c r="S1094" s="70"/>
      <c r="T1094" s="70"/>
    </row>
    <row r="1095" spans="18:20">
      <c r="R1095" s="70"/>
      <c r="S1095" s="70"/>
      <c r="T1095" s="70"/>
    </row>
    <row r="1096" spans="18:20">
      <c r="R1096" s="70"/>
      <c r="S1096" s="70"/>
      <c r="T1096" s="70"/>
    </row>
    <row r="1097" spans="18:20">
      <c r="R1097" s="70"/>
      <c r="S1097" s="70"/>
      <c r="T1097" s="70"/>
    </row>
    <row r="1098" spans="18:20">
      <c r="R1098" s="70"/>
      <c r="S1098" s="70"/>
      <c r="T1098" s="70"/>
    </row>
    <row r="1099" spans="18:20">
      <c r="R1099" s="70"/>
      <c r="S1099" s="70"/>
      <c r="T1099" s="70"/>
    </row>
    <row r="1100" spans="18:20">
      <c r="R1100" s="70"/>
      <c r="S1100" s="70"/>
      <c r="T1100" s="70"/>
    </row>
    <row r="1101" spans="18:20">
      <c r="R1101" s="70"/>
      <c r="S1101" s="70"/>
      <c r="T1101" s="70"/>
    </row>
    <row r="1102" spans="18:20">
      <c r="R1102" s="70"/>
      <c r="S1102" s="70"/>
      <c r="T1102" s="70"/>
    </row>
    <row r="1103" spans="18:20">
      <c r="R1103" s="70"/>
      <c r="S1103" s="70"/>
      <c r="T1103" s="70"/>
    </row>
    <row r="1104" spans="18:20">
      <c r="R1104" s="70"/>
      <c r="S1104" s="70"/>
      <c r="T1104" s="70"/>
    </row>
    <row r="1105" spans="18:20">
      <c r="R1105" s="70"/>
      <c r="S1105" s="70"/>
      <c r="T1105" s="70"/>
    </row>
    <row r="1106" spans="18:20">
      <c r="R1106" s="70"/>
      <c r="S1106" s="70"/>
      <c r="T1106" s="70"/>
    </row>
    <row r="1107" spans="18:20">
      <c r="R1107" s="70"/>
      <c r="S1107" s="70"/>
      <c r="T1107" s="70"/>
    </row>
    <row r="1108" spans="18:20">
      <c r="R1108" s="70"/>
      <c r="S1108" s="70"/>
      <c r="T1108" s="70"/>
    </row>
    <row r="1109" spans="18:20">
      <c r="R1109" s="70"/>
      <c r="S1109" s="70"/>
      <c r="T1109" s="70"/>
    </row>
    <row r="1110" spans="18:20">
      <c r="R1110" s="70"/>
      <c r="S1110" s="70"/>
      <c r="T1110" s="70"/>
    </row>
    <row r="1111" spans="18:20">
      <c r="R1111" s="70"/>
      <c r="S1111" s="70"/>
      <c r="T1111" s="70"/>
    </row>
    <row r="1112" spans="18:20">
      <c r="R1112" s="70"/>
      <c r="S1112" s="70"/>
      <c r="T1112" s="70"/>
    </row>
    <row r="1113" spans="18:20">
      <c r="R1113" s="70"/>
      <c r="S1113" s="70"/>
      <c r="T1113" s="70"/>
    </row>
    <row r="1114" spans="18:20">
      <c r="R1114" s="70"/>
      <c r="S1114" s="70"/>
      <c r="T1114" s="70"/>
    </row>
    <row r="1115" spans="18:20">
      <c r="R1115" s="70"/>
      <c r="S1115" s="70"/>
      <c r="T1115" s="70"/>
    </row>
    <row r="1116" spans="18:20">
      <c r="R1116" s="70"/>
      <c r="S1116" s="70"/>
      <c r="T1116" s="70"/>
    </row>
    <row r="1117" spans="18:20">
      <c r="R1117" s="70"/>
      <c r="S1117" s="70"/>
      <c r="T1117" s="70"/>
    </row>
    <row r="1118" spans="18:20">
      <c r="R1118" s="70"/>
      <c r="S1118" s="70"/>
      <c r="T1118" s="70"/>
    </row>
    <row r="1119" spans="18:20">
      <c r="R1119" s="70"/>
      <c r="S1119" s="70"/>
      <c r="T1119" s="70"/>
    </row>
    <row r="1120" spans="18:20">
      <c r="R1120" s="70"/>
      <c r="S1120" s="70"/>
      <c r="T1120" s="70"/>
    </row>
    <row r="1121" spans="18:20">
      <c r="R1121" s="70"/>
      <c r="S1121" s="70"/>
      <c r="T1121" s="70"/>
    </row>
    <row r="1122" spans="18:20">
      <c r="R1122" s="70"/>
      <c r="S1122" s="70"/>
      <c r="T1122" s="70"/>
    </row>
    <row r="1123" spans="18:20">
      <c r="R1123" s="70"/>
      <c r="S1123" s="70"/>
      <c r="T1123" s="70"/>
    </row>
    <row r="1124" spans="18:20">
      <c r="R1124" s="70"/>
      <c r="S1124" s="70"/>
      <c r="T1124" s="70"/>
    </row>
    <row r="1125" spans="18:20">
      <c r="R1125" s="70"/>
      <c r="S1125" s="70"/>
      <c r="T1125" s="70"/>
    </row>
    <row r="1126" spans="18:20">
      <c r="R1126" s="70"/>
      <c r="S1126" s="70"/>
      <c r="T1126" s="70"/>
    </row>
    <row r="1127" spans="18:20">
      <c r="R1127" s="70"/>
      <c r="S1127" s="70"/>
      <c r="T1127" s="70"/>
    </row>
    <row r="1128" spans="18:20">
      <c r="R1128" s="70"/>
      <c r="S1128" s="70"/>
      <c r="T1128" s="70"/>
    </row>
    <row r="1129" spans="18:20">
      <c r="R1129" s="70"/>
      <c r="S1129" s="70"/>
      <c r="T1129" s="70"/>
    </row>
    <row r="1130" spans="18:20">
      <c r="R1130" s="70"/>
      <c r="S1130" s="70"/>
      <c r="T1130" s="70"/>
    </row>
    <row r="1131" spans="18:20">
      <c r="R1131" s="70"/>
      <c r="S1131" s="70"/>
      <c r="T1131" s="70"/>
    </row>
    <row r="1132" spans="18:20">
      <c r="R1132" s="70"/>
      <c r="S1132" s="70"/>
      <c r="T1132" s="70"/>
    </row>
    <row r="1133" spans="18:20">
      <c r="R1133" s="70"/>
      <c r="S1133" s="70"/>
      <c r="T1133" s="70"/>
    </row>
    <row r="1134" spans="18:20">
      <c r="R1134" s="70"/>
      <c r="S1134" s="70"/>
      <c r="T1134" s="70"/>
    </row>
    <row r="1135" spans="18:20">
      <c r="R1135" s="70"/>
      <c r="S1135" s="70"/>
      <c r="T1135" s="70"/>
    </row>
    <row r="1136" spans="18:20">
      <c r="R1136" s="70"/>
      <c r="S1136" s="70"/>
      <c r="T1136" s="70"/>
    </row>
    <row r="1137" spans="18:20">
      <c r="R1137" s="70"/>
      <c r="S1137" s="70"/>
      <c r="T1137" s="70"/>
    </row>
    <row r="1138" spans="18:20">
      <c r="R1138" s="70"/>
      <c r="S1138" s="70"/>
      <c r="T1138" s="70"/>
    </row>
    <row r="1139" spans="18:20">
      <c r="R1139" s="70"/>
      <c r="S1139" s="70"/>
      <c r="T1139" s="70"/>
    </row>
    <row r="1140" spans="18:20">
      <c r="R1140" s="70"/>
      <c r="S1140" s="70"/>
      <c r="T1140" s="70"/>
    </row>
    <row r="1141" spans="18:20">
      <c r="R1141" s="70"/>
      <c r="S1141" s="70"/>
      <c r="T1141" s="70"/>
    </row>
    <row r="1142" spans="18:20">
      <c r="R1142" s="70"/>
      <c r="S1142" s="70"/>
      <c r="T1142" s="70"/>
    </row>
    <row r="1143" spans="18:20">
      <c r="R1143" s="70"/>
      <c r="S1143" s="70"/>
      <c r="T1143" s="70"/>
    </row>
    <row r="1144" spans="18:20">
      <c r="R1144" s="70"/>
      <c r="S1144" s="70"/>
      <c r="T1144" s="70"/>
    </row>
    <row r="1145" spans="18:20">
      <c r="R1145" s="70"/>
      <c r="S1145" s="70"/>
      <c r="T1145" s="70"/>
    </row>
    <row r="1146" spans="18:20">
      <c r="R1146" s="70"/>
      <c r="S1146" s="70"/>
      <c r="T1146" s="70"/>
    </row>
    <row r="1147" spans="18:20">
      <c r="R1147" s="70"/>
      <c r="S1147" s="70"/>
      <c r="T1147" s="70"/>
    </row>
    <row r="1148" spans="18:20">
      <c r="R1148" s="70"/>
      <c r="S1148" s="70"/>
      <c r="T1148" s="70"/>
    </row>
    <row r="1149" spans="18:20">
      <c r="R1149" s="70"/>
      <c r="S1149" s="70"/>
      <c r="T1149" s="70"/>
    </row>
    <row r="1150" spans="18:20">
      <c r="R1150" s="70"/>
      <c r="S1150" s="70"/>
      <c r="T1150" s="70"/>
    </row>
    <row r="1151" spans="18:20">
      <c r="R1151" s="70"/>
      <c r="S1151" s="70"/>
      <c r="T1151" s="70"/>
    </row>
    <row r="1152" spans="18:20">
      <c r="R1152" s="70"/>
      <c r="S1152" s="70"/>
      <c r="T1152" s="70"/>
    </row>
    <row r="1153" spans="18:20">
      <c r="R1153" s="70"/>
      <c r="S1153" s="70"/>
      <c r="T1153" s="70"/>
    </row>
    <row r="1154" spans="18:20">
      <c r="R1154" s="70"/>
      <c r="S1154" s="70"/>
      <c r="T1154" s="70"/>
    </row>
    <row r="1155" spans="18:20">
      <c r="R1155" s="70"/>
      <c r="S1155" s="70"/>
      <c r="T1155" s="70"/>
    </row>
    <row r="1156" spans="18:20">
      <c r="R1156" s="70"/>
      <c r="S1156" s="70"/>
      <c r="T1156" s="70"/>
    </row>
    <row r="1157" spans="18:20">
      <c r="R1157" s="70"/>
      <c r="S1157" s="70"/>
      <c r="T1157" s="70"/>
    </row>
    <row r="1158" spans="18:20">
      <c r="R1158" s="70"/>
      <c r="S1158" s="70"/>
      <c r="T1158" s="70"/>
    </row>
    <row r="1159" spans="18:20">
      <c r="R1159" s="70"/>
      <c r="S1159" s="70"/>
      <c r="T1159" s="70"/>
    </row>
    <row r="1160" spans="18:20">
      <c r="R1160" s="70"/>
      <c r="S1160" s="70"/>
      <c r="T1160" s="70"/>
    </row>
    <row r="1161" spans="18:20">
      <c r="R1161" s="70"/>
      <c r="S1161" s="70"/>
      <c r="T1161" s="70"/>
    </row>
    <row r="1162" spans="18:20">
      <c r="R1162" s="70"/>
      <c r="S1162" s="70"/>
      <c r="T1162" s="70"/>
    </row>
    <row r="1163" spans="18:20">
      <c r="R1163" s="70"/>
      <c r="S1163" s="70"/>
      <c r="T1163" s="70"/>
    </row>
    <row r="1164" spans="18:20">
      <c r="R1164" s="70"/>
      <c r="S1164" s="70"/>
      <c r="T1164" s="70"/>
    </row>
    <row r="1165" spans="18:20">
      <c r="R1165" s="70"/>
      <c r="S1165" s="70"/>
      <c r="T1165" s="70"/>
    </row>
    <row r="1166" spans="18:20">
      <c r="R1166" s="70"/>
      <c r="S1166" s="70"/>
      <c r="T1166" s="70"/>
    </row>
    <row r="1167" spans="18:20">
      <c r="R1167" s="70"/>
      <c r="S1167" s="70"/>
      <c r="T1167" s="70"/>
    </row>
    <row r="1168" spans="18:20">
      <c r="R1168" s="70"/>
      <c r="S1168" s="70"/>
      <c r="T1168" s="70"/>
    </row>
    <row r="1169" spans="18:20">
      <c r="R1169" s="70"/>
      <c r="S1169" s="70"/>
      <c r="T1169" s="70"/>
    </row>
    <row r="1170" spans="18:20">
      <c r="R1170" s="70"/>
      <c r="S1170" s="70"/>
      <c r="T1170" s="70"/>
    </row>
    <row r="1171" spans="18:20">
      <c r="R1171" s="70"/>
      <c r="S1171" s="70"/>
      <c r="T1171" s="70"/>
    </row>
    <row r="1172" spans="18:20">
      <c r="R1172" s="70"/>
      <c r="S1172" s="70"/>
      <c r="T1172" s="70"/>
    </row>
    <row r="1173" spans="18:20">
      <c r="R1173" s="70"/>
      <c r="S1173" s="70"/>
      <c r="T1173" s="70"/>
    </row>
    <row r="1174" spans="18:20">
      <c r="R1174" s="70"/>
      <c r="S1174" s="70"/>
      <c r="T1174" s="70"/>
    </row>
    <row r="1175" spans="18:20">
      <c r="R1175" s="70"/>
      <c r="S1175" s="70"/>
      <c r="T1175" s="70"/>
    </row>
    <row r="1176" spans="18:20">
      <c r="R1176" s="70"/>
      <c r="S1176" s="70"/>
      <c r="T1176" s="70"/>
    </row>
    <row r="1177" spans="18:20">
      <c r="R1177" s="70"/>
      <c r="S1177" s="70"/>
      <c r="T1177" s="70"/>
    </row>
    <row r="1178" spans="18:20">
      <c r="R1178" s="70"/>
      <c r="S1178" s="70"/>
      <c r="T1178" s="70"/>
    </row>
    <row r="1179" spans="18:20">
      <c r="R1179" s="70"/>
      <c r="S1179" s="70"/>
      <c r="T1179" s="70"/>
    </row>
    <row r="1180" spans="18:20">
      <c r="R1180" s="70"/>
      <c r="S1180" s="70"/>
      <c r="T1180" s="70"/>
    </row>
    <row r="1181" spans="18:20">
      <c r="R1181" s="70"/>
      <c r="S1181" s="70"/>
      <c r="T1181" s="70"/>
    </row>
    <row r="1182" spans="18:20">
      <c r="R1182" s="70"/>
      <c r="S1182" s="70"/>
      <c r="T1182" s="70"/>
    </row>
    <row r="1183" spans="18:20">
      <c r="R1183" s="70"/>
      <c r="S1183" s="70"/>
      <c r="T1183" s="70"/>
    </row>
    <row r="1184" spans="18:20">
      <c r="R1184" s="70"/>
      <c r="S1184" s="70"/>
      <c r="T1184" s="70"/>
    </row>
    <row r="1185" spans="18:20">
      <c r="R1185" s="70"/>
      <c r="S1185" s="70"/>
      <c r="T1185" s="70"/>
    </row>
    <row r="1186" spans="18:20">
      <c r="R1186" s="70"/>
      <c r="S1186" s="70"/>
      <c r="T1186" s="70"/>
    </row>
    <row r="1187" spans="18:20">
      <c r="R1187" s="70"/>
      <c r="S1187" s="70"/>
      <c r="T1187" s="70"/>
    </row>
    <row r="1188" spans="18:20">
      <c r="R1188" s="70"/>
      <c r="S1188" s="70"/>
      <c r="T1188" s="70"/>
    </row>
    <row r="1189" spans="18:20">
      <c r="R1189" s="70"/>
      <c r="S1189" s="70"/>
      <c r="T1189" s="70"/>
    </row>
    <row r="1190" spans="18:20">
      <c r="R1190" s="70"/>
      <c r="S1190" s="70"/>
      <c r="T1190" s="70"/>
    </row>
    <row r="1191" spans="18:20">
      <c r="R1191" s="70"/>
      <c r="S1191" s="70"/>
      <c r="T1191" s="70"/>
    </row>
    <row r="1192" spans="18:20">
      <c r="R1192" s="70"/>
      <c r="S1192" s="70"/>
      <c r="T1192" s="70"/>
    </row>
    <row r="1193" spans="18:20">
      <c r="R1193" s="70"/>
      <c r="S1193" s="70"/>
      <c r="T1193" s="70"/>
    </row>
    <row r="1194" spans="18:20">
      <c r="R1194" s="70"/>
      <c r="S1194" s="70"/>
      <c r="T1194" s="70"/>
    </row>
    <row r="1195" spans="18:20">
      <c r="R1195" s="70"/>
      <c r="S1195" s="70"/>
      <c r="T1195" s="70"/>
    </row>
    <row r="1196" spans="18:20">
      <c r="R1196" s="70"/>
      <c r="S1196" s="70"/>
      <c r="T1196" s="70"/>
    </row>
    <row r="1197" spans="18:20">
      <c r="R1197" s="70"/>
      <c r="S1197" s="70"/>
      <c r="T1197" s="70"/>
    </row>
    <row r="1198" spans="18:20">
      <c r="R1198" s="70"/>
      <c r="S1198" s="70"/>
      <c r="T1198" s="70"/>
    </row>
    <row r="1199" spans="18:20">
      <c r="R1199" s="70"/>
      <c r="S1199" s="70"/>
      <c r="T1199" s="70"/>
    </row>
    <row r="1200" spans="18:20">
      <c r="R1200" s="70"/>
      <c r="S1200" s="70"/>
      <c r="T1200" s="70"/>
    </row>
    <row r="1201" spans="18:20">
      <c r="R1201" s="70"/>
      <c r="S1201" s="70"/>
      <c r="T1201" s="70"/>
    </row>
    <row r="1202" spans="18:20">
      <c r="R1202" s="70"/>
      <c r="S1202" s="70"/>
      <c r="T1202" s="70"/>
    </row>
    <row r="1203" spans="18:20">
      <c r="R1203" s="70"/>
      <c r="S1203" s="70"/>
      <c r="T1203" s="70"/>
    </row>
    <row r="1204" spans="18:20">
      <c r="R1204" s="70"/>
      <c r="S1204" s="70"/>
      <c r="T1204" s="70"/>
    </row>
    <row r="1205" spans="18:20">
      <c r="R1205" s="70"/>
      <c r="S1205" s="70"/>
      <c r="T1205" s="70"/>
    </row>
    <row r="1206" spans="18:20">
      <c r="R1206" s="70"/>
      <c r="S1206" s="70"/>
      <c r="T1206" s="70"/>
    </row>
    <row r="1207" spans="18:20">
      <c r="R1207" s="70"/>
      <c r="S1207" s="70"/>
      <c r="T1207" s="70"/>
    </row>
    <row r="1208" spans="18:20">
      <c r="R1208" s="70"/>
      <c r="S1208" s="70"/>
      <c r="T1208" s="70"/>
    </row>
    <row r="1209" spans="18:20">
      <c r="R1209" s="70"/>
      <c r="S1209" s="70"/>
      <c r="T1209" s="70"/>
    </row>
    <row r="1210" spans="18:20">
      <c r="R1210" s="70"/>
      <c r="S1210" s="70"/>
      <c r="T1210" s="70"/>
    </row>
    <row r="1211" spans="18:20">
      <c r="R1211" s="70"/>
      <c r="S1211" s="70"/>
      <c r="T1211" s="70"/>
    </row>
    <row r="1212" spans="18:20">
      <c r="R1212" s="70"/>
      <c r="S1212" s="70"/>
      <c r="T1212" s="70"/>
    </row>
    <row r="1213" spans="18:20">
      <c r="R1213" s="70"/>
      <c r="S1213" s="70"/>
      <c r="T1213" s="70"/>
    </row>
    <row r="1214" spans="18:20">
      <c r="R1214" s="70"/>
      <c r="S1214" s="70"/>
      <c r="T1214" s="70"/>
    </row>
    <row r="1215" spans="18:20">
      <c r="R1215" s="70"/>
      <c r="S1215" s="70"/>
      <c r="T1215" s="70"/>
    </row>
    <row r="1216" spans="18:20">
      <c r="R1216" s="70"/>
      <c r="S1216" s="70"/>
      <c r="T1216" s="70"/>
    </row>
    <row r="1217" spans="18:20">
      <c r="R1217" s="70"/>
      <c r="S1217" s="70"/>
      <c r="T1217" s="70"/>
    </row>
    <row r="1218" spans="18:20">
      <c r="R1218" s="70"/>
      <c r="S1218" s="70"/>
      <c r="T1218" s="70"/>
    </row>
    <row r="1219" spans="18:20">
      <c r="R1219" s="70"/>
      <c r="S1219" s="70"/>
      <c r="T1219" s="70"/>
    </row>
    <row r="1220" spans="18:20">
      <c r="R1220" s="70"/>
      <c r="S1220" s="70"/>
      <c r="T1220" s="70"/>
    </row>
    <row r="1221" spans="18:20">
      <c r="R1221" s="70"/>
      <c r="S1221" s="70"/>
      <c r="T1221" s="70"/>
    </row>
    <row r="1222" spans="18:20">
      <c r="R1222" s="70"/>
      <c r="S1222" s="70"/>
      <c r="T1222" s="70"/>
    </row>
    <row r="1223" spans="18:20">
      <c r="R1223" s="70"/>
      <c r="S1223" s="70"/>
      <c r="T1223" s="70"/>
    </row>
    <row r="1224" spans="18:20">
      <c r="R1224" s="70"/>
      <c r="S1224" s="70"/>
      <c r="T1224" s="70"/>
    </row>
    <row r="1225" spans="18:20">
      <c r="R1225" s="70"/>
      <c r="S1225" s="70"/>
      <c r="T1225" s="70"/>
    </row>
    <row r="1226" spans="18:20">
      <c r="R1226" s="70"/>
      <c r="S1226" s="70"/>
      <c r="T1226" s="70"/>
    </row>
    <row r="1227" spans="18:20">
      <c r="R1227" s="70"/>
      <c r="S1227" s="70"/>
      <c r="T1227" s="70"/>
    </row>
    <row r="1228" spans="18:20">
      <c r="R1228" s="70"/>
      <c r="S1228" s="70"/>
      <c r="T1228" s="70"/>
    </row>
    <row r="1229" spans="18:20">
      <c r="R1229" s="70"/>
      <c r="S1229" s="70"/>
      <c r="T1229" s="70"/>
    </row>
    <row r="1230" spans="18:20">
      <c r="R1230" s="70"/>
      <c r="S1230" s="70"/>
      <c r="T1230" s="70"/>
    </row>
    <row r="1231" spans="18:20">
      <c r="R1231" s="70"/>
      <c r="S1231" s="70"/>
      <c r="T1231" s="70"/>
    </row>
    <row r="1232" spans="18:20">
      <c r="R1232" s="70"/>
      <c r="S1232" s="70"/>
      <c r="T1232" s="70"/>
    </row>
    <row r="1233" spans="18:20">
      <c r="R1233" s="70"/>
      <c r="S1233" s="70"/>
      <c r="T1233" s="70"/>
    </row>
    <row r="1234" spans="18:20">
      <c r="R1234" s="70"/>
      <c r="S1234" s="70"/>
      <c r="T1234" s="70"/>
    </row>
    <row r="1235" spans="18:20">
      <c r="R1235" s="70"/>
      <c r="S1235" s="70"/>
      <c r="T1235" s="70"/>
    </row>
    <row r="1236" spans="18:20">
      <c r="R1236" s="70"/>
      <c r="S1236" s="70"/>
      <c r="T1236" s="70"/>
    </row>
    <row r="1237" spans="18:20">
      <c r="R1237" s="70"/>
      <c r="S1237" s="70"/>
      <c r="T1237" s="70"/>
    </row>
    <row r="1238" spans="18:20">
      <c r="R1238" s="70"/>
      <c r="S1238" s="70"/>
      <c r="T1238" s="70"/>
    </row>
    <row r="1239" spans="18:20">
      <c r="R1239" s="70"/>
      <c r="S1239" s="70"/>
      <c r="T1239" s="70"/>
    </row>
    <row r="1240" spans="18:20">
      <c r="R1240" s="70"/>
      <c r="S1240" s="70"/>
      <c r="T1240" s="70"/>
    </row>
    <row r="1241" spans="18:20">
      <c r="R1241" s="70"/>
      <c r="S1241" s="70"/>
      <c r="T1241" s="70"/>
    </row>
    <row r="1242" spans="18:20">
      <c r="R1242" s="70"/>
      <c r="S1242" s="70"/>
      <c r="T1242" s="70"/>
    </row>
    <row r="1243" spans="18:20">
      <c r="R1243" s="70"/>
      <c r="S1243" s="70"/>
      <c r="T1243" s="70"/>
    </row>
    <row r="1244" spans="18:20">
      <c r="R1244" s="70"/>
      <c r="S1244" s="70"/>
      <c r="T1244" s="70"/>
    </row>
    <row r="1245" spans="18:20">
      <c r="R1245" s="70"/>
      <c r="S1245" s="70"/>
      <c r="T1245" s="70"/>
    </row>
    <row r="1246" spans="18:20">
      <c r="R1246" s="70"/>
      <c r="S1246" s="70"/>
      <c r="T1246" s="70"/>
    </row>
    <row r="1247" spans="18:20">
      <c r="R1247" s="70"/>
      <c r="S1247" s="70"/>
      <c r="T1247" s="70"/>
    </row>
    <row r="1248" spans="18:20">
      <c r="R1248" s="70"/>
      <c r="S1248" s="70"/>
      <c r="T1248" s="70"/>
    </row>
    <row r="1249" spans="18:20">
      <c r="R1249" s="70"/>
      <c r="S1249" s="70"/>
      <c r="T1249" s="70"/>
    </row>
    <row r="1250" spans="18:20">
      <c r="R1250" s="70"/>
      <c r="S1250" s="70"/>
      <c r="T1250" s="70"/>
    </row>
    <row r="1251" spans="18:20">
      <c r="R1251" s="70"/>
      <c r="S1251" s="70"/>
      <c r="T1251" s="70"/>
    </row>
    <row r="1252" spans="18:20">
      <c r="R1252" s="70"/>
      <c r="S1252" s="70"/>
      <c r="T1252" s="70"/>
    </row>
    <row r="1253" spans="18:20">
      <c r="R1253" s="70"/>
      <c r="S1253" s="70"/>
      <c r="T1253" s="70"/>
    </row>
    <row r="1254" spans="18:20">
      <c r="R1254" s="70"/>
      <c r="S1254" s="70"/>
      <c r="T1254" s="70"/>
    </row>
    <row r="1255" spans="18:20">
      <c r="R1255" s="70"/>
      <c r="S1255" s="70"/>
      <c r="T1255" s="70"/>
    </row>
    <row r="1256" spans="18:20">
      <c r="R1256" s="70"/>
      <c r="S1256" s="70"/>
      <c r="T1256" s="70"/>
    </row>
    <row r="1257" spans="18:20">
      <c r="R1257" s="70"/>
      <c r="S1257" s="70"/>
      <c r="T1257" s="70"/>
    </row>
    <row r="1258" spans="18:20">
      <c r="R1258" s="70"/>
      <c r="S1258" s="70"/>
      <c r="T1258" s="70"/>
    </row>
    <row r="1259" spans="18:20">
      <c r="R1259" s="70"/>
      <c r="S1259" s="70"/>
      <c r="T1259" s="70"/>
    </row>
    <row r="1260" spans="18:20">
      <c r="R1260" s="70"/>
      <c r="S1260" s="70"/>
      <c r="T1260" s="70"/>
    </row>
    <row r="1261" spans="18:20">
      <c r="R1261" s="70"/>
      <c r="S1261" s="70"/>
      <c r="T1261" s="70"/>
    </row>
    <row r="1262" spans="18:20">
      <c r="R1262" s="70"/>
      <c r="S1262" s="70"/>
      <c r="T1262" s="70"/>
    </row>
    <row r="1263" spans="18:20">
      <c r="R1263" s="70"/>
      <c r="S1263" s="70"/>
      <c r="T1263" s="70"/>
    </row>
    <row r="1264" spans="18:20">
      <c r="R1264" s="70"/>
      <c r="S1264" s="70"/>
      <c r="T1264" s="70"/>
    </row>
    <row r="1265" spans="18:20">
      <c r="R1265" s="70"/>
      <c r="S1265" s="70"/>
      <c r="T1265" s="70"/>
    </row>
    <row r="1266" spans="18:20">
      <c r="R1266" s="70"/>
      <c r="S1266" s="70"/>
      <c r="T1266" s="70"/>
    </row>
    <row r="1267" spans="18:20">
      <c r="R1267" s="70"/>
      <c r="S1267" s="70"/>
      <c r="T1267" s="70"/>
    </row>
    <row r="1268" spans="18:20">
      <c r="R1268" s="70"/>
      <c r="S1268" s="70"/>
      <c r="T1268" s="70"/>
    </row>
    <row r="1269" spans="18:20">
      <c r="R1269" s="70"/>
      <c r="S1269" s="70"/>
      <c r="T1269" s="70"/>
    </row>
    <row r="1270" spans="18:20">
      <c r="R1270" s="70"/>
      <c r="S1270" s="70"/>
      <c r="T1270" s="70"/>
    </row>
    <row r="1271" spans="18:20">
      <c r="R1271" s="70"/>
      <c r="S1271" s="70"/>
      <c r="T1271" s="70"/>
    </row>
    <row r="1272" spans="18:20">
      <c r="R1272" s="70"/>
      <c r="S1272" s="70"/>
      <c r="T1272" s="70"/>
    </row>
    <row r="1273" spans="18:20">
      <c r="R1273" s="70"/>
      <c r="S1273" s="70"/>
      <c r="T1273" s="70"/>
    </row>
    <row r="1274" spans="18:20">
      <c r="R1274" s="70"/>
      <c r="S1274" s="70"/>
      <c r="T1274" s="70"/>
    </row>
    <row r="1275" spans="18:20">
      <c r="R1275" s="70"/>
      <c r="S1275" s="70"/>
      <c r="T1275" s="70"/>
    </row>
    <row r="1276" spans="18:20">
      <c r="R1276" s="70"/>
      <c r="S1276" s="70"/>
      <c r="T1276" s="70"/>
    </row>
    <row r="1277" spans="18:20">
      <c r="R1277" s="70"/>
      <c r="S1277" s="70"/>
      <c r="T1277" s="70"/>
    </row>
    <row r="1278" spans="18:20">
      <c r="R1278" s="70"/>
      <c r="S1278" s="70"/>
      <c r="T1278" s="70"/>
    </row>
    <row r="1279" spans="18:20">
      <c r="R1279" s="70"/>
      <c r="S1279" s="70"/>
      <c r="T1279" s="70"/>
    </row>
    <row r="1280" spans="18:20">
      <c r="R1280" s="70"/>
      <c r="S1280" s="70"/>
      <c r="T1280" s="70"/>
    </row>
    <row r="1281" spans="18:20">
      <c r="R1281" s="70"/>
      <c r="S1281" s="70"/>
      <c r="T1281" s="70"/>
    </row>
    <row r="1282" spans="18:20">
      <c r="R1282" s="70"/>
      <c r="S1282" s="70"/>
      <c r="T1282" s="70"/>
    </row>
    <row r="1283" spans="18:20">
      <c r="R1283" s="70"/>
      <c r="S1283" s="70"/>
      <c r="T1283" s="70"/>
    </row>
    <row r="1284" spans="18:20">
      <c r="R1284" s="70"/>
      <c r="S1284" s="70"/>
      <c r="T1284" s="70"/>
    </row>
    <row r="1285" spans="18:20">
      <c r="R1285" s="70"/>
      <c r="S1285" s="70"/>
      <c r="T1285" s="70"/>
    </row>
    <row r="1286" spans="18:20">
      <c r="R1286" s="70"/>
      <c r="S1286" s="70"/>
      <c r="T1286" s="70"/>
    </row>
    <row r="1287" spans="18:20">
      <c r="R1287" s="70"/>
      <c r="S1287" s="70"/>
      <c r="T1287" s="70"/>
    </row>
    <row r="1288" spans="18:20">
      <c r="R1288" s="70"/>
      <c r="S1288" s="70"/>
      <c r="T1288" s="70"/>
    </row>
    <row r="1289" spans="18:20">
      <c r="R1289" s="70"/>
      <c r="S1289" s="70"/>
      <c r="T1289" s="70"/>
    </row>
    <row r="1290" spans="18:20">
      <c r="R1290" s="70"/>
      <c r="S1290" s="70"/>
      <c r="T1290" s="70"/>
    </row>
    <row r="1291" spans="18:20">
      <c r="R1291" s="70"/>
      <c r="S1291" s="70"/>
      <c r="T1291" s="70"/>
    </row>
    <row r="1292" spans="18:20">
      <c r="R1292" s="70"/>
      <c r="S1292" s="70"/>
      <c r="T1292" s="70"/>
    </row>
    <row r="1293" spans="18:20">
      <c r="R1293" s="70"/>
      <c r="S1293" s="70"/>
      <c r="T1293" s="70"/>
    </row>
    <row r="1294" spans="18:20">
      <c r="R1294" s="70"/>
      <c r="S1294" s="70"/>
      <c r="T1294" s="70"/>
    </row>
    <row r="1295" spans="18:20">
      <c r="R1295" s="70"/>
      <c r="S1295" s="70"/>
      <c r="T1295" s="70"/>
    </row>
    <row r="1296" spans="18:20">
      <c r="R1296" s="70"/>
      <c r="S1296" s="70"/>
      <c r="T1296" s="70"/>
    </row>
    <row r="1297" spans="18:20">
      <c r="R1297" s="70"/>
      <c r="S1297" s="70"/>
      <c r="T1297" s="70"/>
    </row>
    <row r="1298" spans="18:20">
      <c r="R1298" s="70"/>
      <c r="S1298" s="70"/>
      <c r="T1298" s="70"/>
    </row>
    <row r="1299" spans="18:20">
      <c r="R1299" s="70"/>
      <c r="S1299" s="70"/>
      <c r="T1299" s="70"/>
    </row>
    <row r="1300" spans="18:20">
      <c r="R1300" s="70"/>
      <c r="S1300" s="70"/>
      <c r="T1300" s="70"/>
    </row>
    <row r="1301" spans="18:20">
      <c r="R1301" s="70"/>
      <c r="S1301" s="70"/>
      <c r="T1301" s="70"/>
    </row>
    <row r="1302" spans="18:20">
      <c r="R1302" s="70"/>
      <c r="S1302" s="70"/>
      <c r="T1302" s="70"/>
    </row>
    <row r="1303" spans="18:20">
      <c r="R1303" s="70"/>
      <c r="S1303" s="70"/>
      <c r="T1303" s="70"/>
    </row>
    <row r="1304" spans="18:20">
      <c r="R1304" s="70"/>
      <c r="S1304" s="70"/>
      <c r="T1304" s="70"/>
    </row>
    <row r="1305" spans="18:20">
      <c r="R1305" s="70"/>
      <c r="S1305" s="70"/>
      <c r="T1305" s="70"/>
    </row>
    <row r="1306" spans="18:20">
      <c r="R1306" s="70"/>
      <c r="S1306" s="70"/>
      <c r="T1306" s="70"/>
    </row>
    <row r="1307" spans="18:20">
      <c r="R1307" s="70"/>
      <c r="S1307" s="70"/>
      <c r="T1307" s="70"/>
    </row>
    <row r="1308" spans="18:20">
      <c r="R1308" s="70"/>
      <c r="S1308" s="70"/>
      <c r="T1308" s="70"/>
    </row>
    <row r="1309" spans="18:20">
      <c r="R1309" s="70"/>
      <c r="S1309" s="70"/>
      <c r="T1309" s="70"/>
    </row>
    <row r="1310" spans="18:20">
      <c r="R1310" s="70"/>
      <c r="S1310" s="70"/>
      <c r="T1310" s="70"/>
    </row>
    <row r="1311" spans="18:20">
      <c r="R1311" s="70"/>
      <c r="S1311" s="70"/>
      <c r="T1311" s="70"/>
    </row>
    <row r="1312" spans="18:20">
      <c r="R1312" s="70"/>
      <c r="S1312" s="70"/>
      <c r="T1312" s="70"/>
    </row>
    <row r="1313" spans="18:20">
      <c r="R1313" s="70"/>
      <c r="S1313" s="70"/>
      <c r="T1313" s="70"/>
    </row>
    <row r="1314" spans="18:20">
      <c r="R1314" s="70"/>
      <c r="S1314" s="70"/>
      <c r="T1314" s="70"/>
    </row>
    <row r="1315" spans="18:20">
      <c r="R1315" s="70"/>
      <c r="S1315" s="70"/>
      <c r="T1315" s="70"/>
    </row>
    <row r="1316" spans="18:20">
      <c r="R1316" s="70"/>
      <c r="S1316" s="70"/>
      <c r="T1316" s="70"/>
    </row>
    <row r="1317" spans="18:20">
      <c r="R1317" s="70"/>
      <c r="S1317" s="70"/>
      <c r="T1317" s="70"/>
    </row>
    <row r="1318" spans="18:20">
      <c r="R1318" s="70"/>
      <c r="S1318" s="70"/>
      <c r="T1318" s="70"/>
    </row>
    <row r="1319" spans="18:20">
      <c r="R1319" s="70"/>
      <c r="S1319" s="70"/>
      <c r="T1319" s="70"/>
    </row>
    <row r="1320" spans="18:20">
      <c r="R1320" s="70"/>
      <c r="S1320" s="70"/>
      <c r="T1320" s="70"/>
    </row>
    <row r="1321" spans="18:20">
      <c r="R1321" s="70"/>
      <c r="S1321" s="70"/>
      <c r="T1321" s="70"/>
    </row>
    <row r="1322" spans="18:20">
      <c r="R1322" s="70"/>
      <c r="S1322" s="70"/>
      <c r="T1322" s="70"/>
    </row>
    <row r="1323" spans="18:20">
      <c r="R1323" s="70"/>
      <c r="S1323" s="70"/>
      <c r="T1323" s="70"/>
    </row>
    <row r="1324" spans="18:20">
      <c r="R1324" s="70"/>
      <c r="S1324" s="70"/>
      <c r="T1324" s="70"/>
    </row>
    <row r="1325" spans="18:20">
      <c r="R1325" s="70"/>
      <c r="S1325" s="70"/>
      <c r="T1325" s="70"/>
    </row>
    <row r="1326" spans="18:20">
      <c r="R1326" s="70"/>
      <c r="S1326" s="70"/>
      <c r="T1326" s="70"/>
    </row>
    <row r="1327" spans="18:20">
      <c r="R1327" s="70"/>
      <c r="S1327" s="70"/>
      <c r="T1327" s="70"/>
    </row>
    <row r="1328" spans="18:20">
      <c r="R1328" s="70"/>
      <c r="S1328" s="70"/>
      <c r="T1328" s="70"/>
    </row>
    <row r="1329" spans="18:20">
      <c r="R1329" s="70"/>
      <c r="S1329" s="70"/>
      <c r="T1329" s="70"/>
    </row>
    <row r="1330" spans="18:20">
      <c r="R1330" s="70"/>
      <c r="S1330" s="70"/>
      <c r="T1330" s="70"/>
    </row>
    <row r="1331" spans="18:20">
      <c r="R1331" s="70"/>
      <c r="S1331" s="70"/>
      <c r="T1331" s="70"/>
    </row>
    <row r="1332" spans="18:20">
      <c r="R1332" s="70"/>
      <c r="S1332" s="70"/>
      <c r="T1332" s="70"/>
    </row>
    <row r="1333" spans="18:20">
      <c r="R1333" s="70"/>
      <c r="S1333" s="70"/>
      <c r="T1333" s="70"/>
    </row>
    <row r="1334" spans="18:20">
      <c r="R1334" s="70"/>
      <c r="S1334" s="70"/>
      <c r="T1334" s="70"/>
    </row>
    <row r="1335" spans="18:20">
      <c r="R1335" s="70"/>
      <c r="S1335" s="70"/>
      <c r="T1335" s="70"/>
    </row>
    <row r="1336" spans="18:20">
      <c r="R1336" s="70"/>
      <c r="S1336" s="70"/>
      <c r="T1336" s="70"/>
    </row>
    <row r="1337" spans="18:20">
      <c r="R1337" s="70"/>
      <c r="S1337" s="70"/>
      <c r="T1337" s="70"/>
    </row>
    <row r="1338" spans="18:20">
      <c r="R1338" s="70"/>
      <c r="S1338" s="70"/>
      <c r="T1338" s="70"/>
    </row>
    <row r="1339" spans="18:20">
      <c r="R1339" s="70"/>
      <c r="S1339" s="70"/>
      <c r="T1339" s="70"/>
    </row>
    <row r="1340" spans="18:20">
      <c r="R1340" s="70"/>
      <c r="S1340" s="70"/>
      <c r="T1340" s="70"/>
    </row>
    <row r="1341" spans="18:20">
      <c r="R1341" s="70"/>
      <c r="S1341" s="70"/>
      <c r="T1341" s="70"/>
    </row>
    <row r="1342" spans="18:20">
      <c r="R1342" s="70"/>
      <c r="S1342" s="70"/>
      <c r="T1342" s="70"/>
    </row>
    <row r="1343" spans="18:20">
      <c r="R1343" s="70"/>
      <c r="S1343" s="70"/>
      <c r="T1343" s="70"/>
    </row>
    <row r="1344" spans="18:20">
      <c r="R1344" s="70"/>
      <c r="S1344" s="70"/>
      <c r="T1344" s="70"/>
    </row>
    <row r="1345" spans="18:20">
      <c r="R1345" s="70"/>
      <c r="S1345" s="70"/>
      <c r="T1345" s="70"/>
    </row>
    <row r="1346" spans="18:20">
      <c r="R1346" s="70"/>
      <c r="S1346" s="70"/>
      <c r="T1346" s="70"/>
    </row>
    <row r="1347" spans="18:20">
      <c r="R1347" s="70"/>
      <c r="S1347" s="70"/>
      <c r="T1347" s="70"/>
    </row>
    <row r="1348" spans="18:20">
      <c r="R1348" s="70"/>
      <c r="S1348" s="70"/>
      <c r="T1348" s="70"/>
    </row>
    <row r="1349" spans="18:20">
      <c r="R1349" s="70"/>
      <c r="S1349" s="70"/>
      <c r="T1349" s="70"/>
    </row>
    <row r="1350" spans="18:20">
      <c r="R1350" s="70"/>
      <c r="S1350" s="70"/>
      <c r="T1350" s="70"/>
    </row>
    <row r="1351" spans="18:20">
      <c r="R1351" s="70"/>
      <c r="S1351" s="70"/>
      <c r="T1351" s="70"/>
    </row>
    <row r="1352" spans="18:20">
      <c r="R1352" s="70"/>
      <c r="S1352" s="70"/>
      <c r="T1352" s="70"/>
    </row>
    <row r="1353" spans="18:20">
      <c r="R1353" s="70"/>
      <c r="S1353" s="70"/>
      <c r="T1353" s="70"/>
    </row>
    <row r="1354" spans="18:20">
      <c r="R1354" s="70"/>
      <c r="S1354" s="70"/>
      <c r="T1354" s="70"/>
    </row>
    <row r="1355" spans="18:20">
      <c r="R1355" s="70"/>
      <c r="S1355" s="70"/>
      <c r="T1355" s="70"/>
    </row>
    <row r="1356" spans="18:20">
      <c r="R1356" s="70"/>
      <c r="S1356" s="70"/>
      <c r="T1356" s="70"/>
    </row>
    <row r="1357" spans="18:20">
      <c r="R1357" s="70"/>
      <c r="S1357" s="70"/>
      <c r="T1357" s="70"/>
    </row>
    <row r="1358" spans="18:20">
      <c r="R1358" s="70"/>
      <c r="S1358" s="70"/>
      <c r="T1358" s="70"/>
    </row>
    <row r="1359" spans="18:20">
      <c r="R1359" s="70"/>
      <c r="S1359" s="70"/>
      <c r="T1359" s="70"/>
    </row>
    <row r="1360" spans="18:20">
      <c r="R1360" s="70"/>
      <c r="S1360" s="70"/>
      <c r="T1360" s="70"/>
    </row>
    <row r="1361" spans="18:20">
      <c r="R1361" s="70"/>
      <c r="S1361" s="70"/>
      <c r="T1361" s="70"/>
    </row>
    <row r="1362" spans="18:20">
      <c r="R1362" s="70"/>
      <c r="S1362" s="70"/>
      <c r="T1362" s="70"/>
    </row>
    <row r="1363" spans="18:20">
      <c r="R1363" s="70"/>
      <c r="S1363" s="70"/>
      <c r="T1363" s="70"/>
    </row>
    <row r="1364" spans="18:20">
      <c r="R1364" s="70"/>
      <c r="S1364" s="70"/>
      <c r="T1364" s="70"/>
    </row>
    <row r="1365" spans="18:20">
      <c r="R1365" s="70"/>
      <c r="S1365" s="70"/>
      <c r="T1365" s="70"/>
    </row>
    <row r="1366" spans="18:20">
      <c r="R1366" s="70"/>
      <c r="S1366" s="70"/>
      <c r="T1366" s="70"/>
    </row>
    <row r="1367" spans="18:20">
      <c r="R1367" s="70"/>
      <c r="S1367" s="70"/>
      <c r="T1367" s="70"/>
    </row>
    <row r="1368" spans="18:20">
      <c r="R1368" s="70"/>
      <c r="S1368" s="70"/>
      <c r="T1368" s="70"/>
    </row>
    <row r="1369" spans="18:20">
      <c r="R1369" s="70"/>
      <c r="S1369" s="70"/>
      <c r="T1369" s="70"/>
    </row>
    <row r="1370" spans="18:20">
      <c r="R1370" s="70"/>
      <c r="S1370" s="70"/>
      <c r="T1370" s="70"/>
    </row>
    <row r="1371" spans="18:20">
      <c r="R1371" s="70"/>
      <c r="S1371" s="70"/>
      <c r="T1371" s="70"/>
    </row>
    <row r="1372" spans="18:20">
      <c r="R1372" s="70"/>
      <c r="S1372" s="70"/>
      <c r="T1372" s="70"/>
    </row>
    <row r="1373" spans="18:20">
      <c r="R1373" s="70"/>
      <c r="S1373" s="70"/>
      <c r="T1373" s="70"/>
    </row>
    <row r="1374" spans="18:20">
      <c r="R1374" s="70"/>
      <c r="S1374" s="70"/>
      <c r="T1374" s="70"/>
    </row>
    <row r="1375" spans="18:20">
      <c r="R1375" s="70"/>
      <c r="S1375" s="70"/>
      <c r="T1375" s="70"/>
    </row>
    <row r="1376" spans="18:20">
      <c r="R1376" s="70"/>
      <c r="S1376" s="70"/>
      <c r="T1376" s="70"/>
    </row>
    <row r="1377" spans="18:20">
      <c r="R1377" s="70"/>
      <c r="S1377" s="70"/>
      <c r="T1377" s="70"/>
    </row>
    <row r="1378" spans="18:20">
      <c r="R1378" s="70"/>
      <c r="S1378" s="70"/>
      <c r="T1378" s="70"/>
    </row>
    <row r="1379" spans="18:20">
      <c r="R1379" s="70"/>
      <c r="S1379" s="70"/>
      <c r="T1379" s="70"/>
    </row>
    <row r="1380" spans="18:20">
      <c r="R1380" s="70"/>
      <c r="S1380" s="70"/>
      <c r="T1380" s="70"/>
    </row>
    <row r="1381" spans="18:20">
      <c r="R1381" s="70"/>
      <c r="S1381" s="70"/>
      <c r="T1381" s="70"/>
    </row>
    <row r="1382" spans="18:20">
      <c r="R1382" s="70"/>
      <c r="S1382" s="70"/>
      <c r="T1382" s="70"/>
    </row>
    <row r="1383" spans="18:20">
      <c r="R1383" s="70"/>
      <c r="S1383" s="70"/>
      <c r="T1383" s="70"/>
    </row>
    <row r="1384" spans="18:20">
      <c r="R1384" s="70"/>
      <c r="S1384" s="70"/>
      <c r="T1384" s="70"/>
    </row>
    <row r="1385" spans="18:20">
      <c r="R1385" s="70"/>
      <c r="S1385" s="70"/>
      <c r="T1385" s="70"/>
    </row>
    <row r="1386" spans="18:20">
      <c r="R1386" s="70"/>
      <c r="S1386" s="70"/>
      <c r="T1386" s="70"/>
    </row>
    <row r="1387" spans="18:20">
      <c r="R1387" s="70"/>
      <c r="S1387" s="70"/>
      <c r="T1387" s="70"/>
    </row>
    <row r="1388" spans="18:20">
      <c r="R1388" s="70"/>
      <c r="S1388" s="70"/>
      <c r="T1388" s="70"/>
    </row>
    <row r="1389" spans="18:20">
      <c r="R1389" s="70"/>
      <c r="S1389" s="70"/>
      <c r="T1389" s="70"/>
    </row>
    <row r="1390" spans="18:20">
      <c r="R1390" s="70"/>
      <c r="S1390" s="70"/>
      <c r="T1390" s="70"/>
    </row>
    <row r="1391" spans="18:20">
      <c r="R1391" s="70"/>
      <c r="S1391" s="70"/>
      <c r="T1391" s="70"/>
    </row>
    <row r="1392" spans="18:20">
      <c r="R1392" s="70"/>
      <c r="S1392" s="70"/>
      <c r="T1392" s="70"/>
    </row>
    <row r="1393" spans="18:20">
      <c r="R1393" s="70"/>
      <c r="S1393" s="70"/>
      <c r="T1393" s="70"/>
    </row>
    <row r="1394" spans="18:20">
      <c r="R1394" s="70"/>
      <c r="S1394" s="70"/>
      <c r="T1394" s="70"/>
    </row>
    <row r="1395" spans="18:20">
      <c r="R1395" s="70"/>
      <c r="S1395" s="70"/>
      <c r="T1395" s="70"/>
    </row>
    <row r="1396" spans="18:20">
      <c r="R1396" s="70"/>
      <c r="S1396" s="70"/>
      <c r="T1396" s="70"/>
    </row>
    <row r="1397" spans="18:20">
      <c r="R1397" s="70"/>
      <c r="S1397" s="70"/>
      <c r="T1397" s="70"/>
    </row>
    <row r="1398" spans="18:20">
      <c r="R1398" s="70"/>
      <c r="S1398" s="70"/>
      <c r="T1398" s="70"/>
    </row>
    <row r="1399" spans="18:20">
      <c r="R1399" s="70"/>
      <c r="S1399" s="70"/>
      <c r="T1399" s="70"/>
    </row>
    <row r="1400" spans="18:20">
      <c r="R1400" s="70"/>
      <c r="S1400" s="70"/>
      <c r="T1400" s="70"/>
    </row>
    <row r="1401" spans="18:20">
      <c r="R1401" s="70"/>
      <c r="S1401" s="70"/>
      <c r="T1401" s="70"/>
    </row>
    <row r="1402" spans="18:20">
      <c r="R1402" s="70"/>
      <c r="S1402" s="70"/>
      <c r="T1402" s="70"/>
    </row>
    <row r="1403" spans="18:20">
      <c r="R1403" s="70"/>
      <c r="S1403" s="70"/>
      <c r="T1403" s="70"/>
    </row>
    <row r="1404" spans="18:20">
      <c r="R1404" s="70"/>
      <c r="S1404" s="70"/>
      <c r="T1404" s="70"/>
    </row>
    <row r="1405" spans="18:20">
      <c r="R1405" s="70"/>
      <c r="S1405" s="70"/>
      <c r="T1405" s="70"/>
    </row>
    <row r="1406" spans="18:20">
      <c r="R1406" s="70"/>
      <c r="S1406" s="70"/>
      <c r="T1406" s="70"/>
    </row>
    <row r="1407" spans="18:20">
      <c r="R1407" s="70"/>
      <c r="S1407" s="70"/>
      <c r="T1407" s="70"/>
    </row>
    <row r="1408" spans="18:20">
      <c r="R1408" s="70"/>
      <c r="S1408" s="70"/>
      <c r="T1408" s="70"/>
    </row>
    <row r="1409" spans="18:20">
      <c r="R1409" s="70"/>
      <c r="S1409" s="70"/>
      <c r="T1409" s="70"/>
    </row>
    <row r="1410" spans="18:20">
      <c r="R1410" s="70"/>
      <c r="S1410" s="70"/>
      <c r="T1410" s="70"/>
    </row>
    <row r="1411" spans="18:20">
      <c r="R1411" s="70"/>
      <c r="S1411" s="70"/>
      <c r="T1411" s="70"/>
    </row>
    <row r="1412" spans="18:20">
      <c r="R1412" s="70"/>
      <c r="S1412" s="70"/>
      <c r="T1412" s="70"/>
    </row>
    <row r="1413" spans="18:20">
      <c r="R1413" s="70"/>
      <c r="S1413" s="70"/>
      <c r="T1413" s="70"/>
    </row>
    <row r="1414" spans="18:20">
      <c r="R1414" s="70"/>
      <c r="S1414" s="70"/>
      <c r="T1414" s="70"/>
    </row>
    <row r="1415" spans="18:20">
      <c r="R1415" s="70"/>
      <c r="S1415" s="70"/>
      <c r="T1415" s="70"/>
    </row>
    <row r="1416" spans="18:20">
      <c r="R1416" s="70"/>
      <c r="S1416" s="70"/>
      <c r="T1416" s="70"/>
    </row>
    <row r="1417" spans="18:20">
      <c r="R1417" s="70"/>
      <c r="S1417" s="70"/>
      <c r="T1417" s="70"/>
    </row>
    <row r="1418" spans="18:20">
      <c r="R1418" s="70"/>
      <c r="S1418" s="70"/>
      <c r="T1418" s="70"/>
    </row>
    <row r="1419" spans="18:20">
      <c r="R1419" s="70"/>
      <c r="S1419" s="70"/>
      <c r="T1419" s="70"/>
    </row>
    <row r="1420" spans="18:20">
      <c r="R1420" s="70"/>
      <c r="S1420" s="70"/>
      <c r="T1420" s="70"/>
    </row>
    <row r="1421" spans="18:20">
      <c r="R1421" s="70"/>
      <c r="S1421" s="70"/>
      <c r="T1421" s="70"/>
    </row>
    <row r="1422" spans="18:20">
      <c r="R1422" s="70"/>
      <c r="S1422" s="70"/>
      <c r="T1422" s="70"/>
    </row>
    <row r="1423" spans="18:20">
      <c r="R1423" s="70"/>
      <c r="S1423" s="70"/>
      <c r="T1423" s="70"/>
    </row>
    <row r="1424" spans="18:20">
      <c r="R1424" s="70"/>
      <c r="S1424" s="70"/>
      <c r="T1424" s="70"/>
    </row>
    <row r="1425" spans="18:20">
      <c r="R1425" s="70"/>
      <c r="S1425" s="70"/>
      <c r="T1425" s="70"/>
    </row>
    <row r="1426" spans="18:20">
      <c r="R1426" s="70"/>
      <c r="S1426" s="70"/>
      <c r="T1426" s="70"/>
    </row>
    <row r="1427" spans="18:20">
      <c r="R1427" s="70"/>
      <c r="S1427" s="70"/>
      <c r="T1427" s="70"/>
    </row>
    <row r="1428" spans="18:20">
      <c r="R1428" s="70"/>
      <c r="S1428" s="70"/>
      <c r="T1428" s="70"/>
    </row>
    <row r="1429" spans="18:20">
      <c r="R1429" s="70"/>
      <c r="S1429" s="70"/>
      <c r="T1429" s="70"/>
    </row>
    <row r="1430" spans="18:20">
      <c r="R1430" s="70"/>
      <c r="S1430" s="70"/>
      <c r="T1430" s="70"/>
    </row>
    <row r="1431" spans="18:20">
      <c r="R1431" s="70"/>
      <c r="S1431" s="70"/>
      <c r="T1431" s="70"/>
    </row>
    <row r="1432" spans="18:20">
      <c r="R1432" s="70"/>
      <c r="S1432" s="70"/>
      <c r="T1432" s="70"/>
    </row>
    <row r="1433" spans="18:20">
      <c r="R1433" s="70"/>
      <c r="S1433" s="70"/>
      <c r="T1433" s="70"/>
    </row>
    <row r="1434" spans="18:20">
      <c r="R1434" s="70"/>
      <c r="S1434" s="70"/>
      <c r="T1434" s="70"/>
    </row>
    <row r="1435" spans="18:20">
      <c r="R1435" s="70"/>
      <c r="S1435" s="70"/>
      <c r="T1435" s="70"/>
    </row>
    <row r="1436" spans="18:20">
      <c r="R1436" s="70"/>
      <c r="S1436" s="70"/>
      <c r="T1436" s="70"/>
    </row>
    <row r="1437" spans="18:20">
      <c r="R1437" s="70"/>
      <c r="S1437" s="70"/>
      <c r="T1437" s="70"/>
    </row>
    <row r="1438" spans="18:20">
      <c r="R1438" s="70"/>
      <c r="S1438" s="70"/>
      <c r="T1438" s="70"/>
    </row>
    <row r="1439" spans="18:20">
      <c r="R1439" s="70"/>
      <c r="S1439" s="70"/>
      <c r="T1439" s="70"/>
    </row>
    <row r="1440" spans="18:20">
      <c r="R1440" s="70"/>
      <c r="S1440" s="70"/>
      <c r="T1440" s="70"/>
    </row>
    <row r="1441" spans="18:20">
      <c r="R1441" s="70"/>
      <c r="S1441" s="70"/>
      <c r="T1441" s="70"/>
    </row>
    <row r="1442" spans="18:20">
      <c r="R1442" s="70"/>
      <c r="S1442" s="70"/>
      <c r="T1442" s="70"/>
    </row>
    <row r="1443" spans="18:20">
      <c r="R1443" s="70"/>
      <c r="S1443" s="70"/>
      <c r="T1443" s="70"/>
    </row>
    <row r="1444" spans="18:20">
      <c r="R1444" s="70"/>
      <c r="S1444" s="70"/>
      <c r="T1444" s="70"/>
    </row>
    <row r="1445" spans="18:20">
      <c r="R1445" s="70"/>
      <c r="S1445" s="70"/>
      <c r="T1445" s="70"/>
    </row>
    <row r="1446" spans="18:20">
      <c r="R1446" s="70"/>
      <c r="S1446" s="70"/>
      <c r="T1446" s="70"/>
    </row>
    <row r="1447" spans="18:20">
      <c r="R1447" s="70"/>
      <c r="S1447" s="70"/>
      <c r="T1447" s="70"/>
    </row>
    <row r="1448" spans="18:20">
      <c r="R1448" s="70"/>
      <c r="S1448" s="70"/>
      <c r="T1448" s="70"/>
    </row>
    <row r="1449" spans="18:20">
      <c r="R1449" s="70"/>
      <c r="S1449" s="70"/>
      <c r="T1449" s="70"/>
    </row>
    <row r="1450" spans="18:20">
      <c r="R1450" s="70"/>
      <c r="S1450" s="70"/>
      <c r="T1450" s="70"/>
    </row>
    <row r="1451" spans="18:20">
      <c r="R1451" s="70"/>
      <c r="S1451" s="70"/>
      <c r="T1451" s="70"/>
    </row>
    <row r="1452" spans="18:20">
      <c r="R1452" s="70"/>
      <c r="S1452" s="70"/>
      <c r="T1452" s="70"/>
    </row>
    <row r="1453" spans="18:20">
      <c r="R1453" s="70"/>
      <c r="S1453" s="70"/>
      <c r="T1453" s="70"/>
    </row>
    <row r="1454" spans="18:20">
      <c r="R1454" s="70"/>
      <c r="S1454" s="70"/>
      <c r="T1454" s="70"/>
    </row>
    <row r="1455" spans="18:20">
      <c r="R1455" s="70"/>
      <c r="S1455" s="70"/>
      <c r="T1455" s="70"/>
    </row>
    <row r="1456" spans="18:20">
      <c r="R1456" s="70"/>
      <c r="S1456" s="70"/>
      <c r="T1456" s="70"/>
    </row>
    <row r="1457" spans="18:20">
      <c r="R1457" s="70"/>
      <c r="S1457" s="70"/>
      <c r="T1457" s="70"/>
    </row>
    <row r="1458" spans="18:20">
      <c r="R1458" s="70"/>
      <c r="S1458" s="70"/>
      <c r="T1458" s="70"/>
    </row>
    <row r="1459" spans="18:20">
      <c r="R1459" s="70"/>
      <c r="S1459" s="70"/>
      <c r="T1459" s="70"/>
    </row>
    <row r="1460" spans="18:20">
      <c r="R1460" s="70"/>
      <c r="S1460" s="70"/>
      <c r="T1460" s="70"/>
    </row>
    <row r="1461" spans="18:20">
      <c r="R1461" s="70"/>
      <c r="S1461" s="70"/>
      <c r="T1461" s="70"/>
    </row>
    <row r="1462" spans="18:20">
      <c r="R1462" s="70"/>
      <c r="S1462" s="70"/>
      <c r="T1462" s="70"/>
    </row>
    <row r="1463" spans="18:20">
      <c r="R1463" s="70"/>
      <c r="S1463" s="70"/>
      <c r="T1463" s="70"/>
    </row>
    <row r="1464" spans="18:20">
      <c r="R1464" s="70"/>
      <c r="S1464" s="70"/>
      <c r="T1464" s="70"/>
    </row>
    <row r="1465" spans="18:20">
      <c r="R1465" s="70"/>
      <c r="S1465" s="70"/>
      <c r="T1465" s="70"/>
    </row>
    <row r="1466" spans="18:20">
      <c r="R1466" s="70"/>
      <c r="S1466" s="70"/>
      <c r="T1466" s="70"/>
    </row>
    <row r="1467" spans="18:20">
      <c r="R1467" s="70"/>
      <c r="S1467" s="70"/>
      <c r="T1467" s="70"/>
    </row>
    <row r="1468" spans="18:20">
      <c r="R1468" s="70"/>
      <c r="S1468" s="70"/>
      <c r="T1468" s="70"/>
    </row>
    <row r="1469" spans="18:20">
      <c r="R1469" s="70"/>
      <c r="S1469" s="70"/>
      <c r="T1469" s="70"/>
    </row>
    <row r="1470" spans="18:20">
      <c r="R1470" s="70"/>
      <c r="S1470" s="70"/>
      <c r="T1470" s="70"/>
    </row>
    <row r="1471" spans="18:20">
      <c r="R1471" s="70"/>
      <c r="S1471" s="70"/>
      <c r="T1471" s="70"/>
    </row>
    <row r="1472" spans="18:20">
      <c r="R1472" s="70"/>
      <c r="S1472" s="70"/>
      <c r="T1472" s="70"/>
    </row>
    <row r="1473" spans="18:20">
      <c r="R1473" s="70"/>
      <c r="S1473" s="70"/>
      <c r="T1473" s="70"/>
    </row>
    <row r="1474" spans="18:20">
      <c r="R1474" s="70"/>
      <c r="S1474" s="70"/>
      <c r="T1474" s="70"/>
    </row>
    <row r="1475" spans="18:20">
      <c r="R1475" s="70"/>
      <c r="S1475" s="70"/>
      <c r="T1475" s="70"/>
    </row>
    <row r="1476" spans="18:20">
      <c r="R1476" s="70"/>
      <c r="S1476" s="70"/>
      <c r="T1476" s="70"/>
    </row>
    <row r="1477" spans="18:20">
      <c r="R1477" s="70"/>
      <c r="S1477" s="70"/>
      <c r="T1477" s="70"/>
    </row>
    <row r="1478" spans="18:20">
      <c r="R1478" s="70"/>
      <c r="S1478" s="70"/>
      <c r="T1478" s="70"/>
    </row>
    <row r="1479" spans="18:20">
      <c r="R1479" s="70"/>
      <c r="S1479" s="70"/>
      <c r="T1479" s="70"/>
    </row>
    <row r="1480" spans="18:20">
      <c r="R1480" s="70"/>
      <c r="S1480" s="70"/>
      <c r="T1480" s="70"/>
    </row>
    <row r="1481" spans="18:20">
      <c r="R1481" s="70"/>
      <c r="S1481" s="70"/>
      <c r="T1481" s="70"/>
    </row>
    <row r="1482" spans="18:20">
      <c r="R1482" s="70"/>
      <c r="S1482" s="70"/>
      <c r="T1482" s="70"/>
    </row>
    <row r="1483" spans="18:20">
      <c r="R1483" s="70"/>
      <c r="S1483" s="70"/>
      <c r="T1483" s="70"/>
    </row>
    <row r="1484" spans="18:20">
      <c r="R1484" s="70"/>
      <c r="S1484" s="70"/>
      <c r="T1484" s="70"/>
    </row>
    <row r="1485" spans="18:20">
      <c r="R1485" s="70"/>
      <c r="S1485" s="70"/>
      <c r="T1485" s="70"/>
    </row>
    <row r="1486" spans="18:20">
      <c r="R1486" s="70"/>
      <c r="S1486" s="70"/>
      <c r="T1486" s="70"/>
    </row>
    <row r="1487" spans="18:20">
      <c r="R1487" s="70"/>
      <c r="S1487" s="70"/>
      <c r="T1487" s="70"/>
    </row>
    <row r="1488" spans="18:20">
      <c r="R1488" s="70"/>
      <c r="S1488" s="70"/>
      <c r="T1488" s="70"/>
    </row>
    <row r="1489" spans="18:20">
      <c r="R1489" s="70"/>
      <c r="S1489" s="70"/>
      <c r="T1489" s="70"/>
    </row>
    <row r="1490" spans="18:20">
      <c r="R1490" s="70"/>
      <c r="S1490" s="70"/>
      <c r="T1490" s="70"/>
    </row>
    <row r="1491" spans="18:20">
      <c r="R1491" s="70"/>
      <c r="S1491" s="70"/>
      <c r="T1491" s="70"/>
    </row>
    <row r="1492" spans="18:20">
      <c r="R1492" s="70"/>
      <c r="S1492" s="70"/>
      <c r="T1492" s="70"/>
    </row>
    <row r="1493" spans="18:20">
      <c r="R1493" s="70"/>
      <c r="S1493" s="70"/>
      <c r="T1493" s="70"/>
    </row>
    <row r="1494" spans="18:20">
      <c r="R1494" s="70"/>
      <c r="S1494" s="70"/>
      <c r="T1494" s="70"/>
    </row>
    <row r="1495" spans="18:20">
      <c r="R1495" s="70"/>
      <c r="S1495" s="70"/>
      <c r="T1495" s="70"/>
    </row>
    <row r="1496" spans="18:20">
      <c r="R1496" s="70"/>
      <c r="S1496" s="70"/>
      <c r="T1496" s="70"/>
    </row>
    <row r="1497" spans="18:20">
      <c r="R1497" s="70"/>
      <c r="S1497" s="70"/>
      <c r="T1497" s="70"/>
    </row>
    <row r="1498" spans="18:20">
      <c r="R1498" s="70"/>
      <c r="S1498" s="70"/>
      <c r="T1498" s="70"/>
    </row>
    <row r="1499" spans="18:20">
      <c r="R1499" s="70"/>
      <c r="S1499" s="70"/>
      <c r="T1499" s="70"/>
    </row>
    <row r="1500" spans="18:20">
      <c r="R1500" s="70"/>
      <c r="S1500" s="70"/>
      <c r="T1500" s="70"/>
    </row>
    <row r="1501" spans="18:20">
      <c r="R1501" s="70"/>
      <c r="S1501" s="70"/>
      <c r="T1501" s="70"/>
    </row>
    <row r="1502" spans="18:20">
      <c r="R1502" s="70"/>
      <c r="S1502" s="70"/>
      <c r="T1502" s="70"/>
    </row>
    <row r="1503" spans="18:20">
      <c r="R1503" s="70"/>
      <c r="S1503" s="70"/>
      <c r="T1503" s="70"/>
    </row>
    <row r="1504" spans="18:20">
      <c r="R1504" s="70"/>
      <c r="S1504" s="70"/>
      <c r="T1504" s="70"/>
    </row>
    <row r="1505" spans="18:20">
      <c r="R1505" s="70"/>
      <c r="S1505" s="70"/>
      <c r="T1505" s="70"/>
    </row>
    <row r="1506" spans="18:20">
      <c r="R1506" s="70"/>
      <c r="S1506" s="70"/>
      <c r="T1506" s="70"/>
    </row>
    <row r="1507" spans="18:20">
      <c r="R1507" s="70"/>
      <c r="S1507" s="70"/>
      <c r="T1507" s="70"/>
    </row>
    <row r="1508" spans="18:20">
      <c r="R1508" s="70"/>
      <c r="S1508" s="70"/>
      <c r="T1508" s="70"/>
    </row>
    <row r="1509" spans="18:20">
      <c r="R1509" s="70"/>
      <c r="S1509" s="70"/>
      <c r="T1509" s="70"/>
    </row>
    <row r="1510" spans="18:20">
      <c r="R1510" s="70"/>
      <c r="S1510" s="70"/>
      <c r="T1510" s="70"/>
    </row>
    <row r="1511" spans="18:20">
      <c r="R1511" s="70"/>
      <c r="S1511" s="70"/>
      <c r="T1511" s="70"/>
    </row>
    <row r="1512" spans="18:20">
      <c r="R1512" s="70"/>
      <c r="S1512" s="70"/>
      <c r="T1512" s="70"/>
    </row>
    <row r="1513" spans="18:20">
      <c r="R1513" s="70"/>
      <c r="S1513" s="70"/>
      <c r="T1513" s="70"/>
    </row>
    <row r="1514" spans="18:20">
      <c r="R1514" s="70"/>
      <c r="S1514" s="70"/>
      <c r="T1514" s="70"/>
    </row>
    <row r="1515" spans="18:20">
      <c r="R1515" s="70"/>
      <c r="S1515" s="70"/>
      <c r="T1515" s="70"/>
    </row>
    <row r="1516" spans="18:20">
      <c r="R1516" s="70"/>
      <c r="S1516" s="70"/>
      <c r="T1516" s="70"/>
    </row>
    <row r="1517" spans="18:20">
      <c r="R1517" s="70"/>
      <c r="S1517" s="70"/>
      <c r="T1517" s="70"/>
    </row>
    <row r="1518" spans="18:20">
      <c r="R1518" s="70"/>
      <c r="S1518" s="70"/>
      <c r="T1518" s="70"/>
    </row>
    <row r="1519" spans="18:20">
      <c r="R1519" s="70"/>
      <c r="S1519" s="70"/>
      <c r="T1519" s="70"/>
    </row>
    <row r="1520" spans="18:20">
      <c r="R1520" s="70"/>
      <c r="S1520" s="70"/>
      <c r="T1520" s="70"/>
    </row>
    <row r="1521" spans="18:20">
      <c r="R1521" s="70"/>
      <c r="S1521" s="70"/>
      <c r="T1521" s="70"/>
    </row>
    <row r="1522" spans="18:20">
      <c r="R1522" s="70"/>
      <c r="S1522" s="70"/>
      <c r="T1522" s="70"/>
    </row>
    <row r="1523" spans="18:20">
      <c r="R1523" s="70"/>
      <c r="S1523" s="70"/>
      <c r="T1523" s="70"/>
    </row>
    <row r="1524" spans="18:20">
      <c r="R1524" s="70"/>
      <c r="S1524" s="70"/>
      <c r="T1524" s="70"/>
    </row>
    <row r="1525" spans="18:20">
      <c r="R1525" s="70"/>
      <c r="S1525" s="70"/>
      <c r="T1525" s="70"/>
    </row>
    <row r="1526" spans="18:20">
      <c r="R1526" s="70"/>
      <c r="S1526" s="70"/>
      <c r="T1526" s="70"/>
    </row>
    <row r="1527" spans="18:20">
      <c r="R1527" s="70"/>
      <c r="S1527" s="70"/>
      <c r="T1527" s="70"/>
    </row>
    <row r="1528" spans="18:20">
      <c r="R1528" s="70"/>
      <c r="S1528" s="70"/>
      <c r="T1528" s="70"/>
    </row>
    <row r="1529" spans="18:20">
      <c r="R1529" s="70"/>
      <c r="S1529" s="70"/>
      <c r="T1529" s="70"/>
    </row>
    <row r="1530" spans="18:20">
      <c r="R1530" s="70"/>
      <c r="S1530" s="70"/>
      <c r="T1530" s="70"/>
    </row>
    <row r="1531" spans="18:20">
      <c r="R1531" s="70"/>
      <c r="S1531" s="70"/>
      <c r="T1531" s="70"/>
    </row>
    <row r="1532" spans="18:20">
      <c r="R1532" s="70"/>
      <c r="S1532" s="70"/>
      <c r="T1532" s="70"/>
    </row>
    <row r="1533" spans="18:20">
      <c r="R1533" s="70"/>
      <c r="S1533" s="70"/>
      <c r="T1533" s="70"/>
    </row>
    <row r="1534" spans="18:20">
      <c r="R1534" s="70"/>
      <c r="S1534" s="70"/>
      <c r="T1534" s="70"/>
    </row>
    <row r="1535" spans="18:20">
      <c r="R1535" s="70"/>
      <c r="S1535" s="70"/>
      <c r="T1535" s="70"/>
    </row>
    <row r="1536" spans="18:20">
      <c r="R1536" s="70"/>
      <c r="S1536" s="70"/>
      <c r="T1536" s="70"/>
    </row>
    <row r="1537" spans="18:20">
      <c r="R1537" s="70"/>
      <c r="S1537" s="70"/>
      <c r="T1537" s="70"/>
    </row>
    <row r="1538" spans="18:20">
      <c r="R1538" s="70"/>
      <c r="S1538" s="70"/>
      <c r="T1538" s="70"/>
    </row>
    <row r="1539" spans="18:20">
      <c r="R1539" s="70"/>
      <c r="S1539" s="70"/>
      <c r="T1539" s="70"/>
    </row>
    <row r="1540" spans="18:20">
      <c r="R1540" s="70"/>
      <c r="S1540" s="70"/>
      <c r="T1540" s="70"/>
    </row>
    <row r="1541" spans="18:20">
      <c r="R1541" s="70"/>
      <c r="S1541" s="70"/>
      <c r="T1541" s="70"/>
    </row>
    <row r="1542" spans="18:20">
      <c r="R1542" s="70"/>
      <c r="S1542" s="70"/>
      <c r="T1542" s="70"/>
    </row>
    <row r="1543" spans="18:20">
      <c r="R1543" s="70"/>
      <c r="S1543" s="70"/>
      <c r="T1543" s="70"/>
    </row>
    <row r="1544" spans="18:20">
      <c r="R1544" s="70"/>
      <c r="S1544" s="70"/>
      <c r="T1544" s="70"/>
    </row>
    <row r="1545" spans="18:20">
      <c r="R1545" s="70"/>
      <c r="S1545" s="70"/>
      <c r="T1545" s="70"/>
    </row>
    <row r="1546" spans="18:20">
      <c r="R1546" s="70"/>
      <c r="S1546" s="70"/>
      <c r="T1546" s="70"/>
    </row>
    <row r="1547" spans="18:20">
      <c r="R1547" s="70"/>
      <c r="S1547" s="70"/>
      <c r="T1547" s="70"/>
    </row>
    <row r="1548" spans="18:20">
      <c r="R1548" s="70"/>
      <c r="S1548" s="70"/>
      <c r="T1548" s="70"/>
    </row>
    <row r="1549" spans="18:20">
      <c r="R1549" s="70"/>
      <c r="S1549" s="70"/>
      <c r="T1549" s="70"/>
    </row>
    <row r="1550" spans="18:20">
      <c r="R1550" s="70"/>
      <c r="S1550" s="70"/>
      <c r="T1550" s="70"/>
    </row>
    <row r="1551" spans="18:20">
      <c r="R1551" s="70"/>
      <c r="S1551" s="70"/>
      <c r="T1551" s="70"/>
    </row>
    <row r="1552" spans="18:20">
      <c r="R1552" s="70"/>
      <c r="S1552" s="70"/>
      <c r="T1552" s="70"/>
    </row>
    <row r="1553" spans="18:20">
      <c r="R1553" s="70"/>
      <c r="S1553" s="70"/>
      <c r="T1553" s="70"/>
    </row>
    <row r="1554" spans="18:20">
      <c r="R1554" s="70"/>
      <c r="S1554" s="70"/>
      <c r="T1554" s="70"/>
    </row>
    <row r="1555" spans="18:20">
      <c r="R1555" s="70"/>
      <c r="S1555" s="70"/>
      <c r="T1555" s="70"/>
    </row>
    <row r="1556" spans="18:20">
      <c r="R1556" s="70"/>
      <c r="S1556" s="70"/>
      <c r="T1556" s="70"/>
    </row>
    <row r="1557" spans="18:20">
      <c r="R1557" s="70"/>
      <c r="S1557" s="70"/>
      <c r="T1557" s="70"/>
    </row>
    <row r="1558" spans="18:20">
      <c r="R1558" s="70"/>
      <c r="S1558" s="70"/>
      <c r="T1558" s="70"/>
    </row>
    <row r="1559" spans="18:20">
      <c r="R1559" s="70"/>
      <c r="S1559" s="70"/>
      <c r="T1559" s="70"/>
    </row>
    <row r="1560" spans="18:20">
      <c r="R1560" s="70"/>
      <c r="S1560" s="70"/>
      <c r="T1560" s="70"/>
    </row>
    <row r="1561" spans="18:20">
      <c r="R1561" s="70"/>
      <c r="S1561" s="70"/>
      <c r="T1561" s="70"/>
    </row>
    <row r="1562" spans="18:20">
      <c r="R1562" s="70"/>
      <c r="S1562" s="70"/>
      <c r="T1562" s="70"/>
    </row>
    <row r="1563" spans="18:20">
      <c r="R1563" s="70"/>
      <c r="S1563" s="70"/>
      <c r="T1563" s="70"/>
    </row>
    <row r="1564" spans="18:20">
      <c r="R1564" s="70"/>
      <c r="S1564" s="70"/>
      <c r="T1564" s="70"/>
    </row>
    <row r="1565" spans="18:20">
      <c r="R1565" s="70"/>
      <c r="S1565" s="70"/>
      <c r="T1565" s="70"/>
    </row>
    <row r="1566" spans="18:20">
      <c r="R1566" s="70"/>
      <c r="S1566" s="70"/>
      <c r="T1566" s="70"/>
    </row>
    <row r="1567" spans="18:20">
      <c r="R1567" s="70"/>
      <c r="S1567" s="70"/>
      <c r="T1567" s="70"/>
    </row>
    <row r="1568" spans="18:20">
      <c r="R1568" s="70"/>
      <c r="S1568" s="70"/>
      <c r="T1568" s="70"/>
    </row>
    <row r="1569" spans="18:20">
      <c r="R1569" s="70"/>
      <c r="S1569" s="70"/>
      <c r="T1569" s="70"/>
    </row>
    <row r="1570" spans="18:20">
      <c r="R1570" s="70"/>
      <c r="S1570" s="70"/>
      <c r="T1570" s="70"/>
    </row>
    <row r="1571" spans="18:20">
      <c r="R1571" s="70"/>
      <c r="S1571" s="70"/>
      <c r="T1571" s="70"/>
    </row>
    <row r="1572" spans="18:20">
      <c r="R1572" s="70"/>
      <c r="S1572" s="70"/>
      <c r="T1572" s="70"/>
    </row>
    <row r="1573" spans="18:20">
      <c r="R1573" s="70"/>
      <c r="S1573" s="70"/>
      <c r="T1573" s="70"/>
    </row>
    <row r="1574" spans="18:20">
      <c r="R1574" s="70"/>
      <c r="S1574" s="70"/>
      <c r="T1574" s="70"/>
    </row>
    <row r="1575" spans="18:20">
      <c r="R1575" s="70"/>
      <c r="S1575" s="70"/>
      <c r="T1575" s="70"/>
    </row>
    <row r="1576" spans="18:20">
      <c r="R1576" s="70"/>
      <c r="S1576" s="70"/>
      <c r="T1576" s="70"/>
    </row>
    <row r="1577" spans="18:20">
      <c r="R1577" s="70"/>
      <c r="S1577" s="70"/>
      <c r="T1577" s="70"/>
    </row>
    <row r="1578" spans="18:20">
      <c r="R1578" s="70"/>
      <c r="S1578" s="70"/>
      <c r="T1578" s="70"/>
    </row>
    <row r="1579" spans="18:20">
      <c r="R1579" s="70"/>
      <c r="S1579" s="70"/>
      <c r="T1579" s="70"/>
    </row>
    <row r="1580" spans="18:20">
      <c r="R1580" s="70"/>
      <c r="S1580" s="70"/>
      <c r="T1580" s="70"/>
    </row>
    <row r="1581" spans="18:20">
      <c r="R1581" s="70"/>
      <c r="S1581" s="70"/>
      <c r="T1581" s="70"/>
    </row>
    <row r="1582" spans="18:20">
      <c r="R1582" s="70"/>
      <c r="S1582" s="70"/>
      <c r="T1582" s="70"/>
    </row>
    <row r="1583" spans="18:20">
      <c r="R1583" s="70"/>
      <c r="S1583" s="70"/>
      <c r="T1583" s="70"/>
    </row>
    <row r="1584" spans="18:20">
      <c r="R1584" s="70"/>
      <c r="S1584" s="70"/>
      <c r="T1584" s="70"/>
    </row>
    <row r="1585" spans="18:20">
      <c r="R1585" s="70"/>
      <c r="S1585" s="70"/>
      <c r="T1585" s="70"/>
    </row>
    <row r="1586" spans="18:20">
      <c r="R1586" s="70"/>
      <c r="S1586" s="70"/>
      <c r="T1586" s="70"/>
    </row>
    <row r="1587" spans="18:20">
      <c r="R1587" s="70"/>
      <c r="S1587" s="70"/>
      <c r="T1587" s="70"/>
    </row>
    <row r="1588" spans="18:20">
      <c r="R1588" s="70"/>
      <c r="S1588" s="70"/>
      <c r="T1588" s="70"/>
    </row>
    <row r="1589" spans="18:20">
      <c r="R1589" s="70"/>
      <c r="S1589" s="70"/>
      <c r="T1589" s="70"/>
    </row>
    <row r="1590" spans="18:20">
      <c r="R1590" s="70"/>
      <c r="S1590" s="70"/>
      <c r="T1590" s="70"/>
    </row>
    <row r="1591" spans="18:20">
      <c r="R1591" s="70"/>
      <c r="S1591" s="70"/>
      <c r="T1591" s="70"/>
    </row>
    <row r="1592" spans="18:20">
      <c r="R1592" s="70"/>
      <c r="S1592" s="70"/>
      <c r="T1592" s="70"/>
    </row>
    <row r="1593" spans="18:20">
      <c r="R1593" s="70"/>
      <c r="S1593" s="70"/>
      <c r="T1593" s="70"/>
    </row>
    <row r="1594" spans="18:20">
      <c r="R1594" s="70"/>
      <c r="S1594" s="70"/>
      <c r="T1594" s="70"/>
    </row>
    <row r="1595" spans="18:20">
      <c r="R1595" s="70"/>
      <c r="S1595" s="70"/>
      <c r="T1595" s="70"/>
    </row>
    <row r="1596" spans="18:20">
      <c r="R1596" s="70"/>
      <c r="S1596" s="70"/>
      <c r="T1596" s="70"/>
    </row>
    <row r="1597" spans="18:20">
      <c r="R1597" s="70"/>
      <c r="S1597" s="70"/>
      <c r="T1597" s="70"/>
    </row>
    <row r="1598" spans="18:20">
      <c r="R1598" s="70"/>
      <c r="S1598" s="70"/>
      <c r="T1598" s="70"/>
    </row>
    <row r="1599" spans="18:20">
      <c r="R1599" s="70"/>
      <c r="S1599" s="70"/>
      <c r="T1599" s="70"/>
    </row>
    <row r="1600" spans="18:20">
      <c r="R1600" s="70"/>
      <c r="S1600" s="70"/>
      <c r="T1600" s="70"/>
    </row>
    <row r="1601" spans="18:20">
      <c r="R1601" s="70"/>
      <c r="S1601" s="70"/>
      <c r="T1601" s="70"/>
    </row>
    <row r="1602" spans="18:20">
      <c r="R1602" s="70"/>
      <c r="S1602" s="70"/>
      <c r="T1602" s="70"/>
    </row>
    <row r="1603" spans="18:20">
      <c r="R1603" s="70"/>
      <c r="S1603" s="70"/>
      <c r="T1603" s="70"/>
    </row>
    <row r="1604" spans="18:20">
      <c r="R1604" s="70"/>
      <c r="S1604" s="70"/>
      <c r="T1604" s="70"/>
    </row>
    <row r="1605" spans="18:20">
      <c r="R1605" s="70"/>
      <c r="S1605" s="70"/>
      <c r="T1605" s="70"/>
    </row>
    <row r="1606" spans="18:20">
      <c r="R1606" s="70"/>
      <c r="S1606" s="70"/>
      <c r="T1606" s="70"/>
    </row>
    <row r="1607" spans="18:20">
      <c r="R1607" s="70"/>
      <c r="S1607" s="70"/>
      <c r="T1607" s="70"/>
    </row>
    <row r="1608" spans="18:20">
      <c r="R1608" s="70"/>
      <c r="S1608" s="70"/>
      <c r="T1608" s="70"/>
    </row>
    <row r="1609" spans="18:20">
      <c r="R1609" s="70"/>
      <c r="S1609" s="70"/>
      <c r="T1609" s="70"/>
    </row>
    <row r="1610" spans="18:20">
      <c r="R1610" s="70"/>
      <c r="S1610" s="70"/>
      <c r="T1610" s="70"/>
    </row>
    <row r="1611" spans="18:20">
      <c r="R1611" s="70"/>
      <c r="S1611" s="70"/>
      <c r="T1611" s="70"/>
    </row>
    <row r="1612" spans="18:20">
      <c r="R1612" s="70"/>
      <c r="S1612" s="70"/>
      <c r="T1612" s="70"/>
    </row>
    <row r="1613" spans="18:20">
      <c r="R1613" s="70"/>
      <c r="S1613" s="70"/>
      <c r="T1613" s="70"/>
    </row>
    <row r="1614" spans="18:20">
      <c r="R1614" s="70"/>
      <c r="S1614" s="70"/>
      <c r="T1614" s="70"/>
    </row>
    <row r="1615" spans="18:20">
      <c r="R1615" s="70"/>
      <c r="S1615" s="70"/>
      <c r="T1615" s="70"/>
    </row>
    <row r="1616" spans="18:20">
      <c r="R1616" s="70"/>
      <c r="S1616" s="70"/>
      <c r="T1616" s="70"/>
    </row>
    <row r="1617" spans="18:20">
      <c r="R1617" s="70"/>
      <c r="S1617" s="70"/>
      <c r="T1617" s="70"/>
    </row>
    <row r="1618" spans="18:20">
      <c r="R1618" s="70"/>
      <c r="S1618" s="70"/>
      <c r="T1618" s="70"/>
    </row>
    <row r="1619" spans="18:20">
      <c r="R1619" s="70"/>
      <c r="S1619" s="70"/>
      <c r="T1619" s="70"/>
    </row>
    <row r="1620" spans="18:20">
      <c r="R1620" s="70"/>
      <c r="S1620" s="70"/>
      <c r="T1620" s="70"/>
    </row>
    <row r="1621" spans="18:20">
      <c r="R1621" s="70"/>
      <c r="S1621" s="70"/>
      <c r="T1621" s="70"/>
    </row>
    <row r="1622" spans="18:20">
      <c r="R1622" s="70"/>
      <c r="S1622" s="70"/>
      <c r="T1622" s="70"/>
    </row>
    <row r="1623" spans="18:20">
      <c r="R1623" s="70"/>
      <c r="S1623" s="70"/>
      <c r="T1623" s="70"/>
    </row>
    <row r="1624" spans="18:20">
      <c r="R1624" s="70"/>
      <c r="S1624" s="70"/>
      <c r="T1624" s="70"/>
    </row>
    <row r="1625" spans="18:20">
      <c r="R1625" s="70"/>
      <c r="S1625" s="70"/>
      <c r="T1625" s="70"/>
    </row>
    <row r="1626" spans="18:20">
      <c r="R1626" s="70"/>
      <c r="S1626" s="70"/>
      <c r="T1626" s="70"/>
    </row>
    <row r="1627" spans="18:20">
      <c r="R1627" s="70"/>
      <c r="S1627" s="70"/>
      <c r="T1627" s="70"/>
    </row>
    <row r="1628" spans="18:20">
      <c r="R1628" s="70"/>
      <c r="S1628" s="70"/>
      <c r="T1628" s="70"/>
    </row>
    <row r="1629" spans="18:20">
      <c r="R1629" s="70"/>
      <c r="S1629" s="70"/>
      <c r="T1629" s="70"/>
    </row>
    <row r="1630" spans="18:20">
      <c r="R1630" s="70"/>
      <c r="S1630" s="70"/>
      <c r="T1630" s="70"/>
    </row>
    <row r="1631" spans="18:20">
      <c r="R1631" s="70"/>
      <c r="S1631" s="70"/>
      <c r="T1631" s="70"/>
    </row>
    <row r="1632" spans="18:20">
      <c r="R1632" s="70"/>
      <c r="S1632" s="70"/>
      <c r="T1632" s="70"/>
    </row>
    <row r="1633" spans="18:20">
      <c r="R1633" s="70"/>
      <c r="S1633" s="70"/>
      <c r="T1633" s="70"/>
    </row>
    <row r="1634" spans="18:20">
      <c r="R1634" s="70"/>
      <c r="S1634" s="70"/>
      <c r="T1634" s="70"/>
    </row>
    <row r="1635" spans="18:20">
      <c r="R1635" s="70"/>
      <c r="S1635" s="70"/>
      <c r="T1635" s="70"/>
    </row>
    <row r="1636" spans="18:20">
      <c r="R1636" s="70"/>
      <c r="S1636" s="70"/>
      <c r="T1636" s="70"/>
    </row>
    <row r="1637" spans="18:20">
      <c r="R1637" s="70"/>
      <c r="S1637" s="70"/>
      <c r="T1637" s="70"/>
    </row>
    <row r="1638" spans="18:20">
      <c r="R1638" s="70"/>
      <c r="S1638" s="70"/>
      <c r="T1638" s="70"/>
    </row>
    <row r="1639" spans="18:20">
      <c r="R1639" s="70"/>
      <c r="S1639" s="70"/>
      <c r="T1639" s="70"/>
    </row>
    <row r="1640" spans="18:20">
      <c r="R1640" s="70"/>
      <c r="S1640" s="70"/>
      <c r="T1640" s="70"/>
    </row>
    <row r="1641" spans="18:20">
      <c r="R1641" s="70"/>
      <c r="S1641" s="70"/>
      <c r="T1641" s="70"/>
    </row>
    <row r="1642" spans="18:20">
      <c r="R1642" s="70"/>
      <c r="S1642" s="70"/>
      <c r="T1642" s="70"/>
    </row>
    <row r="1643" spans="18:20">
      <c r="R1643" s="70"/>
      <c r="S1643" s="70"/>
      <c r="T1643" s="70"/>
    </row>
    <row r="1644" spans="18:20">
      <c r="R1644" s="70"/>
      <c r="S1644" s="70"/>
      <c r="T1644" s="70"/>
    </row>
    <row r="1645" spans="18:20">
      <c r="R1645" s="70"/>
      <c r="S1645" s="70"/>
      <c r="T1645" s="70"/>
    </row>
    <row r="1646" spans="18:20">
      <c r="R1646" s="70"/>
      <c r="S1646" s="70"/>
      <c r="T1646" s="70"/>
    </row>
    <row r="1647" spans="18:20">
      <c r="R1647" s="70"/>
      <c r="S1647" s="70"/>
      <c r="T1647" s="70"/>
    </row>
    <row r="1648" spans="18:20">
      <c r="R1648" s="70"/>
      <c r="S1648" s="70"/>
      <c r="T1648" s="70"/>
    </row>
    <row r="1649" spans="18:20">
      <c r="R1649" s="70"/>
      <c r="S1649" s="70"/>
      <c r="T1649" s="70"/>
    </row>
    <row r="1650" spans="18:20">
      <c r="R1650" s="70"/>
      <c r="S1650" s="70"/>
      <c r="T1650" s="70"/>
    </row>
    <row r="1651" spans="18:20">
      <c r="R1651" s="70"/>
      <c r="S1651" s="70"/>
      <c r="T1651" s="70"/>
    </row>
    <row r="1652" spans="18:20">
      <c r="R1652" s="70"/>
      <c r="S1652" s="70"/>
      <c r="T1652" s="70"/>
    </row>
    <row r="1653" spans="18:20">
      <c r="R1653" s="70"/>
      <c r="S1653" s="70"/>
      <c r="T1653" s="70"/>
    </row>
    <row r="1654" spans="18:20">
      <c r="R1654" s="70"/>
      <c r="S1654" s="70"/>
      <c r="T1654" s="70"/>
    </row>
    <row r="1655" spans="18:20">
      <c r="R1655" s="70"/>
      <c r="S1655" s="70"/>
      <c r="T1655" s="70"/>
    </row>
    <row r="1656" spans="18:20">
      <c r="R1656" s="70"/>
      <c r="S1656" s="70"/>
      <c r="T1656" s="70"/>
    </row>
    <row r="1657" spans="18:20">
      <c r="R1657" s="70"/>
      <c r="S1657" s="70"/>
      <c r="T1657" s="70"/>
    </row>
    <row r="1658" spans="18:20">
      <c r="R1658" s="70"/>
      <c r="S1658" s="70"/>
      <c r="T1658" s="70"/>
    </row>
    <row r="1659" spans="18:20">
      <c r="R1659" s="70"/>
      <c r="S1659" s="70"/>
      <c r="T1659" s="70"/>
    </row>
    <row r="1660" spans="18:20">
      <c r="R1660" s="70"/>
      <c r="S1660" s="70"/>
      <c r="T1660" s="70"/>
    </row>
    <row r="1661" spans="18:20">
      <c r="R1661" s="70"/>
      <c r="S1661" s="70"/>
      <c r="T1661" s="70"/>
    </row>
    <row r="1662" spans="18:20">
      <c r="R1662" s="70"/>
      <c r="S1662" s="70"/>
      <c r="T1662" s="70"/>
    </row>
    <row r="1663" spans="18:20">
      <c r="R1663" s="70"/>
      <c r="S1663" s="70"/>
      <c r="T1663" s="70"/>
    </row>
    <row r="1664" spans="18:20">
      <c r="R1664" s="70"/>
      <c r="S1664" s="70"/>
      <c r="T1664" s="70"/>
    </row>
    <row r="1665" spans="18:20">
      <c r="R1665" s="70"/>
      <c r="S1665" s="70"/>
      <c r="T1665" s="70"/>
    </row>
    <row r="1666" spans="18:20">
      <c r="R1666" s="70"/>
      <c r="S1666" s="70"/>
      <c r="T1666" s="70"/>
    </row>
    <row r="1667" spans="18:20">
      <c r="R1667" s="70"/>
      <c r="S1667" s="70"/>
      <c r="T1667" s="70"/>
    </row>
    <row r="1668" spans="18:20">
      <c r="R1668" s="70"/>
      <c r="S1668" s="70"/>
      <c r="T1668" s="70"/>
    </row>
    <row r="1669" spans="18:20">
      <c r="R1669" s="70"/>
      <c r="S1669" s="70"/>
      <c r="T1669" s="70"/>
    </row>
    <row r="1670" spans="18:20">
      <c r="R1670" s="70"/>
      <c r="S1670" s="70"/>
      <c r="T1670" s="70"/>
    </row>
    <row r="1671" spans="18:20">
      <c r="R1671" s="70"/>
      <c r="S1671" s="70"/>
      <c r="T1671" s="70"/>
    </row>
    <row r="1672" spans="18:20">
      <c r="R1672" s="70"/>
      <c r="S1672" s="70"/>
      <c r="T1672" s="70"/>
    </row>
    <row r="1673" spans="18:20">
      <c r="R1673" s="70"/>
      <c r="S1673" s="70"/>
      <c r="T1673" s="70"/>
    </row>
    <row r="1674" spans="18:20">
      <c r="R1674" s="70"/>
      <c r="S1674" s="70"/>
      <c r="T1674" s="70"/>
    </row>
    <row r="1675" spans="18:20">
      <c r="R1675" s="70"/>
      <c r="S1675" s="70"/>
      <c r="T1675" s="70"/>
    </row>
    <row r="1676" spans="18:20">
      <c r="R1676" s="70"/>
      <c r="S1676" s="70"/>
      <c r="T1676" s="70"/>
    </row>
    <row r="1677" spans="18:20">
      <c r="R1677" s="70"/>
      <c r="S1677" s="70"/>
      <c r="T1677" s="70"/>
    </row>
    <row r="1678" spans="18:20">
      <c r="R1678" s="70"/>
      <c r="S1678" s="70"/>
      <c r="T1678" s="70"/>
    </row>
    <row r="1679" spans="18:20">
      <c r="R1679" s="70"/>
      <c r="S1679" s="70"/>
      <c r="T1679" s="70"/>
    </row>
    <row r="1680" spans="18:20">
      <c r="R1680" s="70"/>
      <c r="S1680" s="70"/>
      <c r="T1680" s="70"/>
    </row>
    <row r="1681" spans="18:20">
      <c r="R1681" s="70"/>
      <c r="S1681" s="70"/>
      <c r="T1681" s="70"/>
    </row>
    <row r="1682" spans="18:20">
      <c r="R1682" s="70"/>
      <c r="S1682" s="70"/>
      <c r="T1682" s="70"/>
    </row>
    <row r="1683" spans="18:20">
      <c r="R1683" s="70"/>
      <c r="S1683" s="70"/>
      <c r="T1683" s="70"/>
    </row>
    <row r="1684" spans="18:20">
      <c r="R1684" s="70"/>
      <c r="S1684" s="70"/>
      <c r="T1684" s="70"/>
    </row>
    <row r="1685" spans="18:20">
      <c r="R1685" s="70"/>
      <c r="S1685" s="70"/>
      <c r="T1685" s="70"/>
    </row>
    <row r="1686" spans="18:20">
      <c r="R1686" s="70"/>
      <c r="S1686" s="70"/>
      <c r="T1686" s="70"/>
    </row>
    <row r="1687" spans="18:20">
      <c r="R1687" s="70"/>
      <c r="S1687" s="70"/>
      <c r="T1687" s="70"/>
    </row>
    <row r="1688" spans="18:20">
      <c r="R1688" s="70"/>
      <c r="S1688" s="70"/>
      <c r="T1688" s="70"/>
    </row>
    <row r="1689" spans="18:20">
      <c r="R1689" s="70"/>
      <c r="S1689" s="70"/>
      <c r="T1689" s="70"/>
    </row>
    <row r="1690" spans="18:20">
      <c r="R1690" s="70"/>
      <c r="S1690" s="70"/>
      <c r="T1690" s="70"/>
    </row>
    <row r="1691" spans="18:20">
      <c r="R1691" s="70"/>
      <c r="S1691" s="70"/>
      <c r="T1691" s="70"/>
    </row>
    <row r="1692" spans="18:20">
      <c r="R1692" s="70"/>
      <c r="S1692" s="70"/>
      <c r="T1692" s="70"/>
    </row>
    <row r="1693" spans="18:20">
      <c r="R1693" s="70"/>
      <c r="S1693" s="70"/>
      <c r="T1693" s="70"/>
    </row>
    <row r="1694" spans="18:20">
      <c r="R1694" s="70"/>
      <c r="S1694" s="70"/>
      <c r="T1694" s="70"/>
    </row>
    <row r="1695" spans="18:20">
      <c r="R1695" s="70"/>
      <c r="S1695" s="70"/>
      <c r="T1695" s="70"/>
    </row>
    <row r="1696" spans="18:20">
      <c r="R1696" s="70"/>
      <c r="S1696" s="70"/>
      <c r="T1696" s="70"/>
    </row>
    <row r="1697" spans="18:20">
      <c r="R1697" s="70"/>
      <c r="S1697" s="70"/>
      <c r="T1697" s="70"/>
    </row>
    <row r="1698" spans="18:20">
      <c r="R1698" s="70"/>
      <c r="S1698" s="70"/>
      <c r="T1698" s="70"/>
    </row>
    <row r="1699" spans="18:20">
      <c r="R1699" s="70"/>
      <c r="S1699" s="70"/>
      <c r="T1699" s="70"/>
    </row>
    <row r="1700" spans="18:20">
      <c r="R1700" s="70"/>
      <c r="S1700" s="70"/>
      <c r="T1700" s="70"/>
    </row>
    <row r="1701" spans="18:20">
      <c r="R1701" s="70"/>
      <c r="S1701" s="70"/>
      <c r="T1701" s="70"/>
    </row>
    <row r="1702" spans="18:20">
      <c r="R1702" s="70"/>
      <c r="S1702" s="70"/>
      <c r="T1702" s="70"/>
    </row>
    <row r="1703" spans="18:20">
      <c r="R1703" s="70"/>
      <c r="S1703" s="70"/>
      <c r="T1703" s="70"/>
    </row>
    <row r="1704" spans="18:20">
      <c r="R1704" s="70"/>
      <c r="S1704" s="70"/>
      <c r="T1704" s="70"/>
    </row>
    <row r="1705" spans="18:20">
      <c r="R1705" s="70"/>
      <c r="S1705" s="70"/>
      <c r="T1705" s="70"/>
    </row>
    <row r="1706" spans="18:20">
      <c r="R1706" s="70"/>
      <c r="S1706" s="70"/>
      <c r="T1706" s="70"/>
    </row>
    <row r="1707" spans="18:20">
      <c r="R1707" s="70"/>
      <c r="S1707" s="70"/>
      <c r="T1707" s="70"/>
    </row>
    <row r="1708" spans="18:20">
      <c r="R1708" s="70"/>
      <c r="S1708" s="70"/>
      <c r="T1708" s="70"/>
    </row>
    <row r="1709" spans="18:20">
      <c r="R1709" s="70"/>
      <c r="S1709" s="70"/>
      <c r="T1709" s="70"/>
    </row>
    <row r="1710" spans="18:20">
      <c r="R1710" s="70"/>
      <c r="S1710" s="70"/>
      <c r="T1710" s="70"/>
    </row>
    <row r="1711" spans="18:20">
      <c r="R1711" s="70"/>
      <c r="S1711" s="70"/>
      <c r="T1711" s="70"/>
    </row>
    <row r="1712" spans="18:20">
      <c r="R1712" s="70"/>
      <c r="S1712" s="70"/>
      <c r="T1712" s="70"/>
    </row>
    <row r="1713" spans="18:20">
      <c r="R1713" s="70"/>
      <c r="S1713" s="70"/>
      <c r="T1713" s="70"/>
    </row>
    <row r="1714" spans="18:20">
      <c r="R1714" s="70"/>
      <c r="S1714" s="70"/>
      <c r="T1714" s="70"/>
    </row>
    <row r="1715" spans="18:20">
      <c r="R1715" s="70"/>
      <c r="S1715" s="70"/>
      <c r="T1715" s="70"/>
    </row>
    <row r="1716" spans="18:20">
      <c r="R1716" s="70"/>
      <c r="S1716" s="70"/>
      <c r="T1716" s="70"/>
    </row>
    <row r="1717" spans="18:20">
      <c r="R1717" s="70"/>
      <c r="S1717" s="70"/>
      <c r="T1717" s="70"/>
    </row>
    <row r="1718" spans="18:20">
      <c r="R1718" s="70"/>
      <c r="S1718" s="70"/>
      <c r="T1718" s="70"/>
    </row>
    <row r="1719" spans="18:20">
      <c r="R1719" s="70"/>
      <c r="S1719" s="70"/>
      <c r="T1719" s="70"/>
    </row>
    <row r="1720" spans="18:20">
      <c r="R1720" s="70"/>
      <c r="S1720" s="70"/>
      <c r="T1720" s="70"/>
    </row>
    <row r="1721" spans="18:20">
      <c r="R1721" s="70"/>
      <c r="S1721" s="70"/>
      <c r="T1721" s="70"/>
    </row>
    <row r="1722" spans="18:20">
      <c r="R1722" s="70"/>
      <c r="S1722" s="70"/>
      <c r="T1722" s="70"/>
    </row>
    <row r="1723" spans="18:20">
      <c r="R1723" s="70"/>
      <c r="S1723" s="70"/>
      <c r="T1723" s="70"/>
    </row>
    <row r="1724" spans="18:20">
      <c r="R1724" s="70"/>
      <c r="S1724" s="70"/>
      <c r="T1724" s="70"/>
    </row>
    <row r="1725" spans="18:20">
      <c r="R1725" s="70"/>
      <c r="S1725" s="70"/>
      <c r="T1725" s="70"/>
    </row>
    <row r="1726" spans="18:20">
      <c r="R1726" s="70"/>
      <c r="S1726" s="70"/>
      <c r="T1726" s="70"/>
    </row>
    <row r="1727" spans="18:20">
      <c r="R1727" s="70"/>
      <c r="S1727" s="70"/>
      <c r="T1727" s="70"/>
    </row>
    <row r="1728" spans="18:20">
      <c r="R1728" s="70"/>
      <c r="S1728" s="70"/>
      <c r="T1728" s="70"/>
    </row>
    <row r="1729" spans="18:20">
      <c r="R1729" s="70"/>
      <c r="S1729" s="70"/>
      <c r="T1729" s="70"/>
    </row>
    <row r="1730" spans="18:20">
      <c r="R1730" s="70"/>
      <c r="S1730" s="70"/>
      <c r="T1730" s="70"/>
    </row>
    <row r="1731" spans="18:20">
      <c r="R1731" s="70"/>
      <c r="S1731" s="70"/>
      <c r="T1731" s="70"/>
    </row>
    <row r="1732" spans="18:20">
      <c r="R1732" s="70"/>
      <c r="S1732" s="70"/>
      <c r="T1732" s="70"/>
    </row>
    <row r="1733" spans="18:20">
      <c r="R1733" s="70"/>
      <c r="S1733" s="70"/>
      <c r="T1733" s="70"/>
    </row>
    <row r="1734" spans="18:20">
      <c r="R1734" s="70"/>
      <c r="S1734" s="70"/>
      <c r="T1734" s="70"/>
    </row>
    <row r="1735" spans="18:20">
      <c r="R1735" s="70"/>
      <c r="S1735" s="70"/>
      <c r="T1735" s="70"/>
    </row>
    <row r="1736" spans="18:20">
      <c r="R1736" s="70"/>
      <c r="S1736" s="70"/>
      <c r="T1736" s="70"/>
    </row>
    <row r="1737" spans="18:20">
      <c r="R1737" s="70"/>
      <c r="S1737" s="70"/>
      <c r="T1737" s="70"/>
    </row>
    <row r="1738" spans="18:20">
      <c r="R1738" s="70"/>
      <c r="S1738" s="70"/>
      <c r="T1738" s="70"/>
    </row>
    <row r="1739" spans="18:20">
      <c r="R1739" s="70"/>
      <c r="S1739" s="70"/>
      <c r="T1739" s="70"/>
    </row>
    <row r="1740" spans="18:20">
      <c r="R1740" s="70"/>
      <c r="S1740" s="70"/>
      <c r="T1740" s="70"/>
    </row>
    <row r="1741" spans="18:20">
      <c r="R1741" s="70"/>
      <c r="S1741" s="70"/>
      <c r="T1741" s="70"/>
    </row>
    <row r="1742" spans="18:20">
      <c r="R1742" s="70"/>
      <c r="S1742" s="70"/>
      <c r="T1742" s="70"/>
    </row>
    <row r="1743" spans="18:20">
      <c r="R1743" s="70"/>
      <c r="S1743" s="70"/>
      <c r="T1743" s="70"/>
    </row>
    <row r="1744" spans="18:20">
      <c r="R1744" s="70"/>
      <c r="S1744" s="70"/>
      <c r="T1744" s="70"/>
    </row>
    <row r="1745" spans="18:20">
      <c r="R1745" s="70"/>
      <c r="S1745" s="70"/>
      <c r="T1745" s="70"/>
    </row>
    <row r="1746" spans="18:20">
      <c r="R1746" s="70"/>
      <c r="S1746" s="70"/>
      <c r="T1746" s="70"/>
    </row>
    <row r="1747" spans="18:20">
      <c r="R1747" s="70"/>
      <c r="S1747" s="70"/>
      <c r="T1747" s="70"/>
    </row>
    <row r="1748" spans="18:20">
      <c r="R1748" s="70"/>
      <c r="S1748" s="70"/>
      <c r="T1748" s="70"/>
    </row>
    <row r="1749" spans="18:20">
      <c r="R1749" s="70"/>
      <c r="S1749" s="70"/>
      <c r="T1749" s="70"/>
    </row>
    <row r="1750" spans="18:20">
      <c r="R1750" s="70"/>
      <c r="S1750" s="70"/>
      <c r="T1750" s="70"/>
    </row>
    <row r="1751" spans="18:20">
      <c r="R1751" s="70"/>
      <c r="S1751" s="70"/>
      <c r="T1751" s="70"/>
    </row>
    <row r="1752" spans="18:20">
      <c r="R1752" s="70"/>
      <c r="S1752" s="70"/>
      <c r="T1752" s="70"/>
    </row>
    <row r="1753" spans="18:20">
      <c r="R1753" s="70"/>
      <c r="S1753" s="70"/>
      <c r="T1753" s="70"/>
    </row>
    <row r="1754" spans="18:20">
      <c r="R1754" s="70"/>
      <c r="S1754" s="70"/>
      <c r="T1754" s="70"/>
    </row>
    <row r="1755" spans="18:20">
      <c r="R1755" s="70"/>
      <c r="S1755" s="70"/>
      <c r="T1755" s="70"/>
    </row>
    <row r="1756" spans="18:20">
      <c r="R1756" s="70"/>
      <c r="S1756" s="70"/>
      <c r="T1756" s="70"/>
    </row>
    <row r="1757" spans="18:20">
      <c r="R1757" s="70"/>
      <c r="S1757" s="70"/>
      <c r="T1757" s="70"/>
    </row>
    <row r="1758" spans="18:20">
      <c r="R1758" s="70"/>
      <c r="S1758" s="70"/>
      <c r="T1758" s="70"/>
    </row>
    <row r="1759" spans="18:20">
      <c r="R1759" s="70"/>
      <c r="S1759" s="70"/>
      <c r="T1759" s="70"/>
    </row>
    <row r="1760" spans="18:20">
      <c r="R1760" s="70"/>
      <c r="S1760" s="70"/>
      <c r="T1760" s="70"/>
    </row>
    <row r="1761" spans="18:20">
      <c r="R1761" s="70"/>
      <c r="S1761" s="70"/>
      <c r="T1761" s="70"/>
    </row>
    <row r="1762" spans="18:20">
      <c r="R1762" s="70"/>
      <c r="S1762" s="70"/>
      <c r="T1762" s="70"/>
    </row>
    <row r="1763" spans="18:20">
      <c r="R1763" s="70"/>
      <c r="S1763" s="70"/>
      <c r="T1763" s="70"/>
    </row>
    <row r="1764" spans="18:20">
      <c r="R1764" s="70"/>
      <c r="S1764" s="70"/>
      <c r="T1764" s="70"/>
    </row>
    <row r="1765" spans="18:20">
      <c r="R1765" s="70"/>
      <c r="S1765" s="70"/>
      <c r="T1765" s="70"/>
    </row>
    <row r="1766" spans="18:20">
      <c r="R1766" s="70"/>
      <c r="S1766" s="70"/>
      <c r="T1766" s="70"/>
    </row>
    <row r="1767" spans="18:20">
      <c r="R1767" s="70"/>
      <c r="S1767" s="70"/>
      <c r="T1767" s="70"/>
    </row>
    <row r="1768" spans="18:20">
      <c r="R1768" s="70"/>
      <c r="S1768" s="70"/>
      <c r="T1768" s="70"/>
    </row>
    <row r="1769" spans="18:20">
      <c r="R1769" s="70"/>
      <c r="S1769" s="70"/>
      <c r="T1769" s="70"/>
    </row>
    <row r="1770" spans="18:20">
      <c r="R1770" s="70"/>
      <c r="S1770" s="70"/>
      <c r="T1770" s="70"/>
    </row>
    <row r="1771" spans="18:20">
      <c r="R1771" s="70"/>
      <c r="S1771" s="70"/>
      <c r="T1771" s="70"/>
    </row>
    <row r="1772" spans="18:20">
      <c r="R1772" s="70"/>
      <c r="S1772" s="70"/>
      <c r="T1772" s="70"/>
    </row>
    <row r="1773" spans="18:20">
      <c r="R1773" s="70"/>
      <c r="S1773" s="70"/>
      <c r="T1773" s="70"/>
    </row>
    <row r="1774" spans="18:20">
      <c r="R1774" s="70"/>
      <c r="S1774" s="70"/>
      <c r="T1774" s="70"/>
    </row>
    <row r="1775" spans="18:20">
      <c r="R1775" s="70"/>
      <c r="S1775" s="70"/>
      <c r="T1775" s="70"/>
    </row>
    <row r="1776" spans="18:20">
      <c r="R1776" s="70"/>
      <c r="S1776" s="70"/>
      <c r="T1776" s="70"/>
    </row>
    <row r="1777" spans="18:20">
      <c r="R1777" s="70"/>
      <c r="S1777" s="70"/>
      <c r="T1777" s="70"/>
    </row>
    <row r="1778" spans="18:20">
      <c r="R1778" s="70"/>
      <c r="S1778" s="70"/>
      <c r="T1778" s="70"/>
    </row>
    <row r="1779" spans="18:20">
      <c r="R1779" s="70"/>
      <c r="S1779" s="70"/>
      <c r="T1779" s="70"/>
    </row>
    <row r="1780" spans="18:20">
      <c r="R1780" s="70"/>
      <c r="S1780" s="70"/>
      <c r="T1780" s="70"/>
    </row>
    <row r="1781" spans="18:20">
      <c r="R1781" s="70"/>
      <c r="S1781" s="70"/>
      <c r="T1781" s="70"/>
    </row>
    <row r="1782" spans="18:20">
      <c r="R1782" s="70"/>
      <c r="S1782" s="70"/>
      <c r="T1782" s="70"/>
    </row>
    <row r="1783" spans="18:20">
      <c r="R1783" s="70"/>
      <c r="S1783" s="70"/>
      <c r="T1783" s="70"/>
    </row>
    <row r="1784" spans="18:20">
      <c r="R1784" s="70"/>
      <c r="S1784" s="70"/>
      <c r="T1784" s="70"/>
    </row>
    <row r="1785" spans="18:20">
      <c r="R1785" s="70"/>
      <c r="S1785" s="70"/>
      <c r="T1785" s="70"/>
    </row>
    <row r="1786" spans="18:20">
      <c r="R1786" s="70"/>
      <c r="S1786" s="70"/>
      <c r="T1786" s="70"/>
    </row>
    <row r="1787" spans="18:20">
      <c r="R1787" s="70"/>
      <c r="S1787" s="70"/>
      <c r="T1787" s="70"/>
    </row>
    <row r="1788" spans="18:20">
      <c r="R1788" s="70"/>
      <c r="S1788" s="70"/>
      <c r="T1788" s="70"/>
    </row>
    <row r="1789" spans="18:20">
      <c r="R1789" s="70"/>
      <c r="S1789" s="70"/>
      <c r="T1789" s="70"/>
    </row>
    <row r="1790" spans="18:20">
      <c r="R1790" s="70"/>
      <c r="S1790" s="70"/>
      <c r="T1790" s="70"/>
    </row>
    <row r="1791" spans="18:20">
      <c r="R1791" s="70"/>
      <c r="S1791" s="70"/>
      <c r="T1791" s="70"/>
    </row>
    <row r="1792" spans="18:20">
      <c r="R1792" s="70"/>
      <c r="S1792" s="70"/>
      <c r="T1792" s="70"/>
    </row>
    <row r="1793" spans="18:20">
      <c r="R1793" s="70"/>
      <c r="S1793" s="70"/>
      <c r="T1793" s="70"/>
    </row>
    <row r="1794" spans="18:20">
      <c r="R1794" s="70"/>
      <c r="S1794" s="70"/>
      <c r="T1794" s="70"/>
    </row>
    <row r="1795" spans="18:20">
      <c r="R1795" s="70"/>
      <c r="S1795" s="70"/>
      <c r="T1795" s="70"/>
    </row>
    <row r="1796" spans="18:20">
      <c r="R1796" s="70"/>
      <c r="S1796" s="70"/>
      <c r="T1796" s="70"/>
    </row>
    <row r="1797" spans="18:20">
      <c r="R1797" s="70"/>
      <c r="S1797" s="70"/>
      <c r="T1797" s="70"/>
    </row>
    <row r="1798" spans="18:20">
      <c r="R1798" s="70"/>
      <c r="S1798" s="70"/>
      <c r="T1798" s="70"/>
    </row>
    <row r="1799" spans="18:20">
      <c r="R1799" s="70"/>
      <c r="S1799" s="70"/>
      <c r="T1799" s="70"/>
    </row>
    <row r="1800" spans="18:20">
      <c r="R1800" s="70"/>
      <c r="S1800" s="70"/>
      <c r="T1800" s="70"/>
    </row>
    <row r="1801" spans="18:20">
      <c r="R1801" s="70"/>
      <c r="S1801" s="70"/>
      <c r="T1801" s="70"/>
    </row>
    <row r="1802" spans="18:20">
      <c r="R1802" s="70"/>
      <c r="S1802" s="70"/>
      <c r="T1802" s="70"/>
    </row>
    <row r="1803" spans="18:20">
      <c r="R1803" s="70"/>
      <c r="S1803" s="70"/>
      <c r="T1803" s="70"/>
    </row>
    <row r="1804" spans="18:20">
      <c r="R1804" s="70"/>
      <c r="S1804" s="70"/>
      <c r="T1804" s="70"/>
    </row>
    <row r="1805" spans="18:20">
      <c r="R1805" s="70"/>
      <c r="S1805" s="70"/>
      <c r="T1805" s="70"/>
    </row>
    <row r="1806" spans="18:20">
      <c r="R1806" s="70"/>
      <c r="S1806" s="70"/>
      <c r="T1806" s="70"/>
    </row>
    <row r="1807" spans="18:20">
      <c r="R1807" s="70"/>
      <c r="S1807" s="70"/>
      <c r="T1807" s="70"/>
    </row>
    <row r="1808" spans="18:20">
      <c r="R1808" s="70"/>
      <c r="S1808" s="70"/>
      <c r="T1808" s="70"/>
    </row>
    <row r="1809" spans="18:20">
      <c r="R1809" s="70"/>
      <c r="S1809" s="70"/>
      <c r="T1809" s="70"/>
    </row>
    <row r="1810" spans="18:20">
      <c r="R1810" s="70"/>
      <c r="S1810" s="70"/>
      <c r="T1810" s="70"/>
    </row>
    <row r="1811" spans="18:20">
      <c r="R1811" s="70"/>
      <c r="S1811" s="70"/>
      <c r="T1811" s="70"/>
    </row>
    <row r="1812" spans="18:20">
      <c r="R1812" s="70"/>
      <c r="S1812" s="70"/>
      <c r="T1812" s="70"/>
    </row>
    <row r="1813" spans="18:20">
      <c r="R1813" s="70"/>
      <c r="S1813" s="70"/>
      <c r="T1813" s="70"/>
    </row>
    <row r="1814" spans="18:20">
      <c r="R1814" s="70"/>
      <c r="S1814" s="70"/>
      <c r="T1814" s="70"/>
    </row>
    <row r="1815" spans="18:20">
      <c r="R1815" s="70"/>
      <c r="S1815" s="70"/>
      <c r="T1815" s="70"/>
    </row>
    <row r="1816" spans="18:20">
      <c r="R1816" s="70"/>
      <c r="S1816" s="70"/>
      <c r="T1816" s="70"/>
    </row>
    <row r="1817" spans="18:20">
      <c r="R1817" s="70"/>
      <c r="S1817" s="70"/>
      <c r="T1817" s="70"/>
    </row>
    <row r="1818" spans="18:20">
      <c r="R1818" s="70"/>
      <c r="S1818" s="70"/>
      <c r="T1818" s="70"/>
    </row>
    <row r="1819" spans="18:20">
      <c r="R1819" s="70"/>
      <c r="S1819" s="70"/>
      <c r="T1819" s="70"/>
    </row>
    <row r="1820" spans="18:20">
      <c r="R1820" s="70"/>
      <c r="S1820" s="70"/>
      <c r="T1820" s="70"/>
    </row>
    <row r="1821" spans="18:20">
      <c r="R1821" s="70"/>
      <c r="S1821" s="70"/>
      <c r="T1821" s="70"/>
    </row>
    <row r="1822" spans="18:20">
      <c r="R1822" s="70"/>
      <c r="S1822" s="70"/>
      <c r="T1822" s="70"/>
    </row>
    <row r="1823" spans="18:20">
      <c r="R1823" s="70"/>
      <c r="S1823" s="70"/>
      <c r="T1823" s="70"/>
    </row>
    <row r="1824" spans="18:20">
      <c r="R1824" s="70"/>
      <c r="S1824" s="70"/>
      <c r="T1824" s="70"/>
    </row>
    <row r="1825" spans="18:20">
      <c r="R1825" s="70"/>
      <c r="S1825" s="70"/>
      <c r="T1825" s="70"/>
    </row>
    <row r="1826" spans="18:20">
      <c r="R1826" s="70"/>
      <c r="S1826" s="70"/>
      <c r="T1826" s="70"/>
    </row>
    <row r="1827" spans="18:20">
      <c r="R1827" s="70"/>
      <c r="S1827" s="70"/>
      <c r="T1827" s="70"/>
    </row>
    <row r="1828" spans="18:20">
      <c r="R1828" s="70"/>
      <c r="S1828" s="70"/>
      <c r="T1828" s="70"/>
    </row>
    <row r="1829" spans="18:20">
      <c r="R1829" s="70"/>
      <c r="S1829" s="70"/>
      <c r="T1829" s="70"/>
    </row>
    <row r="1830" spans="18:20">
      <c r="R1830" s="70"/>
      <c r="S1830" s="70"/>
      <c r="T1830" s="70"/>
    </row>
    <row r="1831" spans="18:20">
      <c r="R1831" s="70"/>
      <c r="S1831" s="70"/>
      <c r="T1831" s="70"/>
    </row>
    <row r="1832" spans="18:20">
      <c r="R1832" s="70"/>
      <c r="S1832" s="70"/>
      <c r="T1832" s="70"/>
    </row>
    <row r="1833" spans="18:20">
      <c r="R1833" s="70"/>
      <c r="S1833" s="70"/>
      <c r="T1833" s="70"/>
    </row>
    <row r="1834" spans="18:20">
      <c r="R1834" s="70"/>
      <c r="S1834" s="70"/>
      <c r="T1834" s="70"/>
    </row>
    <row r="1835" spans="18:20">
      <c r="R1835" s="70"/>
      <c r="S1835" s="70"/>
      <c r="T1835" s="70"/>
    </row>
    <row r="1836" spans="18:20">
      <c r="R1836" s="70"/>
      <c r="S1836" s="70"/>
      <c r="T1836" s="70"/>
    </row>
    <row r="1837" spans="18:20">
      <c r="R1837" s="70"/>
      <c r="S1837" s="70"/>
      <c r="T1837" s="70"/>
    </row>
    <row r="1838" spans="18:20">
      <c r="R1838" s="70"/>
      <c r="S1838" s="70"/>
      <c r="T1838" s="70"/>
    </row>
    <row r="1839" spans="18:20">
      <c r="R1839" s="70"/>
      <c r="S1839" s="70"/>
      <c r="T1839" s="70"/>
    </row>
    <row r="1840" spans="18:20">
      <c r="R1840" s="70"/>
      <c r="S1840" s="70"/>
      <c r="T1840" s="70"/>
    </row>
    <row r="1841" spans="18:20">
      <c r="R1841" s="70"/>
      <c r="S1841" s="70"/>
      <c r="T1841" s="70"/>
    </row>
    <row r="1842" spans="18:20">
      <c r="R1842" s="70"/>
      <c r="S1842" s="70"/>
      <c r="T1842" s="70"/>
    </row>
    <row r="1843" spans="18:20">
      <c r="R1843" s="70"/>
      <c r="S1843" s="70"/>
      <c r="T1843" s="70"/>
    </row>
    <row r="1844" spans="18:20">
      <c r="R1844" s="70"/>
      <c r="S1844" s="70"/>
      <c r="T1844" s="70"/>
    </row>
    <row r="1845" spans="18:20">
      <c r="R1845" s="70"/>
      <c r="S1845" s="70"/>
      <c r="T1845" s="70"/>
    </row>
    <row r="1846" spans="18:20">
      <c r="R1846" s="70"/>
      <c r="S1846" s="70"/>
      <c r="T1846" s="70"/>
    </row>
    <row r="1847" spans="18:20">
      <c r="R1847" s="70"/>
      <c r="S1847" s="70"/>
      <c r="T1847" s="70"/>
    </row>
    <row r="1848" spans="18:20">
      <c r="R1848" s="70"/>
      <c r="S1848" s="70"/>
      <c r="T1848" s="70"/>
    </row>
    <row r="1849" spans="18:20">
      <c r="R1849" s="70"/>
      <c r="S1849" s="70"/>
      <c r="T1849" s="70"/>
    </row>
    <row r="1850" spans="18:20">
      <c r="R1850" s="70"/>
      <c r="S1850" s="70"/>
      <c r="T1850" s="70"/>
    </row>
    <row r="1851" spans="18:20">
      <c r="R1851" s="70"/>
      <c r="S1851" s="70"/>
      <c r="T1851" s="70"/>
    </row>
    <row r="1852" spans="18:20">
      <c r="R1852" s="70"/>
      <c r="S1852" s="70"/>
      <c r="T1852" s="70"/>
    </row>
    <row r="1853" spans="18:20">
      <c r="R1853" s="70"/>
      <c r="S1853" s="70"/>
      <c r="T1853" s="70"/>
    </row>
    <row r="1854" spans="18:20">
      <c r="R1854" s="70"/>
      <c r="S1854" s="70"/>
      <c r="T1854" s="70"/>
    </row>
    <row r="1855" spans="18:20">
      <c r="R1855" s="70"/>
      <c r="S1855" s="70"/>
      <c r="T1855" s="70"/>
    </row>
    <row r="1856" spans="18:20">
      <c r="R1856" s="70"/>
      <c r="S1856" s="70"/>
      <c r="T1856" s="70"/>
    </row>
    <row r="1857" spans="18:20">
      <c r="R1857" s="70"/>
      <c r="S1857" s="70"/>
      <c r="T1857" s="70"/>
    </row>
    <row r="1858" spans="18:20">
      <c r="R1858" s="70"/>
      <c r="S1858" s="70"/>
      <c r="T1858" s="70"/>
    </row>
    <row r="1859" spans="18:20">
      <c r="R1859" s="70"/>
      <c r="S1859" s="70"/>
      <c r="T1859" s="70"/>
    </row>
    <row r="1860" spans="18:20">
      <c r="R1860" s="70"/>
      <c r="S1860" s="70"/>
      <c r="T1860" s="70"/>
    </row>
    <row r="1861" spans="18:20">
      <c r="R1861" s="70"/>
      <c r="S1861" s="70"/>
      <c r="T1861" s="70"/>
    </row>
    <row r="1862" spans="18:20">
      <c r="R1862" s="70"/>
      <c r="S1862" s="70"/>
      <c r="T1862" s="70"/>
    </row>
    <row r="1863" spans="18:20">
      <c r="R1863" s="70"/>
      <c r="S1863" s="70"/>
      <c r="T1863" s="70"/>
    </row>
    <row r="1864" spans="18:20">
      <c r="R1864" s="70"/>
      <c r="S1864" s="70"/>
      <c r="T1864" s="70"/>
    </row>
    <row r="1865" spans="18:20">
      <c r="R1865" s="70"/>
      <c r="S1865" s="70"/>
      <c r="T1865" s="70"/>
    </row>
    <row r="1866" spans="18:20">
      <c r="R1866" s="70"/>
      <c r="S1866" s="70"/>
      <c r="T1866" s="70"/>
    </row>
    <row r="1867" spans="18:20">
      <c r="R1867" s="70"/>
      <c r="S1867" s="70"/>
      <c r="T1867" s="70"/>
    </row>
    <row r="1868" spans="18:20">
      <c r="R1868" s="70"/>
      <c r="S1868" s="70"/>
      <c r="T1868" s="70"/>
    </row>
    <row r="1869" spans="18:20">
      <c r="R1869" s="70"/>
      <c r="S1869" s="70"/>
      <c r="T1869" s="70"/>
    </row>
    <row r="1870" spans="18:20">
      <c r="R1870" s="70"/>
      <c r="S1870" s="70"/>
      <c r="T1870" s="70"/>
    </row>
    <row r="1871" spans="18:20">
      <c r="R1871" s="70"/>
      <c r="S1871" s="70"/>
      <c r="T1871" s="70"/>
    </row>
    <row r="1872" spans="18:20">
      <c r="R1872" s="70"/>
      <c r="S1872" s="70"/>
      <c r="T1872" s="70"/>
    </row>
    <row r="1873" spans="18:20">
      <c r="R1873" s="70"/>
      <c r="S1873" s="70"/>
      <c r="T1873" s="70"/>
    </row>
    <row r="1874" spans="18:20">
      <c r="R1874" s="70"/>
      <c r="S1874" s="70"/>
      <c r="T1874" s="70"/>
    </row>
    <row r="1875" spans="18:20">
      <c r="R1875" s="70"/>
      <c r="S1875" s="70"/>
      <c r="T1875" s="70"/>
    </row>
    <row r="1876" spans="18:20">
      <c r="R1876" s="70"/>
      <c r="S1876" s="70"/>
      <c r="T1876" s="70"/>
    </row>
    <row r="1877" spans="18:20">
      <c r="R1877" s="70"/>
      <c r="S1877" s="70"/>
      <c r="T1877" s="70"/>
    </row>
    <row r="1878" spans="18:20">
      <c r="R1878" s="70"/>
      <c r="S1878" s="70"/>
      <c r="T1878" s="70"/>
    </row>
    <row r="1879" spans="18:20">
      <c r="R1879" s="70"/>
      <c r="S1879" s="70"/>
      <c r="T1879" s="70"/>
    </row>
    <row r="1880" spans="18:20">
      <c r="R1880" s="70"/>
      <c r="S1880" s="70"/>
      <c r="T1880" s="70"/>
    </row>
    <row r="1881" spans="18:20">
      <c r="R1881" s="70"/>
      <c r="S1881" s="70"/>
      <c r="T1881" s="70"/>
    </row>
    <row r="1882" spans="18:20">
      <c r="R1882" s="70"/>
      <c r="S1882" s="70"/>
      <c r="T1882" s="70"/>
    </row>
    <row r="1883" spans="18:20">
      <c r="R1883" s="70"/>
      <c r="S1883" s="70"/>
      <c r="T1883" s="70"/>
    </row>
    <row r="1884" spans="18:20">
      <c r="R1884" s="70"/>
      <c r="S1884" s="70"/>
      <c r="T1884" s="70"/>
    </row>
    <row r="1885" spans="18:20">
      <c r="R1885" s="70"/>
      <c r="S1885" s="70"/>
      <c r="T1885" s="70"/>
    </row>
    <row r="1886" spans="18:20">
      <c r="R1886" s="70"/>
      <c r="S1886" s="70"/>
      <c r="T1886" s="70"/>
    </row>
    <row r="1887" spans="18:20">
      <c r="R1887" s="70"/>
      <c r="S1887" s="70"/>
      <c r="T1887" s="70"/>
    </row>
    <row r="1888" spans="18:20">
      <c r="R1888" s="70"/>
      <c r="S1888" s="70"/>
      <c r="T1888" s="70"/>
    </row>
    <row r="1889" spans="18:20">
      <c r="R1889" s="70"/>
      <c r="S1889" s="70"/>
      <c r="T1889" s="70"/>
    </row>
    <row r="1890" spans="18:20">
      <c r="R1890" s="70"/>
      <c r="S1890" s="70"/>
      <c r="T1890" s="70"/>
    </row>
    <row r="1891" spans="18:20">
      <c r="R1891" s="70"/>
      <c r="S1891" s="70"/>
      <c r="T1891" s="70"/>
    </row>
    <row r="1892" spans="18:20">
      <c r="R1892" s="70"/>
      <c r="S1892" s="70"/>
      <c r="T1892" s="70"/>
    </row>
    <row r="1893" spans="18:20">
      <c r="R1893" s="70"/>
      <c r="S1893" s="70"/>
      <c r="T1893" s="70"/>
    </row>
    <row r="1894" spans="18:20">
      <c r="R1894" s="70"/>
      <c r="S1894" s="70"/>
      <c r="T1894" s="70"/>
    </row>
    <row r="1895" spans="18:20">
      <c r="R1895" s="70"/>
      <c r="S1895" s="70"/>
      <c r="T1895" s="70"/>
    </row>
    <row r="1896" spans="18:20">
      <c r="R1896" s="70"/>
      <c r="S1896" s="70"/>
      <c r="T1896" s="70"/>
    </row>
    <row r="1897" spans="18:20">
      <c r="R1897" s="70"/>
      <c r="S1897" s="70"/>
      <c r="T1897" s="70"/>
    </row>
    <row r="1898" spans="18:20">
      <c r="R1898" s="70"/>
      <c r="S1898" s="70"/>
      <c r="T1898" s="70"/>
    </row>
    <row r="1899" spans="18:20">
      <c r="R1899" s="70"/>
      <c r="S1899" s="70"/>
      <c r="T1899" s="70"/>
    </row>
    <row r="1900" spans="18:20">
      <c r="R1900" s="70"/>
      <c r="S1900" s="70"/>
      <c r="T1900" s="70"/>
    </row>
    <row r="1901" spans="18:20">
      <c r="R1901" s="70"/>
      <c r="S1901" s="70"/>
      <c r="T1901" s="70"/>
    </row>
    <row r="1902" spans="18:20">
      <c r="R1902" s="70"/>
      <c r="S1902" s="70"/>
      <c r="T1902" s="70"/>
    </row>
    <row r="1903" spans="18:20">
      <c r="R1903" s="70"/>
      <c r="S1903" s="70"/>
      <c r="T1903" s="70"/>
    </row>
    <row r="1904" spans="18:20">
      <c r="R1904" s="70"/>
      <c r="S1904" s="70"/>
      <c r="T1904" s="70"/>
    </row>
    <row r="1905" spans="18:20">
      <c r="R1905" s="70"/>
      <c r="S1905" s="70"/>
      <c r="T1905" s="70"/>
    </row>
    <row r="1906" spans="18:20">
      <c r="R1906" s="70"/>
      <c r="S1906" s="70"/>
      <c r="T1906" s="70"/>
    </row>
    <row r="1907" spans="18:20">
      <c r="R1907" s="70"/>
      <c r="S1907" s="70"/>
      <c r="T1907" s="70"/>
    </row>
    <row r="1908" spans="18:20">
      <c r="R1908" s="70"/>
      <c r="S1908" s="70"/>
      <c r="T1908" s="70"/>
    </row>
    <row r="1909" spans="18:20">
      <c r="R1909" s="70"/>
      <c r="S1909" s="70"/>
      <c r="T1909" s="70"/>
    </row>
    <row r="1910" spans="18:20">
      <c r="R1910" s="70"/>
      <c r="S1910" s="70"/>
      <c r="T1910" s="70"/>
    </row>
    <row r="1911" spans="18:20">
      <c r="R1911" s="70"/>
      <c r="S1911" s="70"/>
      <c r="T1911" s="70"/>
    </row>
    <row r="1912" spans="18:20">
      <c r="R1912" s="70"/>
      <c r="S1912" s="70"/>
      <c r="T1912" s="70"/>
    </row>
    <row r="1913" spans="18:20">
      <c r="R1913" s="70"/>
      <c r="S1913" s="70"/>
      <c r="T1913" s="70"/>
    </row>
    <row r="1914" spans="18:20">
      <c r="R1914" s="70"/>
      <c r="S1914" s="70"/>
      <c r="T1914" s="70"/>
    </row>
    <row r="1915" spans="18:20">
      <c r="R1915" s="70"/>
      <c r="S1915" s="70"/>
      <c r="T1915" s="70"/>
    </row>
    <row r="1916" spans="18:20">
      <c r="R1916" s="70"/>
      <c r="S1916" s="70"/>
      <c r="T1916" s="70"/>
    </row>
    <row r="1917" spans="18:20">
      <c r="R1917" s="70"/>
      <c r="S1917" s="70"/>
      <c r="T1917" s="70"/>
    </row>
    <row r="1918" spans="18:20">
      <c r="R1918" s="70"/>
      <c r="S1918" s="70"/>
      <c r="T1918" s="70"/>
    </row>
    <row r="1919" spans="18:20">
      <c r="R1919" s="70"/>
      <c r="S1919" s="70"/>
      <c r="T1919" s="70"/>
    </row>
    <row r="1920" spans="18:20">
      <c r="R1920" s="70"/>
      <c r="S1920" s="70"/>
      <c r="T1920" s="70"/>
    </row>
    <row r="1921" spans="18:20">
      <c r="R1921" s="70"/>
      <c r="S1921" s="70"/>
      <c r="T1921" s="70"/>
    </row>
    <row r="1922" spans="18:20">
      <c r="R1922" s="70"/>
      <c r="S1922" s="70"/>
      <c r="T1922" s="70"/>
    </row>
    <row r="1923" spans="18:20">
      <c r="R1923" s="70"/>
      <c r="S1923" s="70"/>
      <c r="T1923" s="70"/>
    </row>
    <row r="1924" spans="18:20">
      <c r="R1924" s="70"/>
      <c r="S1924" s="70"/>
      <c r="T1924" s="70"/>
    </row>
    <row r="1925" spans="18:20">
      <c r="R1925" s="70"/>
      <c r="S1925" s="70"/>
      <c r="T1925" s="70"/>
    </row>
    <row r="1926" spans="18:20">
      <c r="R1926" s="70"/>
      <c r="S1926" s="70"/>
      <c r="T1926" s="70"/>
    </row>
    <row r="1927" spans="18:20">
      <c r="R1927" s="70"/>
      <c r="S1927" s="70"/>
      <c r="T1927" s="70"/>
    </row>
    <row r="1928" spans="18:20">
      <c r="R1928" s="70"/>
      <c r="S1928" s="70"/>
      <c r="T1928" s="70"/>
    </row>
    <row r="1929" spans="18:20">
      <c r="R1929" s="70"/>
      <c r="S1929" s="70"/>
      <c r="T1929" s="70"/>
    </row>
    <row r="1930" spans="18:20">
      <c r="R1930" s="70"/>
      <c r="S1930" s="70"/>
      <c r="T1930" s="70"/>
    </row>
    <row r="1931" spans="18:20">
      <c r="R1931" s="70"/>
      <c r="S1931" s="70"/>
      <c r="T1931" s="70"/>
    </row>
    <row r="1932" spans="18:20">
      <c r="R1932" s="70"/>
      <c r="S1932" s="70"/>
      <c r="T1932" s="70"/>
    </row>
    <row r="1933" spans="18:20">
      <c r="R1933" s="70"/>
      <c r="S1933" s="70"/>
      <c r="T1933" s="70"/>
    </row>
    <row r="1934" spans="18:20">
      <c r="R1934" s="70"/>
      <c r="S1934" s="70"/>
      <c r="T1934" s="70"/>
    </row>
    <row r="1935" spans="18:20">
      <c r="R1935" s="70"/>
      <c r="S1935" s="70"/>
      <c r="T1935" s="70"/>
    </row>
    <row r="1936" spans="18:20">
      <c r="R1936" s="70"/>
      <c r="S1936" s="70"/>
      <c r="T1936" s="70"/>
    </row>
    <row r="1937" spans="18:20">
      <c r="R1937" s="70"/>
      <c r="S1937" s="70"/>
      <c r="T1937" s="70"/>
    </row>
    <row r="1938" spans="18:20">
      <c r="R1938" s="70"/>
      <c r="S1938" s="70"/>
      <c r="T1938" s="70"/>
    </row>
    <row r="1939" spans="18:20">
      <c r="R1939" s="70"/>
      <c r="S1939" s="70"/>
      <c r="T1939" s="70"/>
    </row>
    <row r="1940" spans="18:20">
      <c r="R1940" s="70"/>
      <c r="S1940" s="70"/>
      <c r="T1940" s="70"/>
    </row>
    <row r="1941" spans="18:20">
      <c r="R1941" s="70"/>
      <c r="S1941" s="70"/>
      <c r="T1941" s="70"/>
    </row>
    <row r="1942" spans="18:20">
      <c r="R1942" s="70"/>
      <c r="S1942" s="70"/>
      <c r="T1942" s="70"/>
    </row>
    <row r="1943" spans="18:20">
      <c r="R1943" s="70"/>
      <c r="S1943" s="70"/>
      <c r="T1943" s="70"/>
    </row>
    <row r="1944" spans="18:20">
      <c r="R1944" s="70"/>
      <c r="S1944" s="70"/>
      <c r="T1944" s="70"/>
    </row>
    <row r="1945" spans="18:20">
      <c r="R1945" s="70"/>
      <c r="S1945" s="70"/>
      <c r="T1945" s="70"/>
    </row>
    <row r="1946" spans="18:20">
      <c r="R1946" s="70"/>
      <c r="S1946" s="70"/>
      <c r="T1946" s="70"/>
    </row>
    <row r="1947" spans="18:20">
      <c r="R1947" s="70"/>
      <c r="S1947" s="70"/>
      <c r="T1947" s="70"/>
    </row>
    <row r="1948" spans="18:20">
      <c r="R1948" s="70"/>
      <c r="S1948" s="70"/>
      <c r="T1948" s="70"/>
    </row>
    <row r="1949" spans="18:20">
      <c r="R1949" s="70"/>
      <c r="S1949" s="70"/>
      <c r="T1949" s="70"/>
    </row>
    <row r="1950" spans="18:20">
      <c r="R1950" s="70"/>
      <c r="S1950" s="70"/>
      <c r="T1950" s="70"/>
    </row>
    <row r="1951" spans="18:20">
      <c r="R1951" s="70"/>
      <c r="S1951" s="70"/>
      <c r="T1951" s="70"/>
    </row>
    <row r="1952" spans="18:20">
      <c r="R1952" s="70"/>
      <c r="S1952" s="70"/>
      <c r="T1952" s="70"/>
    </row>
    <row r="1953" spans="18:20">
      <c r="R1953" s="70"/>
      <c r="S1953" s="70"/>
      <c r="T1953" s="70"/>
    </row>
    <row r="1954" spans="18:20">
      <c r="R1954" s="70"/>
      <c r="S1954" s="70"/>
      <c r="T1954" s="70"/>
    </row>
    <row r="1955" spans="18:20">
      <c r="R1955" s="70"/>
      <c r="S1955" s="70"/>
      <c r="T1955" s="70"/>
    </row>
    <row r="1956" spans="18:20">
      <c r="R1956" s="70"/>
      <c r="S1956" s="70"/>
      <c r="T1956" s="70"/>
    </row>
    <row r="1957" spans="18:20">
      <c r="R1957" s="70"/>
      <c r="S1957" s="70"/>
      <c r="T1957" s="70"/>
    </row>
    <row r="1958" spans="18:20">
      <c r="R1958" s="70"/>
      <c r="S1958" s="70"/>
      <c r="T1958" s="70"/>
    </row>
    <row r="1959" spans="18:20">
      <c r="R1959" s="70"/>
      <c r="S1959" s="70"/>
      <c r="T1959" s="70"/>
    </row>
    <row r="1960" spans="18:20">
      <c r="R1960" s="70"/>
      <c r="S1960" s="70"/>
      <c r="T1960" s="70"/>
    </row>
    <row r="1961" spans="18:20">
      <c r="R1961" s="70"/>
      <c r="S1961" s="70"/>
      <c r="T1961" s="70"/>
    </row>
    <row r="1962" spans="18:20">
      <c r="R1962" s="70"/>
      <c r="S1962" s="70"/>
      <c r="T1962" s="70"/>
    </row>
    <row r="1963" spans="18:20">
      <c r="R1963" s="70"/>
      <c r="S1963" s="70"/>
      <c r="T1963" s="70"/>
    </row>
    <row r="1964" spans="18:20">
      <c r="R1964" s="70"/>
      <c r="S1964" s="70"/>
      <c r="T1964" s="70"/>
    </row>
    <row r="1965" spans="18:20">
      <c r="R1965" s="70"/>
      <c r="S1965" s="70"/>
      <c r="T1965" s="70"/>
    </row>
    <row r="1966" spans="18:20">
      <c r="R1966" s="70"/>
      <c r="S1966" s="70"/>
      <c r="T1966" s="70"/>
    </row>
    <row r="1967" spans="18:20">
      <c r="R1967" s="70"/>
      <c r="S1967" s="70"/>
      <c r="T1967" s="70"/>
    </row>
    <row r="1968" spans="18:20">
      <c r="R1968" s="70"/>
      <c r="S1968" s="70"/>
      <c r="T1968" s="70"/>
    </row>
    <row r="1969" spans="18:20">
      <c r="R1969" s="70"/>
      <c r="S1969" s="70"/>
      <c r="T1969" s="70"/>
    </row>
    <row r="1970" spans="18:20">
      <c r="R1970" s="70"/>
      <c r="S1970" s="70"/>
      <c r="T1970" s="70"/>
    </row>
    <row r="1971" spans="18:20">
      <c r="R1971" s="70"/>
      <c r="S1971" s="70"/>
      <c r="T1971" s="70"/>
    </row>
    <row r="1972" spans="18:20">
      <c r="R1972" s="70"/>
      <c r="S1972" s="70"/>
      <c r="T1972" s="70"/>
    </row>
    <row r="1973" spans="18:20">
      <c r="R1973" s="70"/>
      <c r="S1973" s="70"/>
      <c r="T1973" s="70"/>
    </row>
    <row r="1974" spans="18:20">
      <c r="R1974" s="70"/>
      <c r="S1974" s="70"/>
      <c r="T1974" s="70"/>
    </row>
    <row r="1975" spans="18:20">
      <c r="R1975" s="70"/>
      <c r="S1975" s="70"/>
      <c r="T1975" s="70"/>
    </row>
    <row r="1976" spans="18:20">
      <c r="R1976" s="70"/>
      <c r="S1976" s="70"/>
      <c r="T1976" s="70"/>
    </row>
    <row r="1977" spans="18:20">
      <c r="R1977" s="70"/>
      <c r="S1977" s="70"/>
      <c r="T1977" s="70"/>
    </row>
    <row r="1978" spans="18:20">
      <c r="R1978" s="70"/>
      <c r="S1978" s="70"/>
      <c r="T1978" s="70"/>
    </row>
    <row r="1979" spans="18:20">
      <c r="R1979" s="70"/>
      <c r="S1979" s="70"/>
      <c r="T1979" s="70"/>
    </row>
    <row r="1980" spans="18:20">
      <c r="R1980" s="70"/>
      <c r="S1980" s="70"/>
      <c r="T1980" s="70"/>
    </row>
    <row r="1981" spans="18:20">
      <c r="R1981" s="70"/>
      <c r="S1981" s="70"/>
      <c r="T1981" s="70"/>
    </row>
    <row r="1982" spans="18:20">
      <c r="R1982" s="70"/>
      <c r="S1982" s="70"/>
      <c r="T1982" s="70"/>
    </row>
    <row r="1983" spans="18:20">
      <c r="R1983" s="70"/>
      <c r="S1983" s="70"/>
      <c r="T1983" s="70"/>
    </row>
    <row r="1984" spans="18:20">
      <c r="R1984" s="70"/>
      <c r="S1984" s="70"/>
      <c r="T1984" s="70"/>
    </row>
    <row r="1985" spans="18:20">
      <c r="R1985" s="70"/>
      <c r="S1985" s="70"/>
      <c r="T1985" s="70"/>
    </row>
    <row r="1986" spans="18:20">
      <c r="R1986" s="70"/>
      <c r="S1986" s="70"/>
      <c r="T1986" s="70"/>
    </row>
    <row r="1987" spans="18:20">
      <c r="R1987" s="70"/>
      <c r="S1987" s="70"/>
      <c r="T1987" s="70"/>
    </row>
    <row r="1988" spans="18:20">
      <c r="R1988" s="70"/>
      <c r="S1988" s="70"/>
      <c r="T1988" s="70"/>
    </row>
    <row r="1989" spans="18:20">
      <c r="R1989" s="70"/>
      <c r="S1989" s="70"/>
      <c r="T1989" s="70"/>
    </row>
    <row r="1990" spans="18:20">
      <c r="R1990" s="70"/>
      <c r="S1990" s="70"/>
      <c r="T1990" s="70"/>
    </row>
    <row r="1991" spans="18:20">
      <c r="R1991" s="70"/>
      <c r="S1991" s="70"/>
      <c r="T1991" s="70"/>
    </row>
    <row r="1992" spans="18:20">
      <c r="R1992" s="70"/>
      <c r="S1992" s="70"/>
      <c r="T1992" s="70"/>
    </row>
    <row r="1993" spans="18:20">
      <c r="R1993" s="70"/>
      <c r="S1993" s="70"/>
      <c r="T1993" s="70"/>
    </row>
    <row r="1994" spans="18:20">
      <c r="R1994" s="70"/>
      <c r="S1994" s="70"/>
      <c r="T1994" s="70"/>
    </row>
    <row r="1995" spans="18:20">
      <c r="R1995" s="70"/>
      <c r="S1995" s="70"/>
      <c r="T1995" s="70"/>
    </row>
    <row r="1996" spans="18:20">
      <c r="R1996" s="70"/>
      <c r="S1996" s="70"/>
      <c r="T1996" s="70"/>
    </row>
    <row r="1997" spans="18:20">
      <c r="R1997" s="70"/>
      <c r="S1997" s="70"/>
      <c r="T1997" s="70"/>
    </row>
    <row r="1998" spans="18:20">
      <c r="R1998" s="70"/>
      <c r="S1998" s="70"/>
      <c r="T1998" s="70"/>
    </row>
    <row r="1999" spans="18:20">
      <c r="R1999" s="70"/>
      <c r="S1999" s="70"/>
      <c r="T1999" s="70"/>
    </row>
    <row r="2000" spans="18:20">
      <c r="R2000" s="70"/>
      <c r="S2000" s="70"/>
      <c r="T2000" s="70"/>
    </row>
    <row r="2001" spans="18:20">
      <c r="R2001" s="70"/>
      <c r="S2001" s="70"/>
      <c r="T2001" s="70"/>
    </row>
    <row r="2002" spans="18:20">
      <c r="R2002" s="70"/>
      <c r="S2002" s="70"/>
      <c r="T2002" s="70"/>
    </row>
    <row r="2003" spans="18:20">
      <c r="R2003" s="70"/>
      <c r="S2003" s="70"/>
      <c r="T2003" s="70"/>
    </row>
    <row r="2004" spans="18:20">
      <c r="R2004" s="70"/>
      <c r="S2004" s="70"/>
      <c r="T2004" s="70"/>
    </row>
    <row r="2005" spans="18:20">
      <c r="R2005" s="70"/>
      <c r="S2005" s="70"/>
      <c r="T2005" s="70"/>
    </row>
    <row r="2006" spans="18:20">
      <c r="R2006" s="70"/>
      <c r="S2006" s="70"/>
      <c r="T2006" s="70"/>
    </row>
    <row r="2007" spans="18:20">
      <c r="R2007" s="70"/>
      <c r="S2007" s="70"/>
      <c r="T2007" s="70"/>
    </row>
    <row r="2008" spans="18:20">
      <c r="R2008" s="70"/>
      <c r="S2008" s="70"/>
      <c r="T2008" s="70"/>
    </row>
    <row r="2009" spans="18:20">
      <c r="R2009" s="70"/>
      <c r="S2009" s="70"/>
      <c r="T2009" s="70"/>
    </row>
    <row r="2010" spans="18:20">
      <c r="R2010" s="70"/>
      <c r="S2010" s="70"/>
      <c r="T2010" s="70"/>
    </row>
    <row r="2011" spans="18:20">
      <c r="R2011" s="70"/>
      <c r="S2011" s="70"/>
      <c r="T2011" s="70"/>
    </row>
    <row r="2012" spans="18:20">
      <c r="R2012" s="70"/>
      <c r="S2012" s="70"/>
      <c r="T2012" s="70"/>
    </row>
    <row r="2013" spans="18:20">
      <c r="R2013" s="70"/>
      <c r="S2013" s="70"/>
      <c r="T2013" s="70"/>
    </row>
    <row r="2014" spans="18:20">
      <c r="R2014" s="70"/>
      <c r="S2014" s="70"/>
      <c r="T2014" s="70"/>
    </row>
    <row r="2015" spans="18:20">
      <c r="R2015" s="70"/>
      <c r="S2015" s="70"/>
      <c r="T2015" s="70"/>
    </row>
    <row r="2016" spans="18:20">
      <c r="R2016" s="70"/>
      <c r="S2016" s="70"/>
      <c r="T2016" s="70"/>
    </row>
    <row r="2017" spans="18:20">
      <c r="R2017" s="70"/>
      <c r="S2017" s="70"/>
      <c r="T2017" s="70"/>
    </row>
    <row r="2018" spans="18:20">
      <c r="R2018" s="70"/>
      <c r="S2018" s="70"/>
      <c r="T2018" s="70"/>
    </row>
    <row r="2019" spans="18:20">
      <c r="R2019" s="70"/>
      <c r="S2019" s="70"/>
      <c r="T2019" s="70"/>
    </row>
    <row r="2020" spans="18:20">
      <c r="R2020" s="70"/>
      <c r="S2020" s="70"/>
      <c r="T2020" s="70"/>
    </row>
    <row r="2021" spans="18:20">
      <c r="R2021" s="70"/>
      <c r="S2021" s="70"/>
      <c r="T2021" s="70"/>
    </row>
    <row r="2022" spans="18:20">
      <c r="R2022" s="70"/>
      <c r="S2022" s="70"/>
      <c r="T2022" s="70"/>
    </row>
    <row r="2023" spans="18:20">
      <c r="R2023" s="70"/>
      <c r="S2023" s="70"/>
      <c r="T2023" s="70"/>
    </row>
    <row r="2024" spans="18:20">
      <c r="R2024" s="70"/>
      <c r="S2024" s="70"/>
      <c r="T2024" s="70"/>
    </row>
    <row r="2025" spans="18:20">
      <c r="R2025" s="70"/>
      <c r="S2025" s="70"/>
      <c r="T2025" s="70"/>
    </row>
    <row r="2026" spans="18:20">
      <c r="R2026" s="70"/>
      <c r="S2026" s="70"/>
      <c r="T2026" s="70"/>
    </row>
    <row r="2027" spans="18:20">
      <c r="R2027" s="70"/>
      <c r="S2027" s="70"/>
      <c r="T2027" s="70"/>
    </row>
    <row r="2028" spans="18:20">
      <c r="R2028" s="70"/>
      <c r="S2028" s="70"/>
      <c r="T2028" s="70"/>
    </row>
    <row r="2029" spans="18:20">
      <c r="R2029" s="70"/>
      <c r="S2029" s="70"/>
      <c r="T2029" s="70"/>
    </row>
    <row r="2030" spans="18:20">
      <c r="R2030" s="70"/>
      <c r="S2030" s="70"/>
      <c r="T2030" s="70"/>
    </row>
    <row r="2031" spans="18:20">
      <c r="R2031" s="70"/>
      <c r="S2031" s="70"/>
      <c r="T2031" s="70"/>
    </row>
    <row r="2032" spans="18:20">
      <c r="R2032" s="70"/>
      <c r="S2032" s="70"/>
      <c r="T2032" s="70"/>
    </row>
    <row r="2033" spans="18:20">
      <c r="R2033" s="70"/>
      <c r="S2033" s="70"/>
      <c r="T2033" s="70"/>
    </row>
    <row r="2034" spans="18:20">
      <c r="R2034" s="70"/>
      <c r="S2034" s="70"/>
      <c r="T2034" s="70"/>
    </row>
    <row r="2035" spans="18:20">
      <c r="R2035" s="70"/>
      <c r="S2035" s="70"/>
      <c r="T2035" s="70"/>
    </row>
    <row r="2036" spans="18:20">
      <c r="R2036" s="70"/>
      <c r="S2036" s="70"/>
      <c r="T2036" s="70"/>
    </row>
    <row r="2037" spans="18:20">
      <c r="R2037" s="70"/>
      <c r="S2037" s="70"/>
      <c r="T2037" s="70"/>
    </row>
    <row r="2038" spans="18:20">
      <c r="R2038" s="70"/>
      <c r="S2038" s="70"/>
      <c r="T2038" s="70"/>
    </row>
    <row r="2039" spans="18:20">
      <c r="R2039" s="70"/>
      <c r="S2039" s="70"/>
      <c r="T2039" s="70"/>
    </row>
    <row r="2040" spans="18:20">
      <c r="R2040" s="70"/>
      <c r="S2040" s="70"/>
      <c r="T2040" s="70"/>
    </row>
    <row r="2041" spans="18:20">
      <c r="R2041" s="70"/>
      <c r="S2041" s="70"/>
      <c r="T2041" s="70"/>
    </row>
    <row r="2042" spans="18:20">
      <c r="R2042" s="70"/>
      <c r="S2042" s="70"/>
      <c r="T2042" s="70"/>
    </row>
    <row r="2043" spans="18:20">
      <c r="R2043" s="70"/>
      <c r="S2043" s="70"/>
      <c r="T2043" s="70"/>
    </row>
    <row r="2044" spans="18:20">
      <c r="R2044" s="70"/>
      <c r="S2044" s="70"/>
      <c r="T2044" s="70"/>
    </row>
    <row r="2045" spans="18:20">
      <c r="R2045" s="70"/>
      <c r="S2045" s="70"/>
      <c r="T2045" s="70"/>
    </row>
    <row r="2046" spans="18:20">
      <c r="R2046" s="70"/>
      <c r="S2046" s="70"/>
      <c r="T2046" s="70"/>
    </row>
    <row r="2047" spans="18:20">
      <c r="R2047" s="70"/>
      <c r="S2047" s="70"/>
      <c r="T2047" s="70"/>
    </row>
    <row r="2048" spans="18:20">
      <c r="R2048" s="70"/>
      <c r="S2048" s="70"/>
      <c r="T2048" s="70"/>
    </row>
    <row r="2049" spans="18:20">
      <c r="R2049" s="70"/>
      <c r="S2049" s="70"/>
      <c r="T2049" s="70"/>
    </row>
    <row r="2050" spans="18:20">
      <c r="R2050" s="70"/>
      <c r="S2050" s="70"/>
      <c r="T2050" s="70"/>
    </row>
    <row r="2051" spans="18:20">
      <c r="R2051" s="70"/>
      <c r="S2051" s="70"/>
      <c r="T2051" s="70"/>
    </row>
    <row r="2052" spans="18:20">
      <c r="R2052" s="70"/>
      <c r="S2052" s="70"/>
      <c r="T2052" s="70"/>
    </row>
    <row r="2053" spans="18:20">
      <c r="R2053" s="70"/>
      <c r="S2053" s="70"/>
      <c r="T2053" s="70"/>
    </row>
    <row r="2054" spans="18:20">
      <c r="R2054" s="70"/>
      <c r="S2054" s="70"/>
      <c r="T2054" s="70"/>
    </row>
    <row r="2055" spans="18:20">
      <c r="R2055" s="70"/>
      <c r="S2055" s="70"/>
      <c r="T2055" s="70"/>
    </row>
    <row r="2056" spans="18:20">
      <c r="R2056" s="70"/>
      <c r="S2056" s="70"/>
      <c r="T2056" s="70"/>
    </row>
    <row r="2057" spans="18:20">
      <c r="R2057" s="70"/>
      <c r="S2057" s="70"/>
      <c r="T2057" s="70"/>
    </row>
    <row r="2058" spans="18:20">
      <c r="R2058" s="70"/>
      <c r="S2058" s="70"/>
      <c r="T2058" s="70"/>
    </row>
    <row r="2059" spans="18:20">
      <c r="R2059" s="70"/>
      <c r="S2059" s="70"/>
      <c r="T2059" s="70"/>
    </row>
    <row r="2060" spans="18:20">
      <c r="R2060" s="70"/>
      <c r="S2060" s="70"/>
      <c r="T2060" s="70"/>
    </row>
    <row r="2061" spans="18:20">
      <c r="R2061" s="70"/>
      <c r="S2061" s="70"/>
      <c r="T2061" s="70"/>
    </row>
    <row r="2062" spans="18:20">
      <c r="R2062" s="70"/>
      <c r="S2062" s="70"/>
      <c r="T2062" s="70"/>
    </row>
    <row r="2063" spans="18:20">
      <c r="R2063" s="70"/>
      <c r="S2063" s="70"/>
      <c r="T2063" s="70"/>
    </row>
    <row r="2064" spans="18:20">
      <c r="R2064" s="70"/>
      <c r="S2064" s="70"/>
      <c r="T2064" s="70"/>
    </row>
    <row r="2065" spans="18:20">
      <c r="R2065" s="70"/>
      <c r="S2065" s="70"/>
      <c r="T2065" s="70"/>
    </row>
    <row r="2066" spans="18:20">
      <c r="R2066" s="70"/>
      <c r="S2066" s="70"/>
      <c r="T2066" s="70"/>
    </row>
    <row r="2067" spans="18:20">
      <c r="R2067" s="70"/>
      <c r="S2067" s="70"/>
      <c r="T2067" s="70"/>
    </row>
    <row r="2068" spans="18:20">
      <c r="R2068" s="70"/>
      <c r="S2068" s="70"/>
      <c r="T2068" s="70"/>
    </row>
    <row r="2069" spans="18:20">
      <c r="R2069" s="70"/>
      <c r="S2069" s="70"/>
      <c r="T2069" s="70"/>
    </row>
    <row r="2070" spans="18:20">
      <c r="R2070" s="70"/>
      <c r="S2070" s="70"/>
      <c r="T2070" s="70"/>
    </row>
    <row r="2071" spans="18:20">
      <c r="R2071" s="70"/>
      <c r="S2071" s="70"/>
      <c r="T2071" s="70"/>
    </row>
    <row r="2072" spans="18:20">
      <c r="R2072" s="70"/>
      <c r="S2072" s="70"/>
      <c r="T2072" s="70"/>
    </row>
    <row r="2073" spans="18:20">
      <c r="R2073" s="70"/>
      <c r="S2073" s="70"/>
      <c r="T2073" s="70"/>
    </row>
    <row r="2074" spans="18:20">
      <c r="R2074" s="70"/>
      <c r="S2074" s="70"/>
      <c r="T2074" s="70"/>
    </row>
    <row r="2075" spans="18:20">
      <c r="R2075" s="70"/>
      <c r="S2075" s="70"/>
      <c r="T2075" s="70"/>
    </row>
    <row r="2076" spans="18:20">
      <c r="R2076" s="70"/>
      <c r="S2076" s="70"/>
      <c r="T2076" s="70"/>
    </row>
    <row r="2077" spans="18:20">
      <c r="R2077" s="70"/>
      <c r="S2077" s="70"/>
      <c r="T2077" s="70"/>
    </row>
    <row r="2078" spans="18:20">
      <c r="R2078" s="70"/>
      <c r="S2078" s="70"/>
      <c r="T2078" s="70"/>
    </row>
    <row r="2079" spans="18:20">
      <c r="R2079" s="70"/>
      <c r="S2079" s="70"/>
      <c r="T2079" s="70"/>
    </row>
    <row r="2080" spans="18:20">
      <c r="R2080" s="70"/>
      <c r="S2080" s="70"/>
      <c r="T2080" s="70"/>
    </row>
    <row r="2081" spans="18:20">
      <c r="R2081" s="70"/>
      <c r="S2081" s="70"/>
      <c r="T2081" s="70"/>
    </row>
    <row r="2082" spans="18:20">
      <c r="R2082" s="70"/>
      <c r="S2082" s="70"/>
      <c r="T2082" s="70"/>
    </row>
    <row r="2083" spans="18:20">
      <c r="R2083" s="70"/>
      <c r="S2083" s="70"/>
      <c r="T2083" s="70"/>
    </row>
    <row r="2084" spans="18:20">
      <c r="R2084" s="70"/>
      <c r="S2084" s="70"/>
      <c r="T2084" s="70"/>
    </row>
    <row r="2085" spans="18:20">
      <c r="R2085" s="70"/>
      <c r="S2085" s="70"/>
      <c r="T2085" s="70"/>
    </row>
    <row r="2086" spans="18:20">
      <c r="R2086" s="70"/>
      <c r="S2086" s="70"/>
      <c r="T2086" s="70"/>
    </row>
    <row r="2087" spans="18:20">
      <c r="R2087" s="70"/>
      <c r="S2087" s="70"/>
      <c r="T2087" s="70"/>
    </row>
    <row r="2088" spans="18:20">
      <c r="R2088" s="70"/>
      <c r="S2088" s="70"/>
      <c r="T2088" s="70"/>
    </row>
    <row r="2089" spans="18:20">
      <c r="R2089" s="70"/>
      <c r="S2089" s="70"/>
      <c r="T2089" s="70"/>
    </row>
    <row r="2090" spans="18:20">
      <c r="R2090" s="70"/>
      <c r="S2090" s="70"/>
      <c r="T2090" s="70"/>
    </row>
    <row r="2091" spans="18:20">
      <c r="R2091" s="70"/>
      <c r="S2091" s="70"/>
      <c r="T2091" s="70"/>
    </row>
    <row r="2092" spans="18:20">
      <c r="R2092" s="70"/>
      <c r="S2092" s="70"/>
      <c r="T2092" s="70"/>
    </row>
    <row r="2093" spans="18:20">
      <c r="R2093" s="70"/>
      <c r="S2093" s="70"/>
      <c r="T2093" s="70"/>
    </row>
    <row r="2094" spans="18:20">
      <c r="R2094" s="70"/>
      <c r="S2094" s="70"/>
      <c r="T2094" s="70"/>
    </row>
    <row r="2095" spans="18:20">
      <c r="R2095" s="70"/>
      <c r="S2095" s="70"/>
      <c r="T2095" s="70"/>
    </row>
    <row r="2096" spans="18:20">
      <c r="R2096" s="70"/>
      <c r="S2096" s="70"/>
      <c r="T2096" s="70"/>
    </row>
    <row r="2097" spans="18:20">
      <c r="R2097" s="70"/>
      <c r="S2097" s="70"/>
      <c r="T2097" s="70"/>
    </row>
    <row r="2098" spans="18:20">
      <c r="R2098" s="70"/>
      <c r="S2098" s="70"/>
      <c r="T2098" s="70"/>
    </row>
    <row r="2099" spans="18:20">
      <c r="R2099" s="70"/>
      <c r="S2099" s="70"/>
      <c r="T2099" s="70"/>
    </row>
    <row r="2100" spans="18:20">
      <c r="R2100" s="70"/>
      <c r="S2100" s="70"/>
      <c r="T2100" s="70"/>
    </row>
    <row r="2101" spans="18:20">
      <c r="R2101" s="70"/>
      <c r="S2101" s="70"/>
      <c r="T2101" s="70"/>
    </row>
    <row r="2102" spans="18:20">
      <c r="R2102" s="70"/>
      <c r="S2102" s="70"/>
      <c r="T2102" s="70"/>
    </row>
    <row r="2103" spans="18:20">
      <c r="R2103" s="70"/>
      <c r="S2103" s="70"/>
      <c r="T2103" s="70"/>
    </row>
    <row r="2104" spans="18:20">
      <c r="R2104" s="70"/>
      <c r="S2104" s="70"/>
      <c r="T2104" s="70"/>
    </row>
    <row r="2105" spans="18:20">
      <c r="R2105" s="70"/>
      <c r="S2105" s="70"/>
      <c r="T2105" s="70"/>
    </row>
    <row r="2106" spans="18:20">
      <c r="R2106" s="70"/>
      <c r="S2106" s="70"/>
      <c r="T2106" s="70"/>
    </row>
    <row r="2107" spans="18:20">
      <c r="R2107" s="70"/>
      <c r="S2107" s="70"/>
      <c r="T2107" s="70"/>
    </row>
    <row r="2108" spans="18:20">
      <c r="R2108" s="70"/>
      <c r="S2108" s="70"/>
      <c r="T2108" s="70"/>
    </row>
    <row r="2109" spans="18:20">
      <c r="R2109" s="70"/>
      <c r="S2109" s="70"/>
      <c r="T2109" s="70"/>
    </row>
    <row r="2110" spans="18:20">
      <c r="R2110" s="70"/>
      <c r="S2110" s="70"/>
      <c r="T2110" s="70"/>
    </row>
    <row r="2111" spans="18:20">
      <c r="R2111" s="70"/>
      <c r="S2111" s="70"/>
      <c r="T2111" s="70"/>
    </row>
    <row r="2112" spans="18:20">
      <c r="R2112" s="70"/>
      <c r="S2112" s="70"/>
      <c r="T2112" s="70"/>
    </row>
    <row r="2113" spans="18:20">
      <c r="R2113" s="70"/>
      <c r="S2113" s="70"/>
      <c r="T2113" s="70"/>
    </row>
    <row r="2114" spans="18:20">
      <c r="R2114" s="70"/>
      <c r="S2114" s="70"/>
      <c r="T2114" s="70"/>
    </row>
    <row r="2115" spans="18:20">
      <c r="R2115" s="70"/>
      <c r="S2115" s="70"/>
      <c r="T2115" s="70"/>
    </row>
    <row r="2116" spans="18:20">
      <c r="R2116" s="70"/>
      <c r="S2116" s="70"/>
      <c r="T2116" s="70"/>
    </row>
    <row r="2117" spans="18:20">
      <c r="R2117" s="70"/>
      <c r="S2117" s="70"/>
      <c r="T2117" s="70"/>
    </row>
    <row r="2118" spans="18:20">
      <c r="R2118" s="70"/>
      <c r="S2118" s="70"/>
      <c r="T2118" s="70"/>
    </row>
    <row r="2119" spans="18:20">
      <c r="R2119" s="70"/>
      <c r="S2119" s="70"/>
      <c r="T2119" s="70"/>
    </row>
    <row r="2120" spans="18:20">
      <c r="R2120" s="70"/>
      <c r="S2120" s="70"/>
      <c r="T2120" s="70"/>
    </row>
    <row r="2121" spans="18:20">
      <c r="R2121" s="70"/>
      <c r="S2121" s="70"/>
      <c r="T2121" s="70"/>
    </row>
    <row r="2122" spans="18:20">
      <c r="R2122" s="70"/>
      <c r="S2122" s="70"/>
      <c r="T2122" s="70"/>
    </row>
    <row r="2123" spans="18:20">
      <c r="R2123" s="70"/>
      <c r="S2123" s="70"/>
      <c r="T2123" s="70"/>
    </row>
    <row r="2124" spans="18:20">
      <c r="R2124" s="70"/>
      <c r="S2124" s="70"/>
      <c r="T2124" s="70"/>
    </row>
    <row r="2125" spans="18:20">
      <c r="R2125" s="70"/>
      <c r="S2125" s="70"/>
      <c r="T2125" s="70"/>
    </row>
    <row r="2126" spans="18:20">
      <c r="R2126" s="70"/>
      <c r="S2126" s="70"/>
      <c r="T2126" s="70"/>
    </row>
    <row r="2127" spans="18:20">
      <c r="R2127" s="70"/>
      <c r="S2127" s="70"/>
      <c r="T2127" s="70"/>
    </row>
    <row r="2128" spans="18:20">
      <c r="R2128" s="70"/>
      <c r="S2128" s="70"/>
      <c r="T2128" s="70"/>
    </row>
    <row r="2129" spans="18:20">
      <c r="R2129" s="70"/>
      <c r="S2129" s="70"/>
      <c r="T2129" s="70"/>
    </row>
    <row r="2130" spans="18:20">
      <c r="R2130" s="70"/>
      <c r="S2130" s="70"/>
      <c r="T2130" s="70"/>
    </row>
    <row r="2131" spans="18:20">
      <c r="R2131" s="70"/>
      <c r="S2131" s="70"/>
      <c r="T2131" s="70"/>
    </row>
    <row r="2132" spans="18:20">
      <c r="R2132" s="70"/>
      <c r="S2132" s="70"/>
      <c r="T2132" s="70"/>
    </row>
    <row r="2133" spans="18:20">
      <c r="R2133" s="70"/>
      <c r="S2133" s="70"/>
      <c r="T2133" s="70"/>
    </row>
    <row r="2134" spans="18:20">
      <c r="R2134" s="70"/>
      <c r="S2134" s="70"/>
      <c r="T2134" s="70"/>
    </row>
    <row r="2135" spans="18:20">
      <c r="R2135" s="70"/>
      <c r="S2135" s="70"/>
      <c r="T2135" s="70"/>
    </row>
    <row r="2136" spans="18:20">
      <c r="R2136" s="70"/>
      <c r="S2136" s="70"/>
      <c r="T2136" s="70"/>
    </row>
    <row r="2137" spans="18:20">
      <c r="R2137" s="70"/>
      <c r="S2137" s="70"/>
      <c r="T2137" s="70"/>
    </row>
    <row r="2138" spans="18:20">
      <c r="R2138" s="70"/>
      <c r="S2138" s="70"/>
      <c r="T2138" s="70"/>
    </row>
    <row r="2139" spans="18:20">
      <c r="R2139" s="70"/>
      <c r="S2139" s="70"/>
      <c r="T2139" s="70"/>
    </row>
    <row r="2140" spans="18:20">
      <c r="R2140" s="70"/>
      <c r="S2140" s="70"/>
      <c r="T2140" s="70"/>
    </row>
    <row r="2141" spans="18:20">
      <c r="R2141" s="70"/>
      <c r="S2141" s="70"/>
      <c r="T2141" s="70"/>
    </row>
    <row r="2142" spans="18:20">
      <c r="R2142" s="70"/>
      <c r="S2142" s="70"/>
      <c r="T2142" s="70"/>
    </row>
    <row r="2143" spans="18:20">
      <c r="R2143" s="70"/>
      <c r="S2143" s="70"/>
      <c r="T2143" s="70"/>
    </row>
    <row r="2144" spans="18:20">
      <c r="R2144" s="70"/>
      <c r="S2144" s="70"/>
      <c r="T2144" s="70"/>
    </row>
    <row r="2145" spans="18:20">
      <c r="R2145" s="70"/>
      <c r="S2145" s="70"/>
      <c r="T2145" s="70"/>
    </row>
    <row r="2146" spans="18:20">
      <c r="R2146" s="70"/>
      <c r="S2146" s="70"/>
      <c r="T2146" s="70"/>
    </row>
    <row r="2147" spans="18:20">
      <c r="R2147" s="70"/>
      <c r="S2147" s="70"/>
      <c r="T2147" s="70"/>
    </row>
    <row r="2148" spans="18:20">
      <c r="R2148" s="70"/>
      <c r="S2148" s="70"/>
      <c r="T2148" s="70"/>
    </row>
    <row r="2149" spans="18:20">
      <c r="R2149" s="70"/>
      <c r="S2149" s="70"/>
      <c r="T2149" s="70"/>
    </row>
    <row r="2150" spans="18:20">
      <c r="R2150" s="70"/>
      <c r="S2150" s="70"/>
      <c r="T2150" s="70"/>
    </row>
    <row r="2151" spans="18:20">
      <c r="R2151" s="70"/>
      <c r="S2151" s="70"/>
      <c r="T2151" s="70"/>
    </row>
    <row r="2152" spans="18:20">
      <c r="R2152" s="70"/>
      <c r="S2152" s="70"/>
      <c r="T2152" s="70"/>
    </row>
    <row r="2153" spans="18:20">
      <c r="R2153" s="70"/>
      <c r="S2153" s="70"/>
      <c r="T2153" s="70"/>
    </row>
    <row r="2154" spans="18:20">
      <c r="R2154" s="70"/>
      <c r="S2154" s="70"/>
      <c r="T2154" s="70"/>
    </row>
    <row r="2155" spans="18:20">
      <c r="R2155" s="70"/>
      <c r="S2155" s="70"/>
      <c r="T2155" s="70"/>
    </row>
    <row r="2156" spans="18:20">
      <c r="R2156" s="70"/>
      <c r="S2156" s="70"/>
      <c r="T2156" s="70"/>
    </row>
    <row r="2157" spans="18:20">
      <c r="R2157" s="70"/>
      <c r="S2157" s="70"/>
      <c r="T2157" s="70"/>
    </row>
    <row r="2158" spans="18:20">
      <c r="R2158" s="70"/>
      <c r="S2158" s="70"/>
      <c r="T2158" s="70"/>
    </row>
    <row r="2159" spans="18:20">
      <c r="R2159" s="70"/>
      <c r="S2159" s="70"/>
      <c r="T2159" s="70"/>
    </row>
    <row r="2160" spans="18:20">
      <c r="R2160" s="70"/>
      <c r="S2160" s="70"/>
      <c r="T2160" s="70"/>
    </row>
    <row r="2161" spans="18:20">
      <c r="R2161" s="70"/>
      <c r="S2161" s="70"/>
      <c r="T2161" s="70"/>
    </row>
    <row r="2162" spans="18:20">
      <c r="R2162" s="70"/>
      <c r="S2162" s="70"/>
      <c r="T2162" s="70"/>
    </row>
    <row r="2163" spans="18:20">
      <c r="R2163" s="70"/>
      <c r="S2163" s="70"/>
      <c r="T2163" s="70"/>
    </row>
    <row r="2164" spans="18:20">
      <c r="R2164" s="70"/>
      <c r="S2164" s="70"/>
      <c r="T2164" s="70"/>
    </row>
    <row r="2165" spans="18:20">
      <c r="R2165" s="70"/>
      <c r="S2165" s="70"/>
      <c r="T2165" s="70"/>
    </row>
    <row r="2166" spans="18:20">
      <c r="R2166" s="70"/>
      <c r="S2166" s="70"/>
      <c r="T2166" s="70"/>
    </row>
    <row r="2167" spans="18:20">
      <c r="R2167" s="70"/>
      <c r="S2167" s="70"/>
      <c r="T2167" s="70"/>
    </row>
    <row r="2168" spans="18:20">
      <c r="R2168" s="70"/>
      <c r="S2168" s="70"/>
      <c r="T2168" s="70"/>
    </row>
    <row r="2169" spans="18:20">
      <c r="R2169" s="70"/>
      <c r="S2169" s="70"/>
      <c r="T2169" s="70"/>
    </row>
    <row r="2170" spans="18:20">
      <c r="R2170" s="70"/>
      <c r="S2170" s="70"/>
      <c r="T2170" s="70"/>
    </row>
    <row r="2171" spans="18:20">
      <c r="R2171" s="70"/>
      <c r="S2171" s="70"/>
      <c r="T2171" s="70"/>
    </row>
    <row r="2172" spans="18:20">
      <c r="R2172" s="70"/>
      <c r="S2172" s="70"/>
      <c r="T2172" s="70"/>
    </row>
    <row r="2173" spans="18:20">
      <c r="R2173" s="70"/>
      <c r="S2173" s="70"/>
      <c r="T2173" s="70"/>
    </row>
    <row r="2174" spans="18:20">
      <c r="R2174" s="70"/>
      <c r="S2174" s="70"/>
      <c r="T2174" s="70"/>
    </row>
    <row r="2175" spans="18:20">
      <c r="R2175" s="70"/>
      <c r="S2175" s="70"/>
      <c r="T2175" s="70"/>
    </row>
    <row r="2176" spans="18:20">
      <c r="R2176" s="70"/>
      <c r="S2176" s="70"/>
      <c r="T2176" s="70"/>
    </row>
    <row r="2177" spans="18:20">
      <c r="R2177" s="70"/>
      <c r="S2177" s="70"/>
      <c r="T2177" s="70"/>
    </row>
    <row r="2178" spans="18:20">
      <c r="R2178" s="70"/>
      <c r="S2178" s="70"/>
      <c r="T2178" s="70"/>
    </row>
    <row r="2179" spans="18:20">
      <c r="R2179" s="70"/>
      <c r="S2179" s="70"/>
      <c r="T2179" s="70"/>
    </row>
    <row r="2180" spans="18:20">
      <c r="R2180" s="70"/>
      <c r="S2180" s="70"/>
      <c r="T2180" s="70"/>
    </row>
    <row r="2181" spans="18:20">
      <c r="R2181" s="70"/>
      <c r="S2181" s="70"/>
      <c r="T2181" s="70"/>
    </row>
    <row r="2182" spans="18:20">
      <c r="R2182" s="70"/>
      <c r="S2182" s="70"/>
      <c r="T2182" s="70"/>
    </row>
    <row r="2183" spans="18:20">
      <c r="R2183" s="70"/>
      <c r="S2183" s="70"/>
      <c r="T2183" s="70"/>
    </row>
    <row r="2184" spans="18:20">
      <c r="R2184" s="70"/>
      <c r="S2184" s="70"/>
      <c r="T2184" s="70"/>
    </row>
    <row r="2185" spans="18:20">
      <c r="R2185" s="70"/>
      <c r="S2185" s="70"/>
      <c r="T2185" s="70"/>
    </row>
    <row r="2186" spans="18:20">
      <c r="R2186" s="70"/>
      <c r="S2186" s="70"/>
      <c r="T2186" s="70"/>
    </row>
    <row r="2187" spans="18:20">
      <c r="R2187" s="70"/>
      <c r="S2187" s="70"/>
      <c r="T2187" s="70"/>
    </row>
    <row r="2188" spans="18:20">
      <c r="R2188" s="70"/>
      <c r="S2188" s="70"/>
      <c r="T2188" s="70"/>
    </row>
    <row r="2189" spans="18:20">
      <c r="R2189" s="70"/>
      <c r="S2189" s="70"/>
      <c r="T2189" s="70"/>
    </row>
    <row r="2190" spans="18:20">
      <c r="R2190" s="70"/>
      <c r="S2190" s="70"/>
      <c r="T2190" s="70"/>
    </row>
    <row r="2191" spans="18:20">
      <c r="R2191" s="70"/>
      <c r="S2191" s="70"/>
      <c r="T2191" s="70"/>
    </row>
    <row r="2192" spans="18:20">
      <c r="R2192" s="70"/>
      <c r="S2192" s="70"/>
      <c r="T2192" s="70"/>
    </row>
    <row r="2193" spans="18:20">
      <c r="R2193" s="70"/>
      <c r="S2193" s="70"/>
      <c r="T2193" s="70"/>
    </row>
    <row r="2194" spans="18:20">
      <c r="R2194" s="70"/>
      <c r="S2194" s="70"/>
      <c r="T2194" s="70"/>
    </row>
    <row r="2195" spans="18:20">
      <c r="R2195" s="70"/>
      <c r="S2195" s="70"/>
      <c r="T2195" s="70"/>
    </row>
    <row r="2196" spans="18:20">
      <c r="R2196" s="70"/>
      <c r="S2196" s="70"/>
      <c r="T2196" s="70"/>
    </row>
    <row r="2197" spans="18:20">
      <c r="R2197" s="70"/>
      <c r="S2197" s="70"/>
      <c r="T2197" s="70"/>
    </row>
    <row r="2198" spans="18:20">
      <c r="R2198" s="70"/>
      <c r="S2198" s="70"/>
      <c r="T2198" s="70"/>
    </row>
    <row r="2199" spans="18:20">
      <c r="R2199" s="70"/>
      <c r="S2199" s="70"/>
      <c r="T2199" s="70"/>
    </row>
    <row r="2200" spans="18:20">
      <c r="R2200" s="70"/>
      <c r="S2200" s="70"/>
      <c r="T2200" s="70"/>
    </row>
    <row r="2201" spans="18:20">
      <c r="R2201" s="70"/>
      <c r="S2201" s="70"/>
      <c r="T2201" s="70"/>
    </row>
    <row r="2202" spans="18:20">
      <c r="R2202" s="70"/>
      <c r="S2202" s="70"/>
      <c r="T2202" s="70"/>
    </row>
    <row r="2203" spans="18:20">
      <c r="R2203" s="70"/>
      <c r="S2203" s="70"/>
      <c r="T2203" s="70"/>
    </row>
    <row r="2204" spans="18:20">
      <c r="R2204" s="70"/>
      <c r="S2204" s="70"/>
      <c r="T2204" s="70"/>
    </row>
    <row r="2205" spans="18:20">
      <c r="R2205" s="70"/>
      <c r="S2205" s="70"/>
      <c r="T2205" s="70"/>
    </row>
    <row r="2206" spans="18:20">
      <c r="R2206" s="70"/>
      <c r="S2206" s="70"/>
      <c r="T2206" s="70"/>
    </row>
    <row r="2207" spans="18:20">
      <c r="R2207" s="70"/>
      <c r="S2207" s="70"/>
      <c r="T2207" s="70"/>
    </row>
    <row r="2208" spans="18:20">
      <c r="R2208" s="70"/>
      <c r="S2208" s="70"/>
      <c r="T2208" s="70"/>
    </row>
    <row r="2209" spans="18:20">
      <c r="R2209" s="70"/>
      <c r="S2209" s="70"/>
      <c r="T2209" s="70"/>
    </row>
    <row r="2210" spans="18:20">
      <c r="R2210" s="70"/>
      <c r="S2210" s="70"/>
      <c r="T2210" s="70"/>
    </row>
    <row r="2211" spans="18:20">
      <c r="R2211" s="70"/>
      <c r="S2211" s="70"/>
      <c r="T2211" s="70"/>
    </row>
    <row r="2212" spans="18:20">
      <c r="R2212" s="70"/>
      <c r="S2212" s="70"/>
      <c r="T2212" s="70"/>
    </row>
    <row r="2213" spans="18:20">
      <c r="R2213" s="70"/>
      <c r="S2213" s="70"/>
      <c r="T2213" s="70"/>
    </row>
    <row r="2214" spans="18:20">
      <c r="R2214" s="70"/>
      <c r="S2214" s="70"/>
      <c r="T2214" s="70"/>
    </row>
    <row r="2215" spans="18:20">
      <c r="R2215" s="70"/>
      <c r="S2215" s="70"/>
      <c r="T2215" s="70"/>
    </row>
    <row r="2216" spans="18:20">
      <c r="R2216" s="70"/>
      <c r="S2216" s="70"/>
      <c r="T2216" s="70"/>
    </row>
    <row r="2217" spans="18:20">
      <c r="R2217" s="70"/>
      <c r="S2217" s="70"/>
      <c r="T2217" s="70"/>
    </row>
    <row r="2218" spans="18:20">
      <c r="R2218" s="70"/>
      <c r="S2218" s="70"/>
      <c r="T2218" s="70"/>
    </row>
    <row r="2219" spans="18:20">
      <c r="R2219" s="70"/>
      <c r="S2219" s="70"/>
      <c r="T2219" s="70"/>
    </row>
    <row r="2220" spans="18:20">
      <c r="R2220" s="70"/>
      <c r="S2220" s="70"/>
      <c r="T2220" s="70"/>
    </row>
    <row r="2221" spans="18:20">
      <c r="R2221" s="70"/>
      <c r="S2221" s="70"/>
      <c r="T2221" s="70"/>
    </row>
    <row r="2222" spans="18:20">
      <c r="R2222" s="70"/>
      <c r="S2222" s="70"/>
      <c r="T2222" s="70"/>
    </row>
    <row r="2223" spans="18:20">
      <c r="R2223" s="70"/>
      <c r="S2223" s="70"/>
      <c r="T2223" s="70"/>
    </row>
    <row r="2224" spans="18:20">
      <c r="R2224" s="70"/>
      <c r="S2224" s="70"/>
      <c r="T2224" s="70"/>
    </row>
    <row r="2225" spans="18:20">
      <c r="R2225" s="70"/>
      <c r="S2225" s="70"/>
      <c r="T2225" s="70"/>
    </row>
    <row r="2226" spans="18:20">
      <c r="R2226" s="70"/>
      <c r="S2226" s="70"/>
      <c r="T2226" s="70"/>
    </row>
    <row r="2227" spans="18:20">
      <c r="R2227" s="70"/>
      <c r="S2227" s="70"/>
      <c r="T2227" s="70"/>
    </row>
    <row r="2228" spans="18:20">
      <c r="R2228" s="70"/>
      <c r="S2228" s="70"/>
      <c r="T2228" s="70"/>
    </row>
    <row r="2229" spans="18:20">
      <c r="R2229" s="70"/>
      <c r="S2229" s="70"/>
      <c r="T2229" s="70"/>
    </row>
    <row r="2230" spans="18:20">
      <c r="R2230" s="70"/>
      <c r="S2230" s="70"/>
      <c r="T2230" s="70"/>
    </row>
    <row r="2231" spans="18:20">
      <c r="R2231" s="70"/>
      <c r="S2231" s="70"/>
      <c r="T2231" s="70"/>
    </row>
    <row r="2232" spans="18:20">
      <c r="R2232" s="70"/>
      <c r="S2232" s="70"/>
      <c r="T2232" s="70"/>
    </row>
    <row r="2233" spans="18:20">
      <c r="R2233" s="70"/>
      <c r="S2233" s="70"/>
      <c r="T2233" s="70"/>
    </row>
    <row r="2234" spans="18:20">
      <c r="R2234" s="70"/>
      <c r="S2234" s="70"/>
      <c r="T2234" s="70"/>
    </row>
    <row r="2235" spans="18:20">
      <c r="R2235" s="70"/>
      <c r="S2235" s="70"/>
      <c r="T2235" s="70"/>
    </row>
    <row r="2236" spans="18:20">
      <c r="R2236" s="70"/>
      <c r="S2236" s="70"/>
      <c r="T2236" s="70"/>
    </row>
    <row r="2237" spans="18:20">
      <c r="R2237" s="70"/>
      <c r="S2237" s="70"/>
      <c r="T2237" s="70"/>
    </row>
    <row r="2238" spans="18:20">
      <c r="R2238" s="70"/>
      <c r="S2238" s="70"/>
      <c r="T2238" s="70"/>
    </row>
    <row r="2239" spans="18:20">
      <c r="R2239" s="70"/>
      <c r="S2239" s="70"/>
      <c r="T2239" s="70"/>
    </row>
    <row r="2240" spans="18:20">
      <c r="R2240" s="70"/>
      <c r="S2240" s="70"/>
      <c r="T2240" s="70"/>
    </row>
    <row r="2241" spans="18:20">
      <c r="R2241" s="70"/>
      <c r="S2241" s="70"/>
      <c r="T2241" s="70"/>
    </row>
    <row r="2242" spans="18:20">
      <c r="R2242" s="70"/>
      <c r="S2242" s="70"/>
      <c r="T2242" s="70"/>
    </row>
    <row r="2243" spans="18:20">
      <c r="R2243" s="70"/>
      <c r="S2243" s="70"/>
      <c r="T2243" s="70"/>
    </row>
    <row r="2244" spans="18:20">
      <c r="R2244" s="70"/>
      <c r="S2244" s="70"/>
      <c r="T2244" s="70"/>
    </row>
    <row r="2245" spans="18:20">
      <c r="R2245" s="70"/>
      <c r="S2245" s="70"/>
      <c r="T2245" s="70"/>
    </row>
    <row r="2246" spans="18:20">
      <c r="R2246" s="70"/>
      <c r="S2246" s="70"/>
      <c r="T2246" s="70"/>
    </row>
    <row r="2247" spans="18:20">
      <c r="R2247" s="70"/>
      <c r="S2247" s="70"/>
      <c r="T2247" s="70"/>
    </row>
    <row r="2248" spans="18:20">
      <c r="R2248" s="70"/>
      <c r="S2248" s="70"/>
      <c r="T2248" s="70"/>
    </row>
    <row r="2249" spans="18:20">
      <c r="R2249" s="70"/>
      <c r="S2249" s="70"/>
      <c r="T2249" s="70"/>
    </row>
    <row r="2250" spans="18:20">
      <c r="R2250" s="70"/>
      <c r="S2250" s="70"/>
      <c r="T2250" s="70"/>
    </row>
    <row r="2251" spans="18:20">
      <c r="R2251" s="70"/>
      <c r="S2251" s="70"/>
      <c r="T2251" s="70"/>
    </row>
    <row r="2252" spans="18:20">
      <c r="R2252" s="70"/>
      <c r="S2252" s="70"/>
      <c r="T2252" s="70"/>
    </row>
    <row r="2253" spans="18:20">
      <c r="R2253" s="70"/>
      <c r="S2253" s="70"/>
      <c r="T2253" s="70"/>
    </row>
    <row r="2254" spans="18:20">
      <c r="R2254" s="70"/>
      <c r="S2254" s="70"/>
      <c r="T2254" s="70"/>
    </row>
    <row r="2255" spans="18:20">
      <c r="R2255" s="70"/>
      <c r="S2255" s="70"/>
      <c r="T2255" s="70"/>
    </row>
    <row r="2256" spans="18:20">
      <c r="R2256" s="70"/>
      <c r="S2256" s="70"/>
      <c r="T2256" s="70"/>
    </row>
    <row r="2257" spans="18:20">
      <c r="R2257" s="70"/>
      <c r="S2257" s="70"/>
      <c r="T2257" s="70"/>
    </row>
    <row r="2258" spans="18:20">
      <c r="R2258" s="70"/>
      <c r="S2258" s="70"/>
      <c r="T2258" s="70"/>
    </row>
    <row r="2259" spans="18:20">
      <c r="R2259" s="70"/>
      <c r="S2259" s="70"/>
      <c r="T2259" s="70"/>
    </row>
    <row r="2260" spans="18:20">
      <c r="R2260" s="70"/>
      <c r="S2260" s="70"/>
      <c r="T2260" s="70"/>
    </row>
    <row r="2261" spans="18:20">
      <c r="R2261" s="70"/>
      <c r="S2261" s="70"/>
      <c r="T2261" s="70"/>
    </row>
    <row r="2262" spans="18:20">
      <c r="R2262" s="70"/>
      <c r="S2262" s="70"/>
      <c r="T2262" s="70"/>
    </row>
    <row r="2263" spans="18:20">
      <c r="R2263" s="70"/>
      <c r="S2263" s="70"/>
      <c r="T2263" s="70"/>
    </row>
    <row r="2264" spans="18:20">
      <c r="R2264" s="70"/>
      <c r="S2264" s="70"/>
      <c r="T2264" s="70"/>
    </row>
    <row r="2265" spans="18:20">
      <c r="R2265" s="70"/>
      <c r="S2265" s="70"/>
      <c r="T2265" s="70"/>
    </row>
    <row r="2266" spans="18:20">
      <c r="R2266" s="70"/>
      <c r="S2266" s="70"/>
      <c r="T2266" s="70"/>
    </row>
    <row r="2267" spans="18:20">
      <c r="R2267" s="70"/>
      <c r="S2267" s="70"/>
      <c r="T2267" s="70"/>
    </row>
    <row r="2268" spans="18:20">
      <c r="R2268" s="70"/>
      <c r="S2268" s="70"/>
      <c r="T2268" s="70"/>
    </row>
    <row r="2269" spans="18:20">
      <c r="R2269" s="70"/>
      <c r="S2269" s="70"/>
      <c r="T2269" s="70"/>
    </row>
    <row r="2270" spans="18:20">
      <c r="R2270" s="70"/>
      <c r="S2270" s="70"/>
      <c r="T2270" s="70"/>
    </row>
    <row r="2271" spans="18:20">
      <c r="R2271" s="70"/>
      <c r="S2271" s="70"/>
      <c r="T2271" s="70"/>
    </row>
    <row r="2272" spans="18:20">
      <c r="R2272" s="70"/>
      <c r="S2272" s="70"/>
      <c r="T2272" s="70"/>
    </row>
    <row r="2273" spans="18:20">
      <c r="R2273" s="70"/>
      <c r="S2273" s="70"/>
      <c r="T2273" s="70"/>
    </row>
    <row r="2274" spans="18:20">
      <c r="R2274" s="70"/>
      <c r="S2274" s="70"/>
      <c r="T2274" s="70"/>
    </row>
    <row r="2275" spans="18:20">
      <c r="R2275" s="70"/>
      <c r="S2275" s="70"/>
      <c r="T2275" s="70"/>
    </row>
    <row r="2276" spans="18:20">
      <c r="R2276" s="70"/>
      <c r="S2276" s="70"/>
      <c r="T2276" s="70"/>
    </row>
    <row r="2277" spans="18:20">
      <c r="R2277" s="70"/>
      <c r="S2277" s="70"/>
      <c r="T2277" s="70"/>
    </row>
    <row r="2278" spans="18:20">
      <c r="R2278" s="70"/>
      <c r="S2278" s="70"/>
      <c r="T2278" s="70"/>
    </row>
    <row r="2279" spans="18:20">
      <c r="R2279" s="70"/>
      <c r="S2279" s="70"/>
      <c r="T2279" s="70"/>
    </row>
    <row r="2280" spans="18:20">
      <c r="R2280" s="70"/>
      <c r="S2280" s="70"/>
      <c r="T2280" s="70"/>
    </row>
    <row r="2281" spans="18:20">
      <c r="R2281" s="70"/>
      <c r="S2281" s="70"/>
      <c r="T2281" s="70"/>
    </row>
    <row r="2282" spans="18:20">
      <c r="R2282" s="70"/>
      <c r="S2282" s="70"/>
      <c r="T2282" s="70"/>
    </row>
    <row r="2283" spans="18:20">
      <c r="R2283" s="70"/>
      <c r="S2283" s="70"/>
      <c r="T2283" s="70"/>
    </row>
    <row r="2284" spans="18:20">
      <c r="R2284" s="70"/>
      <c r="S2284" s="70"/>
      <c r="T2284" s="70"/>
    </row>
    <row r="2285" spans="18:20">
      <c r="R2285" s="70"/>
      <c r="S2285" s="70"/>
      <c r="T2285" s="70"/>
    </row>
    <row r="2286" spans="18:20">
      <c r="R2286" s="70"/>
      <c r="S2286" s="70"/>
      <c r="T2286" s="70"/>
    </row>
    <row r="2287" spans="18:20">
      <c r="R2287" s="70"/>
      <c r="S2287" s="70"/>
      <c r="T2287" s="70"/>
    </row>
    <row r="2288" spans="18:20">
      <c r="R2288" s="70"/>
      <c r="S2288" s="70"/>
      <c r="T2288" s="70"/>
    </row>
    <row r="2289" spans="18:20">
      <c r="R2289" s="70"/>
      <c r="S2289" s="70"/>
      <c r="T2289" s="70"/>
    </row>
    <row r="2290" spans="18:20">
      <c r="R2290" s="70"/>
      <c r="S2290" s="70"/>
      <c r="T2290" s="70"/>
    </row>
    <row r="2291" spans="18:20">
      <c r="R2291" s="70"/>
      <c r="S2291" s="70"/>
      <c r="T2291" s="70"/>
    </row>
    <row r="2292" spans="18:20">
      <c r="R2292" s="70"/>
      <c r="S2292" s="70"/>
      <c r="T2292" s="70"/>
    </row>
    <row r="2293" spans="18:20">
      <c r="R2293" s="70"/>
      <c r="S2293" s="70"/>
      <c r="T2293" s="70"/>
    </row>
    <row r="2294" spans="18:20">
      <c r="R2294" s="70"/>
      <c r="S2294" s="70"/>
      <c r="T2294" s="70"/>
    </row>
    <row r="2295" spans="18:20">
      <c r="R2295" s="70"/>
      <c r="S2295" s="70"/>
      <c r="T2295" s="70"/>
    </row>
    <row r="2296" spans="18:20">
      <c r="R2296" s="70"/>
      <c r="S2296" s="70"/>
      <c r="T2296" s="70"/>
    </row>
    <row r="2297" spans="18:20">
      <c r="R2297" s="70"/>
      <c r="S2297" s="70"/>
      <c r="T2297" s="70"/>
    </row>
    <row r="2298" spans="18:20">
      <c r="R2298" s="70"/>
      <c r="S2298" s="70"/>
      <c r="T2298" s="70"/>
    </row>
    <row r="2299" spans="18:20">
      <c r="R2299" s="70"/>
      <c r="S2299" s="70"/>
      <c r="T2299" s="70"/>
    </row>
    <row r="2300" spans="18:20">
      <c r="R2300" s="70"/>
      <c r="S2300" s="70"/>
      <c r="T2300" s="70"/>
    </row>
    <row r="2301" spans="18:20">
      <c r="R2301" s="70"/>
      <c r="S2301" s="70"/>
      <c r="T2301" s="70"/>
    </row>
    <row r="2302" spans="18:20">
      <c r="R2302" s="70"/>
      <c r="S2302" s="70"/>
      <c r="T2302" s="70"/>
    </row>
    <row r="2303" spans="18:20">
      <c r="R2303" s="70"/>
      <c r="S2303" s="70"/>
      <c r="T2303" s="70"/>
    </row>
    <row r="2304" spans="18:20">
      <c r="R2304" s="70"/>
      <c r="S2304" s="70"/>
      <c r="T2304" s="70"/>
    </row>
    <row r="2305" spans="18:20">
      <c r="R2305" s="70"/>
      <c r="S2305" s="70"/>
      <c r="T2305" s="70"/>
    </row>
    <row r="2306" spans="18:20">
      <c r="R2306" s="70"/>
      <c r="S2306" s="70"/>
      <c r="T2306" s="70"/>
    </row>
    <row r="2307" spans="18:20">
      <c r="R2307" s="70"/>
      <c r="S2307" s="70"/>
      <c r="T2307" s="70"/>
    </row>
    <row r="2308" spans="18:20">
      <c r="R2308" s="70"/>
      <c r="S2308" s="70"/>
      <c r="T2308" s="70"/>
    </row>
    <row r="2309" spans="18:20">
      <c r="R2309" s="70"/>
      <c r="S2309" s="70"/>
      <c r="T2309" s="70"/>
    </row>
    <row r="2310" spans="18:20">
      <c r="R2310" s="70"/>
      <c r="S2310" s="70"/>
      <c r="T2310" s="70"/>
    </row>
    <row r="2311" spans="18:20">
      <c r="R2311" s="70"/>
      <c r="S2311" s="70"/>
      <c r="T2311" s="70"/>
    </row>
    <row r="2312" spans="18:20">
      <c r="R2312" s="70"/>
      <c r="S2312" s="70"/>
      <c r="T2312" s="70"/>
    </row>
    <row r="2313" spans="18:20">
      <c r="R2313" s="70"/>
      <c r="S2313" s="70"/>
      <c r="T2313" s="70"/>
    </row>
    <row r="2314" spans="18:20">
      <c r="R2314" s="70"/>
      <c r="S2314" s="70"/>
      <c r="T2314" s="70"/>
    </row>
    <row r="2315" spans="18:20">
      <c r="R2315" s="70"/>
      <c r="S2315" s="70"/>
      <c r="T2315" s="70"/>
    </row>
    <row r="2316" spans="18:20">
      <c r="R2316" s="70"/>
      <c r="S2316" s="70"/>
      <c r="T2316" s="70"/>
    </row>
    <row r="2317" spans="18:20">
      <c r="R2317" s="70"/>
      <c r="S2317" s="70"/>
      <c r="T2317" s="70"/>
    </row>
    <row r="2318" spans="18:20">
      <c r="R2318" s="70"/>
      <c r="S2318" s="70"/>
      <c r="T2318" s="70"/>
    </row>
    <row r="2319" spans="18:20">
      <c r="R2319" s="70"/>
      <c r="S2319" s="70"/>
      <c r="T2319" s="70"/>
    </row>
    <row r="2320" spans="18:20">
      <c r="R2320" s="70"/>
      <c r="S2320" s="70"/>
      <c r="T2320" s="70"/>
    </row>
    <row r="2321" spans="18:20">
      <c r="R2321" s="70"/>
      <c r="S2321" s="70"/>
      <c r="T2321" s="70"/>
    </row>
    <row r="2322" spans="18:20">
      <c r="R2322" s="70"/>
      <c r="S2322" s="70"/>
      <c r="T2322" s="70"/>
    </row>
    <row r="2323" spans="18:20">
      <c r="R2323" s="70"/>
      <c r="S2323" s="70"/>
      <c r="T2323" s="70"/>
    </row>
    <row r="2324" spans="18:20">
      <c r="R2324" s="70"/>
      <c r="S2324" s="70"/>
      <c r="T2324" s="70"/>
    </row>
    <row r="2325" spans="18:20">
      <c r="R2325" s="70"/>
      <c r="S2325" s="70"/>
      <c r="T2325" s="70"/>
    </row>
    <row r="2326" spans="18:20">
      <c r="R2326" s="70"/>
      <c r="S2326" s="70"/>
      <c r="T2326" s="70"/>
    </row>
    <row r="2327" spans="18:20">
      <c r="R2327" s="70"/>
      <c r="S2327" s="70"/>
      <c r="T2327" s="70"/>
    </row>
    <row r="2328" spans="18:20">
      <c r="R2328" s="70"/>
      <c r="S2328" s="70"/>
      <c r="T2328" s="70"/>
    </row>
    <row r="2329" spans="18:20">
      <c r="R2329" s="70"/>
      <c r="S2329" s="70"/>
      <c r="T2329" s="70"/>
    </row>
    <row r="2330" spans="18:20">
      <c r="R2330" s="70"/>
      <c r="S2330" s="70"/>
      <c r="T2330" s="70"/>
    </row>
    <row r="2331" spans="18:20">
      <c r="R2331" s="70"/>
      <c r="S2331" s="70"/>
      <c r="T2331" s="70"/>
    </row>
    <row r="2332" spans="18:20">
      <c r="R2332" s="70"/>
      <c r="S2332" s="70"/>
      <c r="T2332" s="70"/>
    </row>
    <row r="2333" spans="18:20">
      <c r="R2333" s="70"/>
      <c r="S2333" s="70"/>
      <c r="T2333" s="70"/>
    </row>
    <row r="2334" spans="18:20">
      <c r="R2334" s="70"/>
      <c r="S2334" s="70"/>
      <c r="T2334" s="70"/>
    </row>
    <row r="2335" spans="18:20">
      <c r="R2335" s="70"/>
      <c r="S2335" s="70"/>
      <c r="T2335" s="70"/>
    </row>
    <row r="2336" spans="18:20">
      <c r="R2336" s="70"/>
      <c r="S2336" s="70"/>
      <c r="T2336" s="70"/>
    </row>
    <row r="2337" spans="18:20">
      <c r="R2337" s="70"/>
      <c r="S2337" s="70"/>
      <c r="T2337" s="70"/>
    </row>
    <row r="2338" spans="18:20">
      <c r="R2338" s="70"/>
      <c r="S2338" s="70"/>
      <c r="T2338" s="70"/>
    </row>
    <row r="2339" spans="18:20">
      <c r="R2339" s="70"/>
      <c r="S2339" s="70"/>
      <c r="T2339" s="70"/>
    </row>
    <row r="2340" spans="18:20">
      <c r="R2340" s="70"/>
      <c r="S2340" s="70"/>
      <c r="T2340" s="70"/>
    </row>
    <row r="2341" spans="18:20">
      <c r="R2341" s="70"/>
      <c r="S2341" s="70"/>
      <c r="T2341" s="70"/>
    </row>
    <row r="2342" spans="18:20">
      <c r="R2342" s="70"/>
      <c r="S2342" s="70"/>
      <c r="T2342" s="70"/>
    </row>
    <row r="2343" spans="18:20">
      <c r="R2343" s="70"/>
      <c r="S2343" s="70"/>
      <c r="T2343" s="70"/>
    </row>
    <row r="2344" spans="18:20">
      <c r="R2344" s="70"/>
      <c r="S2344" s="70"/>
      <c r="T2344" s="70"/>
    </row>
    <row r="2345" spans="18:20">
      <c r="R2345" s="70"/>
      <c r="S2345" s="70"/>
      <c r="T2345" s="70"/>
    </row>
    <row r="2346" spans="18:20">
      <c r="R2346" s="70"/>
      <c r="S2346" s="70"/>
      <c r="T2346" s="70"/>
    </row>
    <row r="2347" spans="18:20">
      <c r="R2347" s="70"/>
      <c r="S2347" s="70"/>
      <c r="T2347" s="70"/>
    </row>
    <row r="2348" spans="18:20">
      <c r="R2348" s="70"/>
      <c r="S2348" s="70"/>
      <c r="T2348" s="70"/>
    </row>
    <row r="2349" spans="18:20">
      <c r="R2349" s="70"/>
      <c r="S2349" s="70"/>
      <c r="T2349" s="70"/>
    </row>
    <row r="2350" spans="18:20">
      <c r="R2350" s="70"/>
      <c r="S2350" s="70"/>
      <c r="T2350" s="70"/>
    </row>
    <row r="2351" spans="18:20">
      <c r="R2351" s="70"/>
      <c r="S2351" s="70"/>
      <c r="T2351" s="70"/>
    </row>
    <row r="2352" spans="18:20">
      <c r="R2352" s="70"/>
      <c r="S2352" s="70"/>
      <c r="T2352" s="70"/>
    </row>
    <row r="2353" spans="18:20">
      <c r="R2353" s="70"/>
      <c r="S2353" s="70"/>
      <c r="T2353" s="70"/>
    </row>
    <row r="2354" spans="18:20">
      <c r="R2354" s="70"/>
      <c r="S2354" s="70"/>
      <c r="T2354" s="70"/>
    </row>
    <row r="2355" spans="18:20">
      <c r="R2355" s="70"/>
      <c r="S2355" s="70"/>
      <c r="T2355" s="70"/>
    </row>
    <row r="2356" spans="18:20">
      <c r="R2356" s="70"/>
      <c r="S2356" s="70"/>
      <c r="T2356" s="70"/>
    </row>
    <row r="2357" spans="18:20">
      <c r="R2357" s="70"/>
      <c r="S2357" s="70"/>
      <c r="T2357" s="70"/>
    </row>
    <row r="2358" spans="18:20">
      <c r="R2358" s="70"/>
      <c r="S2358" s="70"/>
      <c r="T2358" s="70"/>
    </row>
    <row r="2359" spans="18:20">
      <c r="R2359" s="70"/>
      <c r="S2359" s="70"/>
      <c r="T2359" s="70"/>
    </row>
    <row r="2360" spans="18:20">
      <c r="R2360" s="70"/>
      <c r="S2360" s="70"/>
      <c r="T2360" s="70"/>
    </row>
    <row r="2361" spans="18:20">
      <c r="R2361" s="70"/>
      <c r="S2361" s="70"/>
      <c r="T2361" s="70"/>
    </row>
    <row r="2362" spans="18:20">
      <c r="R2362" s="70"/>
      <c r="S2362" s="70"/>
      <c r="T2362" s="70"/>
    </row>
    <row r="2363" spans="18:20">
      <c r="R2363" s="70"/>
      <c r="S2363" s="70"/>
      <c r="T2363" s="70"/>
    </row>
    <row r="2364" spans="18:20">
      <c r="R2364" s="70"/>
      <c r="S2364" s="70"/>
      <c r="T2364" s="70"/>
    </row>
    <row r="2365" spans="18:20">
      <c r="R2365" s="70"/>
      <c r="S2365" s="70"/>
      <c r="T2365" s="70"/>
    </row>
    <row r="2366" spans="18:20">
      <c r="R2366" s="70"/>
      <c r="S2366" s="70"/>
      <c r="T2366" s="70"/>
    </row>
    <row r="2367" spans="18:20">
      <c r="R2367" s="70"/>
      <c r="S2367" s="70"/>
      <c r="T2367" s="70"/>
    </row>
    <row r="2368" spans="18:20">
      <c r="R2368" s="70"/>
      <c r="S2368" s="70"/>
      <c r="T2368" s="70"/>
    </row>
    <row r="2369" spans="18:20">
      <c r="R2369" s="70"/>
      <c r="S2369" s="70"/>
      <c r="T2369" s="70"/>
    </row>
    <row r="2370" spans="18:20">
      <c r="R2370" s="70"/>
      <c r="S2370" s="70"/>
      <c r="T2370" s="70"/>
    </row>
    <row r="2371" spans="18:20">
      <c r="R2371" s="70"/>
      <c r="S2371" s="70"/>
      <c r="T2371" s="70"/>
    </row>
    <row r="2372" spans="18:20">
      <c r="R2372" s="70"/>
      <c r="S2372" s="70"/>
      <c r="T2372" s="70"/>
    </row>
    <row r="2373" spans="18:20">
      <c r="R2373" s="70"/>
      <c r="S2373" s="70"/>
      <c r="T2373" s="70"/>
    </row>
    <row r="2374" spans="18:20">
      <c r="R2374" s="70"/>
      <c r="S2374" s="70"/>
      <c r="T2374" s="70"/>
    </row>
    <row r="2375" spans="18:20">
      <c r="R2375" s="70"/>
      <c r="S2375" s="70"/>
      <c r="T2375" s="70"/>
    </row>
    <row r="2376" spans="18:20">
      <c r="R2376" s="70"/>
      <c r="S2376" s="70"/>
      <c r="T2376" s="70"/>
    </row>
    <row r="2377" spans="18:20">
      <c r="R2377" s="70"/>
      <c r="S2377" s="70"/>
      <c r="T2377" s="70"/>
    </row>
    <row r="2378" spans="18:20">
      <c r="R2378" s="70"/>
      <c r="S2378" s="70"/>
      <c r="T2378" s="70"/>
    </row>
    <row r="2379" spans="18:20">
      <c r="R2379" s="70"/>
      <c r="S2379" s="70"/>
      <c r="T2379" s="70"/>
    </row>
    <row r="2380" spans="18:20">
      <c r="R2380" s="70"/>
      <c r="S2380" s="70"/>
      <c r="T2380" s="70"/>
    </row>
    <row r="2381" spans="18:20">
      <c r="R2381" s="70"/>
      <c r="S2381" s="70"/>
      <c r="T2381" s="70"/>
    </row>
    <row r="2382" spans="18:20">
      <c r="R2382" s="70"/>
      <c r="S2382" s="70"/>
      <c r="T2382" s="70"/>
    </row>
    <row r="2383" spans="18:20">
      <c r="R2383" s="70"/>
      <c r="S2383" s="70"/>
      <c r="T2383" s="70"/>
    </row>
    <row r="2384" spans="18:20">
      <c r="R2384" s="70"/>
      <c r="S2384" s="70"/>
      <c r="T2384" s="70"/>
    </row>
    <row r="2385" spans="18:20">
      <c r="R2385" s="70"/>
      <c r="S2385" s="70"/>
      <c r="T2385" s="70"/>
    </row>
    <row r="2386" spans="18:20">
      <c r="R2386" s="70"/>
      <c r="S2386" s="70"/>
      <c r="T2386" s="70"/>
    </row>
    <row r="2387" spans="18:20">
      <c r="R2387" s="70"/>
      <c r="S2387" s="70"/>
      <c r="T2387" s="70"/>
    </row>
    <row r="2388" spans="18:20">
      <c r="R2388" s="70"/>
      <c r="S2388" s="70"/>
      <c r="T2388" s="70"/>
    </row>
    <row r="2389" spans="18:20">
      <c r="R2389" s="70"/>
      <c r="S2389" s="70"/>
      <c r="T2389" s="70"/>
    </row>
    <row r="2390" spans="18:20">
      <c r="R2390" s="70"/>
      <c r="S2390" s="70"/>
      <c r="T2390" s="70"/>
    </row>
    <row r="2391" spans="18:20">
      <c r="R2391" s="70"/>
      <c r="S2391" s="70"/>
      <c r="T2391" s="70"/>
    </row>
    <row r="2392" spans="18:20">
      <c r="R2392" s="70"/>
      <c r="S2392" s="70"/>
      <c r="T2392" s="70"/>
    </row>
    <row r="2393" spans="18:20">
      <c r="R2393" s="70"/>
      <c r="S2393" s="70"/>
      <c r="T2393" s="70"/>
    </row>
    <row r="2394" spans="18:20">
      <c r="R2394" s="70"/>
      <c r="S2394" s="70"/>
      <c r="T2394" s="70"/>
    </row>
    <row r="2395" spans="18:20">
      <c r="R2395" s="70"/>
      <c r="S2395" s="70"/>
      <c r="T2395" s="70"/>
    </row>
    <row r="2396" spans="18:20">
      <c r="R2396" s="70"/>
      <c r="S2396" s="70"/>
      <c r="T2396" s="70"/>
    </row>
    <row r="2397" spans="18:20">
      <c r="R2397" s="70"/>
      <c r="S2397" s="70"/>
      <c r="T2397" s="70"/>
    </row>
    <row r="2398" spans="18:20">
      <c r="R2398" s="70"/>
      <c r="S2398" s="70"/>
      <c r="T2398" s="70"/>
    </row>
    <row r="2399" spans="18:20">
      <c r="R2399" s="70"/>
      <c r="S2399" s="70"/>
      <c r="T2399" s="70"/>
    </row>
    <row r="2400" spans="18:20">
      <c r="R2400" s="70"/>
      <c r="S2400" s="70"/>
      <c r="T2400" s="70"/>
    </row>
    <row r="2401" spans="18:20">
      <c r="R2401" s="70"/>
      <c r="S2401" s="70"/>
      <c r="T2401" s="70"/>
    </row>
    <row r="2402" spans="18:20">
      <c r="R2402" s="70"/>
      <c r="S2402" s="70"/>
      <c r="T2402" s="70"/>
    </row>
    <row r="2403" spans="18:20">
      <c r="R2403" s="70"/>
      <c r="S2403" s="70"/>
      <c r="T2403" s="70"/>
    </row>
    <row r="2404" spans="18:20">
      <c r="R2404" s="70"/>
      <c r="S2404" s="70"/>
      <c r="T2404" s="70"/>
    </row>
    <row r="2405" spans="18:20">
      <c r="R2405" s="70"/>
      <c r="S2405" s="70"/>
      <c r="T2405" s="70"/>
    </row>
    <row r="2406" spans="18:20">
      <c r="R2406" s="70"/>
      <c r="S2406" s="70"/>
      <c r="T2406" s="70"/>
    </row>
    <row r="2407" spans="18:20">
      <c r="R2407" s="70"/>
      <c r="S2407" s="70"/>
      <c r="T2407" s="70"/>
    </row>
    <row r="2408" spans="18:20">
      <c r="R2408" s="70"/>
      <c r="S2408" s="70"/>
      <c r="T2408" s="70"/>
    </row>
    <row r="2409" spans="18:20">
      <c r="R2409" s="70"/>
      <c r="S2409" s="70"/>
      <c r="T2409" s="70"/>
    </row>
    <row r="2410" spans="18:20">
      <c r="R2410" s="70"/>
      <c r="S2410" s="70"/>
      <c r="T2410" s="70"/>
    </row>
    <row r="2411" spans="18:20">
      <c r="R2411" s="70"/>
      <c r="S2411" s="70"/>
      <c r="T2411" s="70"/>
    </row>
    <row r="2412" spans="18:20">
      <c r="R2412" s="70"/>
      <c r="S2412" s="70"/>
      <c r="T2412" s="70"/>
    </row>
    <row r="2413" spans="18:20">
      <c r="R2413" s="70"/>
      <c r="S2413" s="70"/>
      <c r="T2413" s="70"/>
    </row>
    <row r="2414" spans="18:20">
      <c r="R2414" s="70"/>
      <c r="S2414" s="70"/>
      <c r="T2414" s="70"/>
    </row>
    <row r="2415" spans="18:20">
      <c r="R2415" s="70"/>
      <c r="S2415" s="70"/>
      <c r="T2415" s="70"/>
    </row>
    <row r="2416" spans="18:20">
      <c r="R2416" s="70"/>
      <c r="S2416" s="70"/>
      <c r="T2416" s="70"/>
    </row>
    <row r="2417" spans="18:20">
      <c r="R2417" s="70"/>
      <c r="S2417" s="70"/>
      <c r="T2417" s="70"/>
    </row>
    <row r="2418" spans="18:20">
      <c r="R2418" s="70"/>
      <c r="S2418" s="70"/>
      <c r="T2418" s="70"/>
    </row>
    <row r="2419" spans="18:20">
      <c r="R2419" s="70"/>
      <c r="S2419" s="70"/>
      <c r="T2419" s="70"/>
    </row>
    <row r="2420" spans="18:20">
      <c r="R2420" s="70"/>
      <c r="S2420" s="70"/>
      <c r="T2420" s="70"/>
    </row>
    <row r="2421" spans="18:20">
      <c r="R2421" s="70"/>
      <c r="S2421" s="70"/>
      <c r="T2421" s="70"/>
    </row>
    <row r="2422" spans="18:20">
      <c r="R2422" s="70"/>
      <c r="S2422" s="70"/>
      <c r="T2422" s="70"/>
    </row>
    <row r="2423" spans="18:20">
      <c r="R2423" s="70"/>
      <c r="S2423" s="70"/>
      <c r="T2423" s="70"/>
    </row>
    <row r="2424" spans="18:20">
      <c r="R2424" s="70"/>
      <c r="S2424" s="70"/>
      <c r="T2424" s="70"/>
    </row>
    <row r="2425" spans="18:20">
      <c r="R2425" s="70"/>
      <c r="S2425" s="70"/>
      <c r="T2425" s="70"/>
    </row>
    <row r="2426" spans="18:20">
      <c r="R2426" s="70"/>
      <c r="S2426" s="70"/>
      <c r="T2426" s="70"/>
    </row>
    <row r="2427" spans="18:20">
      <c r="R2427" s="70"/>
      <c r="S2427" s="70"/>
      <c r="T2427" s="70"/>
    </row>
    <row r="2428" spans="18:20">
      <c r="R2428" s="70"/>
      <c r="S2428" s="70"/>
      <c r="T2428" s="70"/>
    </row>
    <row r="2429" spans="18:20">
      <c r="R2429" s="70"/>
      <c r="S2429" s="70"/>
      <c r="T2429" s="70"/>
    </row>
    <row r="2430" spans="18:20">
      <c r="R2430" s="70"/>
      <c r="S2430" s="70"/>
      <c r="T2430" s="70"/>
    </row>
    <row r="2431" spans="18:20">
      <c r="R2431" s="70"/>
      <c r="S2431" s="70"/>
      <c r="T2431" s="70"/>
    </row>
    <row r="2432" spans="18:20">
      <c r="R2432" s="70"/>
      <c r="S2432" s="70"/>
      <c r="T2432" s="70"/>
    </row>
    <row r="2433" spans="18:20">
      <c r="R2433" s="70"/>
      <c r="S2433" s="70"/>
      <c r="T2433" s="70"/>
    </row>
    <row r="2434" spans="18:20">
      <c r="R2434" s="70"/>
      <c r="S2434" s="70"/>
      <c r="T2434" s="70"/>
    </row>
    <row r="2435" spans="18:20">
      <c r="R2435" s="70"/>
      <c r="S2435" s="70"/>
      <c r="T2435" s="70"/>
    </row>
    <row r="2436" spans="18:20">
      <c r="R2436" s="70"/>
      <c r="S2436" s="70"/>
      <c r="T2436" s="70"/>
    </row>
    <row r="2437" spans="18:20">
      <c r="R2437" s="70"/>
      <c r="S2437" s="70"/>
      <c r="T2437" s="70"/>
    </row>
    <row r="2438" spans="18:20">
      <c r="R2438" s="70"/>
      <c r="S2438" s="70"/>
      <c r="T2438" s="70"/>
    </row>
    <row r="2439" spans="18:20">
      <c r="R2439" s="70"/>
      <c r="S2439" s="70"/>
      <c r="T2439" s="70"/>
    </row>
    <row r="2440" spans="18:20">
      <c r="R2440" s="70"/>
      <c r="S2440" s="70"/>
      <c r="T2440" s="70"/>
    </row>
    <row r="2441" spans="18:20">
      <c r="R2441" s="70"/>
      <c r="S2441" s="70"/>
      <c r="T2441" s="70"/>
    </row>
    <row r="2442" spans="18:20">
      <c r="R2442" s="70"/>
      <c r="S2442" s="70"/>
      <c r="T2442" s="70"/>
    </row>
    <row r="2443" spans="18:20">
      <c r="R2443" s="70"/>
      <c r="S2443" s="70"/>
      <c r="T2443" s="70"/>
    </row>
    <row r="2444" spans="18:20">
      <c r="R2444" s="70"/>
      <c r="S2444" s="70"/>
      <c r="T2444" s="70"/>
    </row>
    <row r="2445" spans="18:20">
      <c r="R2445" s="70"/>
      <c r="S2445" s="70"/>
      <c r="T2445" s="70"/>
    </row>
    <row r="2446" spans="18:20">
      <c r="R2446" s="70"/>
      <c r="S2446" s="70"/>
      <c r="T2446" s="70"/>
    </row>
    <row r="2447" spans="18:20">
      <c r="R2447" s="70"/>
      <c r="S2447" s="70"/>
      <c r="T2447" s="70"/>
    </row>
    <row r="2448" spans="18:20">
      <c r="R2448" s="70"/>
      <c r="S2448" s="70"/>
      <c r="T2448" s="70"/>
    </row>
    <row r="2449" spans="18:20">
      <c r="R2449" s="70"/>
      <c r="S2449" s="70"/>
      <c r="T2449" s="70"/>
    </row>
    <row r="2450" spans="18:20">
      <c r="R2450" s="70"/>
      <c r="S2450" s="70"/>
      <c r="T2450" s="70"/>
    </row>
    <row r="2451" spans="18:20">
      <c r="R2451" s="70"/>
      <c r="S2451" s="70"/>
      <c r="T2451" s="70"/>
    </row>
    <row r="2452" spans="18:20">
      <c r="R2452" s="70"/>
      <c r="S2452" s="70"/>
      <c r="T2452" s="70"/>
    </row>
    <row r="2453" spans="18:20">
      <c r="R2453" s="70"/>
      <c r="S2453" s="70"/>
      <c r="T2453" s="70"/>
    </row>
    <row r="2454" spans="18:20">
      <c r="R2454" s="70"/>
      <c r="S2454" s="70"/>
      <c r="T2454" s="70"/>
    </row>
    <row r="2455" spans="18:20">
      <c r="R2455" s="70"/>
      <c r="S2455" s="70"/>
      <c r="T2455" s="70"/>
    </row>
    <row r="2456" spans="18:20">
      <c r="R2456" s="70"/>
      <c r="S2456" s="70"/>
      <c r="T2456" s="70"/>
    </row>
    <row r="2457" spans="18:20">
      <c r="R2457" s="70"/>
      <c r="S2457" s="70"/>
      <c r="T2457" s="70"/>
    </row>
    <row r="2458" spans="18:20">
      <c r="R2458" s="70"/>
      <c r="S2458" s="70"/>
      <c r="T2458" s="70"/>
    </row>
    <row r="2459" spans="18:20">
      <c r="R2459" s="70"/>
      <c r="S2459" s="70"/>
      <c r="T2459" s="70"/>
    </row>
    <row r="2460" spans="18:20">
      <c r="R2460" s="70"/>
      <c r="S2460" s="70"/>
      <c r="T2460" s="70"/>
    </row>
    <row r="2461" spans="18:20">
      <c r="R2461" s="70"/>
      <c r="S2461" s="70"/>
      <c r="T2461" s="70"/>
    </row>
    <row r="2462" spans="18:20">
      <c r="R2462" s="70"/>
      <c r="S2462" s="70"/>
      <c r="T2462" s="70"/>
    </row>
    <row r="2463" spans="18:20">
      <c r="R2463" s="70"/>
      <c r="S2463" s="70"/>
      <c r="T2463" s="70"/>
    </row>
    <row r="2464" spans="18:20">
      <c r="R2464" s="70"/>
      <c r="S2464" s="70"/>
      <c r="T2464" s="70"/>
    </row>
    <row r="2465" spans="18:20">
      <c r="R2465" s="70"/>
      <c r="S2465" s="70"/>
      <c r="T2465" s="70"/>
    </row>
    <row r="2466" spans="18:20">
      <c r="R2466" s="70"/>
      <c r="S2466" s="70"/>
      <c r="T2466" s="70"/>
    </row>
    <row r="2467" spans="18:20">
      <c r="R2467" s="70"/>
      <c r="S2467" s="70"/>
      <c r="T2467" s="70"/>
    </row>
    <row r="2468" spans="18:20">
      <c r="R2468" s="70"/>
      <c r="S2468" s="70"/>
      <c r="T2468" s="70"/>
    </row>
    <row r="2469" spans="18:20">
      <c r="R2469" s="70"/>
      <c r="S2469" s="70"/>
      <c r="T2469" s="70"/>
    </row>
    <row r="2470" spans="18:20">
      <c r="R2470" s="70"/>
      <c r="S2470" s="70"/>
      <c r="T2470" s="70"/>
    </row>
    <row r="2471" spans="18:20">
      <c r="R2471" s="70"/>
      <c r="S2471" s="70"/>
      <c r="T2471" s="70"/>
    </row>
    <row r="2472" spans="18:20">
      <c r="R2472" s="70"/>
      <c r="S2472" s="70"/>
      <c r="T2472" s="70"/>
    </row>
    <row r="2473" spans="18:20">
      <c r="R2473" s="70"/>
      <c r="S2473" s="70"/>
      <c r="T2473" s="70"/>
    </row>
    <row r="2474" spans="18:20">
      <c r="R2474" s="70"/>
      <c r="S2474" s="70"/>
      <c r="T2474" s="70"/>
    </row>
    <row r="2475" spans="18:20">
      <c r="R2475" s="70"/>
      <c r="S2475" s="70"/>
      <c r="T2475" s="70"/>
    </row>
    <row r="2476" spans="18:20">
      <c r="R2476" s="70"/>
      <c r="S2476" s="70"/>
      <c r="T2476" s="70"/>
    </row>
    <row r="2477" spans="18:20">
      <c r="R2477" s="70"/>
      <c r="S2477" s="70"/>
      <c r="T2477" s="70"/>
    </row>
    <row r="2478" spans="18:20">
      <c r="R2478" s="70"/>
      <c r="S2478" s="70"/>
      <c r="T2478" s="70"/>
    </row>
    <row r="2479" spans="18:20">
      <c r="R2479" s="70"/>
      <c r="S2479" s="70"/>
      <c r="T2479" s="70"/>
    </row>
    <row r="2480" spans="18:20">
      <c r="R2480" s="70"/>
      <c r="S2480" s="70"/>
      <c r="T2480" s="70"/>
    </row>
    <row r="2481" spans="18:20">
      <c r="R2481" s="70"/>
      <c r="S2481" s="70"/>
      <c r="T2481" s="70"/>
    </row>
    <row r="2482" spans="18:20">
      <c r="R2482" s="70"/>
      <c r="S2482" s="70"/>
      <c r="T2482" s="70"/>
    </row>
    <row r="2483" spans="18:20">
      <c r="R2483" s="70"/>
      <c r="S2483" s="70"/>
      <c r="T2483" s="70"/>
    </row>
    <row r="2484" spans="18:20">
      <c r="R2484" s="70"/>
      <c r="S2484" s="70"/>
      <c r="T2484" s="70"/>
    </row>
    <row r="2485" spans="18:20">
      <c r="R2485" s="70"/>
      <c r="S2485" s="70"/>
      <c r="T2485" s="70"/>
    </row>
    <row r="2486" spans="18:20">
      <c r="R2486" s="70"/>
      <c r="S2486" s="70"/>
      <c r="T2486" s="70"/>
    </row>
    <row r="2487" spans="18:20">
      <c r="R2487" s="70"/>
      <c r="S2487" s="70"/>
      <c r="T2487" s="70"/>
    </row>
    <row r="2488" spans="18:20">
      <c r="R2488" s="70"/>
      <c r="S2488" s="70"/>
      <c r="T2488" s="70"/>
    </row>
    <row r="2489" spans="18:20">
      <c r="R2489" s="70"/>
      <c r="S2489" s="70"/>
      <c r="T2489" s="70"/>
    </row>
    <row r="2490" spans="18:20">
      <c r="R2490" s="70"/>
      <c r="S2490" s="70"/>
      <c r="T2490" s="70"/>
    </row>
    <row r="2491" spans="18:20">
      <c r="R2491" s="70"/>
      <c r="S2491" s="70"/>
      <c r="T2491" s="70"/>
    </row>
    <row r="2492" spans="18:20">
      <c r="R2492" s="70"/>
      <c r="S2492" s="70"/>
      <c r="T2492" s="70"/>
    </row>
    <row r="2493" spans="18:20">
      <c r="R2493" s="70"/>
      <c r="S2493" s="70"/>
      <c r="T2493" s="70"/>
    </row>
    <row r="2494" spans="18:20">
      <c r="R2494" s="70"/>
      <c r="S2494" s="70"/>
      <c r="T2494" s="70"/>
    </row>
    <row r="2495" spans="18:20">
      <c r="R2495" s="70"/>
      <c r="S2495" s="70"/>
      <c r="T2495" s="70"/>
    </row>
    <row r="2496" spans="18:20">
      <c r="R2496" s="70"/>
      <c r="S2496" s="70"/>
      <c r="T2496" s="70"/>
    </row>
    <row r="2497" spans="18:20">
      <c r="R2497" s="70"/>
      <c r="S2497" s="70"/>
      <c r="T2497" s="70"/>
    </row>
    <row r="2498" spans="18:20">
      <c r="R2498" s="70"/>
      <c r="S2498" s="70"/>
      <c r="T2498" s="70"/>
    </row>
    <row r="2499" spans="18:20">
      <c r="R2499" s="70"/>
      <c r="S2499" s="70"/>
      <c r="T2499" s="70"/>
    </row>
    <row r="2500" spans="18:20">
      <c r="R2500" s="70"/>
      <c r="S2500" s="70"/>
      <c r="T2500" s="70"/>
    </row>
    <row r="2501" spans="18:20">
      <c r="R2501" s="70"/>
      <c r="S2501" s="70"/>
      <c r="T2501" s="70"/>
    </row>
    <row r="2502" spans="18:20">
      <c r="R2502" s="70"/>
      <c r="S2502" s="70"/>
      <c r="T2502" s="70"/>
    </row>
    <row r="2503" spans="18:20">
      <c r="R2503" s="70"/>
      <c r="S2503" s="70"/>
      <c r="T2503" s="70"/>
    </row>
    <row r="2504" spans="18:20">
      <c r="R2504" s="70"/>
      <c r="S2504" s="70"/>
      <c r="T2504" s="70"/>
    </row>
    <row r="2505" spans="18:20">
      <c r="R2505" s="70"/>
      <c r="S2505" s="70"/>
      <c r="T2505" s="70"/>
    </row>
    <row r="2506" spans="18:20">
      <c r="R2506" s="70"/>
      <c r="S2506" s="70"/>
      <c r="T2506" s="70"/>
    </row>
    <row r="2507" spans="18:20">
      <c r="R2507" s="70"/>
      <c r="S2507" s="70"/>
      <c r="T2507" s="70"/>
    </row>
    <row r="2508" spans="18:20">
      <c r="R2508" s="70"/>
      <c r="S2508" s="70"/>
      <c r="T2508" s="70"/>
    </row>
    <row r="2509" spans="18:20">
      <c r="R2509" s="70"/>
      <c r="S2509" s="70"/>
      <c r="T2509" s="70"/>
    </row>
    <row r="2510" spans="18:20">
      <c r="R2510" s="70"/>
      <c r="S2510" s="70"/>
      <c r="T2510" s="70"/>
    </row>
    <row r="2511" spans="18:20">
      <c r="R2511" s="70"/>
      <c r="S2511" s="70"/>
      <c r="T2511" s="70"/>
    </row>
    <row r="2512" spans="18:20">
      <c r="R2512" s="70"/>
      <c r="S2512" s="70"/>
      <c r="T2512" s="70"/>
    </row>
    <row r="2513" spans="18:20">
      <c r="R2513" s="70"/>
      <c r="S2513" s="70"/>
      <c r="T2513" s="70"/>
    </row>
    <row r="2514" spans="18:20">
      <c r="R2514" s="70"/>
      <c r="S2514" s="70"/>
      <c r="T2514" s="70"/>
    </row>
    <row r="2515" spans="18:20">
      <c r="R2515" s="70"/>
      <c r="S2515" s="70"/>
      <c r="T2515" s="70"/>
    </row>
    <row r="2516" spans="18:20">
      <c r="R2516" s="70"/>
      <c r="S2516" s="70"/>
      <c r="T2516" s="70"/>
    </row>
    <row r="2517" spans="18:20">
      <c r="R2517" s="70"/>
      <c r="S2517" s="70"/>
      <c r="T2517" s="70"/>
    </row>
    <row r="2518" spans="18:20">
      <c r="R2518" s="70"/>
      <c r="S2518" s="70"/>
      <c r="T2518" s="70"/>
    </row>
    <row r="2519" spans="18:20">
      <c r="R2519" s="70"/>
      <c r="S2519" s="70"/>
      <c r="T2519" s="70"/>
    </row>
    <row r="2520" spans="18:20">
      <c r="R2520" s="70"/>
      <c r="S2520" s="70"/>
      <c r="T2520" s="70"/>
    </row>
    <row r="2521" spans="18:20">
      <c r="R2521" s="70"/>
      <c r="S2521" s="70"/>
      <c r="T2521" s="70"/>
    </row>
    <row r="2522" spans="18:20">
      <c r="R2522" s="70"/>
      <c r="S2522" s="70"/>
      <c r="T2522" s="70"/>
    </row>
    <row r="2523" spans="18:20">
      <c r="R2523" s="70"/>
      <c r="S2523" s="70"/>
      <c r="T2523" s="70"/>
    </row>
    <row r="2524" spans="18:20">
      <c r="R2524" s="70"/>
      <c r="S2524" s="70"/>
      <c r="T2524" s="70"/>
    </row>
    <row r="2525" spans="18:20">
      <c r="R2525" s="70"/>
      <c r="S2525" s="70"/>
      <c r="T2525" s="70"/>
    </row>
    <row r="2526" spans="18:20">
      <c r="R2526" s="70"/>
      <c r="S2526" s="70"/>
      <c r="T2526" s="70"/>
    </row>
    <row r="2527" spans="18:20">
      <c r="R2527" s="70"/>
      <c r="S2527" s="70"/>
      <c r="T2527" s="70"/>
    </row>
    <row r="2528" spans="18:20">
      <c r="R2528" s="70"/>
      <c r="S2528" s="70"/>
      <c r="T2528" s="70"/>
    </row>
    <row r="2529" spans="18:20">
      <c r="R2529" s="70"/>
      <c r="S2529" s="70"/>
      <c r="T2529" s="70"/>
    </row>
    <row r="2530" spans="18:20">
      <c r="R2530" s="70"/>
      <c r="S2530" s="70"/>
      <c r="T2530" s="70"/>
    </row>
    <row r="2531" spans="18:20">
      <c r="R2531" s="70"/>
      <c r="S2531" s="70"/>
      <c r="T2531" s="70"/>
    </row>
    <row r="2532" spans="18:20">
      <c r="R2532" s="70"/>
      <c r="S2532" s="70"/>
      <c r="T2532" s="70"/>
    </row>
    <row r="2533" spans="18:20">
      <c r="R2533" s="70"/>
      <c r="S2533" s="70"/>
      <c r="T2533" s="70"/>
    </row>
    <row r="2534" spans="18:20">
      <c r="R2534" s="70"/>
      <c r="S2534" s="70"/>
      <c r="T2534" s="70"/>
    </row>
    <row r="2535" spans="18:20">
      <c r="R2535" s="70"/>
      <c r="S2535" s="70"/>
      <c r="T2535" s="70"/>
    </row>
    <row r="2536" spans="18:20">
      <c r="R2536" s="70"/>
      <c r="S2536" s="70"/>
      <c r="T2536" s="70"/>
    </row>
    <row r="2537" spans="18:20">
      <c r="R2537" s="70"/>
      <c r="S2537" s="70"/>
      <c r="T2537" s="70"/>
    </row>
    <row r="2538" spans="18:20">
      <c r="R2538" s="70"/>
      <c r="S2538" s="70"/>
      <c r="T2538" s="70"/>
    </row>
    <row r="2539" spans="18:20">
      <c r="R2539" s="70"/>
      <c r="S2539" s="70"/>
      <c r="T2539" s="70"/>
    </row>
    <row r="2540" spans="18:20">
      <c r="R2540" s="70"/>
      <c r="S2540" s="70"/>
      <c r="T2540" s="70"/>
    </row>
    <row r="2541" spans="18:20">
      <c r="R2541" s="70"/>
      <c r="S2541" s="70"/>
      <c r="T2541" s="70"/>
    </row>
    <row r="2542" spans="18:20">
      <c r="R2542" s="70"/>
      <c r="S2542" s="70"/>
      <c r="T2542" s="70"/>
    </row>
    <row r="2543" spans="18:20">
      <c r="R2543" s="70"/>
      <c r="S2543" s="70"/>
      <c r="T2543" s="70"/>
    </row>
    <row r="2544" spans="18:20">
      <c r="R2544" s="70"/>
      <c r="S2544" s="70"/>
      <c r="T2544" s="70"/>
    </row>
    <row r="2545" spans="18:20">
      <c r="R2545" s="70"/>
      <c r="S2545" s="70"/>
      <c r="T2545" s="70"/>
    </row>
    <row r="2546" spans="18:20">
      <c r="R2546" s="70"/>
      <c r="S2546" s="70"/>
      <c r="T2546" s="70"/>
    </row>
    <row r="2547" spans="18:20">
      <c r="R2547" s="70"/>
      <c r="S2547" s="70"/>
      <c r="T2547" s="70"/>
    </row>
    <row r="2548" spans="18:20">
      <c r="R2548" s="70"/>
      <c r="S2548" s="70"/>
      <c r="T2548" s="70"/>
    </row>
    <row r="2549" spans="18:20">
      <c r="R2549" s="70"/>
      <c r="S2549" s="70"/>
      <c r="T2549" s="70"/>
    </row>
    <row r="2550" spans="18:20">
      <c r="R2550" s="70"/>
      <c r="S2550" s="70"/>
      <c r="T2550" s="70"/>
    </row>
    <row r="2551" spans="18:20">
      <c r="R2551" s="70"/>
      <c r="S2551" s="70"/>
      <c r="T2551" s="70"/>
    </row>
    <row r="2552" spans="18:20">
      <c r="R2552" s="70"/>
      <c r="S2552" s="70"/>
      <c r="T2552" s="70"/>
    </row>
    <row r="2553" spans="18:20">
      <c r="R2553" s="70"/>
      <c r="S2553" s="70"/>
      <c r="T2553" s="70"/>
    </row>
    <row r="2554" spans="18:20">
      <c r="R2554" s="70"/>
      <c r="S2554" s="70"/>
      <c r="T2554" s="70"/>
    </row>
    <row r="2555" spans="18:20">
      <c r="R2555" s="70"/>
      <c r="S2555" s="70"/>
      <c r="T2555" s="70"/>
    </row>
    <row r="2556" spans="18:20">
      <c r="R2556" s="70"/>
      <c r="S2556" s="70"/>
      <c r="T2556" s="70"/>
    </row>
    <row r="2557" spans="18:20">
      <c r="R2557" s="70"/>
      <c r="S2557" s="70"/>
      <c r="T2557" s="70"/>
    </row>
    <row r="2558" spans="18:20">
      <c r="R2558" s="70"/>
      <c r="S2558" s="70"/>
      <c r="T2558" s="70"/>
    </row>
    <row r="2559" spans="18:20">
      <c r="R2559" s="70"/>
      <c r="S2559" s="70"/>
      <c r="T2559" s="70"/>
    </row>
    <row r="2560" spans="18:20">
      <c r="R2560" s="70"/>
      <c r="S2560" s="70"/>
      <c r="T2560" s="70"/>
    </row>
    <row r="2561" spans="18:20">
      <c r="R2561" s="70"/>
      <c r="S2561" s="70"/>
      <c r="T2561" s="70"/>
    </row>
    <row r="2562" spans="18:20">
      <c r="R2562" s="70"/>
      <c r="S2562" s="70"/>
      <c r="T2562" s="70"/>
    </row>
    <row r="2563" spans="18:20">
      <c r="R2563" s="70"/>
      <c r="S2563" s="70"/>
      <c r="T2563" s="70"/>
    </row>
    <row r="2564" spans="18:20">
      <c r="R2564" s="70"/>
      <c r="S2564" s="70"/>
      <c r="T2564" s="70"/>
    </row>
    <row r="2565" spans="18:20">
      <c r="R2565" s="70"/>
      <c r="S2565" s="70"/>
      <c r="T2565" s="70"/>
    </row>
    <row r="2566" spans="18:20">
      <c r="R2566" s="70"/>
      <c r="S2566" s="70"/>
      <c r="T2566" s="70"/>
    </row>
    <row r="2567" spans="18:20">
      <c r="R2567" s="70"/>
      <c r="S2567" s="70"/>
      <c r="T2567" s="70"/>
    </row>
    <row r="2568" spans="18:20">
      <c r="R2568" s="70"/>
      <c r="S2568" s="70"/>
      <c r="T2568" s="70"/>
    </row>
    <row r="2569" spans="18:20">
      <c r="R2569" s="70"/>
      <c r="S2569" s="70"/>
      <c r="T2569" s="70"/>
    </row>
    <row r="2570" spans="18:20">
      <c r="R2570" s="70"/>
      <c r="S2570" s="70"/>
      <c r="T2570" s="70"/>
    </row>
    <row r="2571" spans="18:20">
      <c r="R2571" s="70"/>
      <c r="S2571" s="70"/>
      <c r="T2571" s="70"/>
    </row>
    <row r="2572" spans="18:20">
      <c r="R2572" s="70"/>
      <c r="S2572" s="70"/>
      <c r="T2572" s="70"/>
    </row>
    <row r="2573" spans="18:20">
      <c r="R2573" s="70"/>
      <c r="S2573" s="70"/>
      <c r="T2573" s="70"/>
    </row>
    <row r="2574" spans="18:20">
      <c r="R2574" s="70"/>
      <c r="S2574" s="70"/>
      <c r="T2574" s="70"/>
    </row>
    <row r="2575" spans="18:20">
      <c r="R2575" s="70"/>
      <c r="S2575" s="70"/>
      <c r="T2575" s="70"/>
    </row>
    <row r="2576" spans="18:20">
      <c r="R2576" s="70"/>
      <c r="S2576" s="70"/>
      <c r="T2576" s="70"/>
    </row>
    <row r="2577" spans="18:20">
      <c r="R2577" s="70"/>
      <c r="S2577" s="70"/>
      <c r="T2577" s="70"/>
    </row>
    <row r="2578" spans="18:20">
      <c r="R2578" s="70"/>
      <c r="S2578" s="70"/>
      <c r="T2578" s="70"/>
    </row>
    <row r="2579" spans="18:20">
      <c r="R2579" s="70"/>
      <c r="S2579" s="70"/>
      <c r="T2579" s="70"/>
    </row>
    <row r="2580" spans="18:20">
      <c r="R2580" s="70"/>
      <c r="S2580" s="70"/>
      <c r="T2580" s="70"/>
    </row>
    <row r="2581" spans="18:20">
      <c r="R2581" s="70"/>
      <c r="S2581" s="70"/>
      <c r="T2581" s="70"/>
    </row>
    <row r="2582" spans="18:20">
      <c r="R2582" s="70"/>
      <c r="S2582" s="70"/>
      <c r="T2582" s="70"/>
    </row>
    <row r="2583" spans="18:20">
      <c r="R2583" s="70"/>
      <c r="S2583" s="70"/>
      <c r="T2583" s="70"/>
    </row>
    <row r="2584" spans="18:20">
      <c r="R2584" s="70"/>
      <c r="S2584" s="70"/>
      <c r="T2584" s="70"/>
    </row>
    <row r="2585" spans="18:20">
      <c r="R2585" s="70"/>
      <c r="S2585" s="70"/>
      <c r="T2585" s="70"/>
    </row>
    <row r="2586" spans="18:20">
      <c r="R2586" s="70"/>
      <c r="S2586" s="70"/>
      <c r="T2586" s="70"/>
    </row>
    <row r="2587" spans="18:20">
      <c r="R2587" s="70"/>
      <c r="S2587" s="70"/>
      <c r="T2587" s="70"/>
    </row>
    <row r="2588" spans="18:20">
      <c r="R2588" s="70"/>
      <c r="S2588" s="70"/>
      <c r="T2588" s="70"/>
    </row>
    <row r="2589" spans="18:20">
      <c r="R2589" s="70"/>
      <c r="S2589" s="70"/>
      <c r="T2589" s="70"/>
    </row>
    <row r="2590" spans="18:20">
      <c r="R2590" s="70"/>
      <c r="S2590" s="70"/>
      <c r="T2590" s="70"/>
    </row>
    <row r="2591" spans="18:20">
      <c r="R2591" s="70"/>
      <c r="S2591" s="70"/>
      <c r="T2591" s="70"/>
    </row>
    <row r="2592" spans="18:20">
      <c r="R2592" s="70"/>
      <c r="S2592" s="70"/>
      <c r="T2592" s="70"/>
    </row>
    <row r="2593" spans="18:20">
      <c r="R2593" s="70"/>
      <c r="S2593" s="70"/>
      <c r="T2593" s="70"/>
    </row>
    <row r="2594" spans="18:20">
      <c r="R2594" s="70"/>
      <c r="S2594" s="70"/>
      <c r="T2594" s="70"/>
    </row>
    <row r="2595" spans="18:20">
      <c r="R2595" s="70"/>
      <c r="S2595" s="70"/>
      <c r="T2595" s="70"/>
    </row>
    <row r="2596" spans="18:20">
      <c r="R2596" s="70"/>
      <c r="S2596" s="70"/>
      <c r="T2596" s="70"/>
    </row>
    <row r="2597" spans="18:20">
      <c r="R2597" s="70"/>
      <c r="S2597" s="70"/>
      <c r="T2597" s="70"/>
    </row>
    <row r="2598" spans="18:20">
      <c r="R2598" s="70"/>
      <c r="S2598" s="70"/>
      <c r="T2598" s="70"/>
    </row>
    <row r="2599" spans="18:20">
      <c r="R2599" s="70"/>
      <c r="S2599" s="70"/>
      <c r="T2599" s="70"/>
    </row>
    <row r="2600" spans="18:20">
      <c r="R2600" s="70"/>
      <c r="S2600" s="70"/>
      <c r="T2600" s="70"/>
    </row>
    <row r="2601" spans="18:20">
      <c r="R2601" s="70"/>
      <c r="S2601" s="70"/>
      <c r="T2601" s="70"/>
    </row>
    <row r="2602" spans="18:20">
      <c r="R2602" s="70"/>
      <c r="S2602" s="70"/>
      <c r="T2602" s="70"/>
    </row>
    <row r="2603" spans="18:20">
      <c r="R2603" s="70"/>
      <c r="S2603" s="70"/>
      <c r="T2603" s="70"/>
    </row>
    <row r="2604" spans="18:20">
      <c r="R2604" s="70"/>
      <c r="S2604" s="70"/>
      <c r="T2604" s="70"/>
    </row>
    <row r="2605" spans="18:20">
      <c r="R2605" s="70"/>
      <c r="S2605" s="70"/>
      <c r="T2605" s="70"/>
    </row>
    <row r="2606" spans="18:20">
      <c r="R2606" s="70"/>
      <c r="S2606" s="70"/>
      <c r="T2606" s="70"/>
    </row>
    <row r="2607" spans="18:20">
      <c r="R2607" s="70"/>
      <c r="S2607" s="70"/>
      <c r="T2607" s="70"/>
    </row>
    <row r="2608" spans="18:20">
      <c r="R2608" s="70"/>
      <c r="S2608" s="70"/>
      <c r="T2608" s="70"/>
    </row>
    <row r="2609" spans="18:20">
      <c r="R2609" s="70"/>
      <c r="S2609" s="70"/>
      <c r="T2609" s="70"/>
    </row>
    <row r="2610" spans="18:20">
      <c r="R2610" s="70"/>
      <c r="S2610" s="70"/>
      <c r="T2610" s="70"/>
    </row>
    <row r="2611" spans="18:20">
      <c r="R2611" s="70"/>
      <c r="S2611" s="70"/>
      <c r="T2611" s="70"/>
    </row>
    <row r="2612" spans="18:20">
      <c r="R2612" s="70"/>
      <c r="S2612" s="70"/>
      <c r="T2612" s="70"/>
    </row>
    <row r="2613" spans="18:20">
      <c r="R2613" s="70"/>
      <c r="S2613" s="70"/>
      <c r="T2613" s="70"/>
    </row>
    <row r="2614" spans="18:20">
      <c r="R2614" s="70"/>
      <c r="S2614" s="70"/>
      <c r="T2614" s="70"/>
    </row>
    <row r="2615" spans="18:20">
      <c r="R2615" s="70"/>
      <c r="S2615" s="70"/>
      <c r="T2615" s="70"/>
    </row>
    <row r="2616" spans="18:20">
      <c r="R2616" s="70"/>
      <c r="S2616" s="70"/>
      <c r="T2616" s="70"/>
    </row>
    <row r="2617" spans="18:20">
      <c r="R2617" s="70"/>
      <c r="S2617" s="70"/>
      <c r="T2617" s="70"/>
    </row>
    <row r="2618" spans="18:20">
      <c r="R2618" s="70"/>
      <c r="S2618" s="70"/>
      <c r="T2618" s="70"/>
    </row>
    <row r="2619" spans="18:20">
      <c r="R2619" s="70"/>
      <c r="S2619" s="70"/>
      <c r="T2619" s="70"/>
    </row>
    <row r="2620" spans="18:20">
      <c r="R2620" s="70"/>
      <c r="S2620" s="70"/>
      <c r="T2620" s="70"/>
    </row>
    <row r="2621" spans="18:20">
      <c r="R2621" s="70"/>
      <c r="S2621" s="70"/>
      <c r="T2621" s="70"/>
    </row>
    <row r="2622" spans="18:20">
      <c r="R2622" s="70"/>
      <c r="S2622" s="70"/>
      <c r="T2622" s="70"/>
    </row>
    <row r="2623" spans="18:20">
      <c r="R2623" s="70"/>
      <c r="S2623" s="70"/>
      <c r="T2623" s="70"/>
    </row>
    <row r="2624" spans="18:20">
      <c r="R2624" s="70"/>
      <c r="S2624" s="70"/>
      <c r="T2624" s="70"/>
    </row>
    <row r="2625" spans="18:20">
      <c r="R2625" s="70"/>
      <c r="S2625" s="70"/>
      <c r="T2625" s="70"/>
    </row>
    <row r="2626" spans="18:20">
      <c r="R2626" s="70"/>
      <c r="S2626" s="70"/>
      <c r="T2626" s="70"/>
    </row>
    <row r="2627" spans="18:20">
      <c r="R2627" s="70"/>
      <c r="S2627" s="70"/>
      <c r="T2627" s="70"/>
    </row>
    <row r="2628" spans="18:20">
      <c r="R2628" s="70"/>
      <c r="S2628" s="70"/>
      <c r="T2628" s="70"/>
    </row>
    <row r="2629" spans="18:20">
      <c r="R2629" s="70"/>
      <c r="S2629" s="70"/>
      <c r="T2629" s="70"/>
    </row>
    <row r="2630" spans="18:20">
      <c r="R2630" s="70"/>
      <c r="S2630" s="70"/>
      <c r="T2630" s="70"/>
    </row>
    <row r="2631" spans="18:20">
      <c r="R2631" s="70"/>
      <c r="S2631" s="70"/>
      <c r="T2631" s="70"/>
    </row>
    <row r="2632" spans="18:20">
      <c r="R2632" s="70"/>
      <c r="S2632" s="70"/>
      <c r="T2632" s="70"/>
    </row>
    <row r="2633" spans="18:20">
      <c r="R2633" s="70"/>
      <c r="S2633" s="70"/>
      <c r="T2633" s="70"/>
    </row>
    <row r="2634" spans="18:20">
      <c r="R2634" s="70"/>
      <c r="S2634" s="70"/>
      <c r="T2634" s="70"/>
    </row>
    <row r="2635" spans="18:20">
      <c r="R2635" s="70"/>
      <c r="S2635" s="70"/>
      <c r="T2635" s="70"/>
    </row>
    <row r="2636" spans="18:20">
      <c r="R2636" s="70"/>
      <c r="S2636" s="70"/>
      <c r="T2636" s="70"/>
    </row>
    <row r="2637" spans="18:20">
      <c r="R2637" s="70"/>
      <c r="S2637" s="70"/>
      <c r="T2637" s="70"/>
    </row>
    <row r="2638" spans="18:20">
      <c r="R2638" s="70"/>
      <c r="S2638" s="70"/>
      <c r="T2638" s="70"/>
    </row>
    <row r="2639" spans="18:20">
      <c r="R2639" s="70"/>
      <c r="S2639" s="70"/>
      <c r="T2639" s="70"/>
    </row>
    <row r="2640" spans="18:20">
      <c r="R2640" s="70"/>
      <c r="S2640" s="70"/>
      <c r="T2640" s="70"/>
    </row>
    <row r="2641" spans="18:20">
      <c r="R2641" s="70"/>
      <c r="S2641" s="70"/>
      <c r="T2641" s="70"/>
    </row>
    <row r="2642" spans="18:20">
      <c r="R2642" s="70"/>
      <c r="S2642" s="70"/>
      <c r="T2642" s="70"/>
    </row>
    <row r="2643" spans="18:20">
      <c r="R2643" s="70"/>
      <c r="S2643" s="70"/>
      <c r="T2643" s="70"/>
    </row>
    <row r="2644" spans="18:20">
      <c r="R2644" s="70"/>
      <c r="S2644" s="70"/>
      <c r="T2644" s="70"/>
    </row>
    <row r="2645" spans="18:20">
      <c r="R2645" s="70"/>
      <c r="S2645" s="70"/>
      <c r="T2645" s="70"/>
    </row>
    <row r="2646" spans="18:20">
      <c r="R2646" s="70"/>
      <c r="S2646" s="70"/>
      <c r="T2646" s="70"/>
    </row>
    <row r="2647" spans="18:20">
      <c r="R2647" s="70"/>
      <c r="S2647" s="70"/>
      <c r="T2647" s="70"/>
    </row>
    <row r="2648" spans="18:20">
      <c r="R2648" s="70"/>
      <c r="S2648" s="70"/>
      <c r="T2648" s="70"/>
    </row>
    <row r="2649" spans="18:20">
      <c r="R2649" s="70"/>
      <c r="S2649" s="70"/>
      <c r="T2649" s="70"/>
    </row>
    <row r="2650" spans="18:20">
      <c r="R2650" s="70"/>
      <c r="S2650" s="70"/>
      <c r="T2650" s="70"/>
    </row>
    <row r="2651" spans="18:20">
      <c r="R2651" s="70"/>
      <c r="S2651" s="70"/>
      <c r="T2651" s="70"/>
    </row>
    <row r="2652" spans="18:20">
      <c r="R2652" s="70"/>
      <c r="S2652" s="70"/>
      <c r="T2652" s="70"/>
    </row>
    <row r="2653" spans="18:20">
      <c r="R2653" s="70"/>
      <c r="S2653" s="70"/>
      <c r="T2653" s="70"/>
    </row>
  </sheetData>
  <mergeCells count="5">
    <mergeCell ref="G105:I105"/>
    <mergeCell ref="G111:I111"/>
    <mergeCell ref="C117:H117"/>
    <mergeCell ref="C118:L118"/>
    <mergeCell ref="C119:I119"/>
  </mergeCells>
  <printOptions horizontalCentered="1"/>
  <pageMargins left="0.31" right="0.24" top="0.47" bottom="0.32" header="0.3" footer="0.3"/>
  <pageSetup paperSize="9" scale="51" orientation="portrait" r:id="rId1"/>
  <headerFooter>
    <oddFooter>&amp;C&amp;"Arial,Bold"&amp;14&amp;A&amp;R&amp;"Arial,Regular"&amp;12Page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F7E3-A828-4BA9-8A34-10EABAD9611F}">
  <sheetPr>
    <pageSetUpPr fitToPage="1"/>
  </sheetPr>
  <dimension ref="B2:V2669"/>
  <sheetViews>
    <sheetView showGridLines="0" zoomScaleNormal="100" zoomScaleSheetLayoutView="100" workbookViewId="0">
      <pane ySplit="3" topLeftCell="A110" activePane="bottomLeft" state="frozen"/>
      <selection pane="bottomLeft" activeCell="K107" sqref="K107"/>
    </sheetView>
  </sheetViews>
  <sheetFormatPr defaultColWidth="9.33203125" defaultRowHeight="13.2"/>
  <cols>
    <col min="1" max="1" width="9.33203125" style="70"/>
    <col min="2" max="2" width="6.77734375" style="70" customWidth="1"/>
    <col min="3" max="3" width="26.109375" style="70" customWidth="1"/>
    <col min="4" max="4" width="15.77734375" style="70" customWidth="1"/>
    <col min="5" max="5" width="10" style="70" customWidth="1"/>
    <col min="6" max="6" width="15" style="138" customWidth="1"/>
    <col min="7" max="7" width="13.77734375" style="138" customWidth="1"/>
    <col min="8" max="8" width="16.33203125" style="70" customWidth="1"/>
    <col min="9" max="9" width="13.44140625" style="139" customWidth="1"/>
    <col min="10" max="10" width="20.44140625" style="70" bestFit="1" customWidth="1"/>
    <col min="11" max="11" width="12.77734375" style="70" bestFit="1" customWidth="1"/>
    <col min="12" max="12" width="11.109375" style="70" customWidth="1"/>
    <col min="14" max="14" width="28.109375" style="70" customWidth="1"/>
    <col min="17" max="17" width="9.33203125" style="70"/>
    <col min="18" max="20" width="9.33203125" style="140"/>
    <col min="21" max="21" width="9.33203125" style="70"/>
    <col min="23" max="16384" width="9.33203125" style="70"/>
  </cols>
  <sheetData>
    <row r="2" spans="2:22" ht="13.8">
      <c r="C2" s="71" t="s">
        <v>69</v>
      </c>
      <c r="D2" s="72"/>
      <c r="E2" s="72"/>
      <c r="F2" s="72"/>
      <c r="G2" s="72"/>
      <c r="H2" s="72"/>
      <c r="I2" s="72"/>
      <c r="J2" s="72"/>
      <c r="K2"/>
      <c r="L2"/>
      <c r="N2"/>
      <c r="Q2"/>
      <c r="R2"/>
      <c r="S2"/>
      <c r="T2"/>
    </row>
    <row r="3" spans="2:22" s="75" customFormat="1" ht="66">
      <c r="B3" s="73" t="s">
        <v>0</v>
      </c>
      <c r="C3" s="4" t="s">
        <v>1</v>
      </c>
      <c r="D3" s="4" t="s">
        <v>2</v>
      </c>
      <c r="E3" s="4" t="s">
        <v>3</v>
      </c>
      <c r="F3" s="5" t="s">
        <v>4</v>
      </c>
      <c r="G3" s="5" t="s">
        <v>5</v>
      </c>
      <c r="H3" s="4" t="s">
        <v>6</v>
      </c>
      <c r="I3" s="6" t="s">
        <v>7</v>
      </c>
      <c r="J3" s="7" t="s">
        <v>8</v>
      </c>
      <c r="K3" s="7" t="s">
        <v>9</v>
      </c>
      <c r="L3" s="74" t="s">
        <v>70</v>
      </c>
      <c r="M3" s="9" t="s">
        <v>11</v>
      </c>
      <c r="N3" s="10"/>
      <c r="O3"/>
      <c r="P3"/>
      <c r="Q3"/>
      <c r="R3"/>
      <c r="S3"/>
      <c r="T3"/>
      <c r="V3"/>
    </row>
    <row r="4" spans="2:22" s="75" customFormat="1" ht="15.6">
      <c r="B4" s="76">
        <v>1</v>
      </c>
      <c r="C4" s="77" t="s">
        <v>71</v>
      </c>
      <c r="D4" s="76" t="s">
        <v>17</v>
      </c>
      <c r="E4" s="76" t="s">
        <v>18</v>
      </c>
      <c r="F4" s="13">
        <v>3843</v>
      </c>
      <c r="G4" s="78">
        <v>3869.6</v>
      </c>
      <c r="H4" s="78">
        <v>461000007</v>
      </c>
      <c r="I4" s="79" t="s">
        <v>72</v>
      </c>
      <c r="J4" s="80">
        <v>4150</v>
      </c>
      <c r="K4" s="81">
        <v>2457.6972641808388</v>
      </c>
      <c r="L4" s="82"/>
      <c r="M4" s="83">
        <v>2583.4921770598598</v>
      </c>
      <c r="N4" s="18"/>
      <c r="O4"/>
      <c r="P4"/>
      <c r="Q4"/>
      <c r="R4"/>
      <c r="S4"/>
      <c r="T4"/>
      <c r="V4"/>
    </row>
    <row r="5" spans="2:22" s="75" customFormat="1" ht="15.6">
      <c r="B5" s="76">
        <v>2</v>
      </c>
      <c r="C5" s="84" t="s">
        <v>16</v>
      </c>
      <c r="D5" s="76" t="s">
        <v>17</v>
      </c>
      <c r="E5" s="76" t="s">
        <v>18</v>
      </c>
      <c r="F5" s="85">
        <v>3872</v>
      </c>
      <c r="G5" s="85">
        <v>3879.21</v>
      </c>
      <c r="H5" s="86">
        <v>161009110</v>
      </c>
      <c r="I5" s="79" t="s">
        <v>59</v>
      </c>
      <c r="J5" s="87">
        <v>4127</v>
      </c>
      <c r="K5" s="81">
        <v>3715.7176829933455</v>
      </c>
      <c r="L5" s="82"/>
      <c r="M5" s="83">
        <v>3872.1674037397165</v>
      </c>
      <c r="N5" s="18"/>
      <c r="O5"/>
      <c r="P5"/>
      <c r="Q5"/>
      <c r="R5"/>
      <c r="S5"/>
      <c r="T5"/>
      <c r="V5"/>
    </row>
    <row r="6" spans="2:22" s="75" customFormat="1" ht="15.6">
      <c r="B6" s="79">
        <v>3</v>
      </c>
      <c r="C6" s="84" t="s">
        <v>23</v>
      </c>
      <c r="D6" s="76" t="s">
        <v>17</v>
      </c>
      <c r="E6" s="76" t="s">
        <v>18</v>
      </c>
      <c r="F6" s="85">
        <v>3947</v>
      </c>
      <c r="G6" s="85">
        <v>4034.4</v>
      </c>
      <c r="H6" s="86">
        <v>162001401</v>
      </c>
      <c r="I6" s="79" t="s">
        <v>59</v>
      </c>
      <c r="J6" s="88">
        <v>3544</v>
      </c>
      <c r="K6" s="81">
        <v>2425.8518751969746</v>
      </c>
      <c r="L6" s="82"/>
      <c r="M6" s="83">
        <v>2421.789092965028</v>
      </c>
      <c r="N6" s="20"/>
      <c r="O6"/>
      <c r="P6"/>
      <c r="Q6"/>
      <c r="R6"/>
      <c r="S6"/>
      <c r="T6"/>
      <c r="V6"/>
    </row>
    <row r="7" spans="2:22" s="75" customFormat="1" ht="15.6">
      <c r="B7" s="79">
        <v>4</v>
      </c>
      <c r="C7" s="84" t="s">
        <v>16</v>
      </c>
      <c r="D7" s="76" t="s">
        <v>17</v>
      </c>
      <c r="E7" s="76" t="s">
        <v>18</v>
      </c>
      <c r="F7" s="85">
        <v>2769.05</v>
      </c>
      <c r="G7" s="85">
        <v>2774.39</v>
      </c>
      <c r="H7" s="89">
        <v>161009113</v>
      </c>
      <c r="I7" s="76" t="s">
        <v>72</v>
      </c>
      <c r="J7" s="90">
        <v>4160</v>
      </c>
      <c r="K7" s="81">
        <v>4038.8150390840028</v>
      </c>
      <c r="L7" s="82"/>
      <c r="M7" s="83">
        <v>4089.9699879537425</v>
      </c>
      <c r="N7"/>
      <c r="O7"/>
      <c r="P7"/>
      <c r="Q7"/>
      <c r="R7"/>
      <c r="S7"/>
      <c r="T7"/>
      <c r="V7"/>
    </row>
    <row r="8" spans="2:22" s="75" customFormat="1" ht="15.6">
      <c r="B8" s="91"/>
      <c r="C8" s="89" t="s">
        <v>20</v>
      </c>
      <c r="D8" s="76" t="s">
        <v>17</v>
      </c>
      <c r="E8" s="76" t="s">
        <v>18</v>
      </c>
      <c r="F8" s="85">
        <v>965.95</v>
      </c>
      <c r="G8" s="13">
        <v>967.81</v>
      </c>
      <c r="H8" s="89">
        <v>161009113</v>
      </c>
      <c r="I8" s="76" t="s">
        <v>72</v>
      </c>
      <c r="J8" s="90">
        <v>4160</v>
      </c>
      <c r="K8" s="81">
        <v>4218.1321566464421</v>
      </c>
      <c r="L8" s="82"/>
      <c r="M8" s="83">
        <v>4321.6830429842421</v>
      </c>
      <c r="N8"/>
      <c r="O8"/>
      <c r="P8"/>
      <c r="Q8"/>
      <c r="R8"/>
      <c r="S8"/>
      <c r="T8"/>
      <c r="V8"/>
    </row>
    <row r="9" spans="2:22" s="75" customFormat="1" ht="15.6">
      <c r="B9" s="91">
        <v>5</v>
      </c>
      <c r="C9" s="84" t="s">
        <v>23</v>
      </c>
      <c r="D9" s="76" t="s">
        <v>17</v>
      </c>
      <c r="E9" s="76" t="s">
        <v>18</v>
      </c>
      <c r="F9" s="13">
        <v>3383</v>
      </c>
      <c r="G9" s="85">
        <v>3406.13</v>
      </c>
      <c r="H9" s="86">
        <v>161014609</v>
      </c>
      <c r="I9" s="79" t="s">
        <v>72</v>
      </c>
      <c r="J9" s="87">
        <v>3402</v>
      </c>
      <c r="K9" s="81">
        <v>2397.4033976996939</v>
      </c>
      <c r="L9" s="82"/>
      <c r="M9" s="83">
        <v>2638.327945430246</v>
      </c>
      <c r="N9"/>
      <c r="O9"/>
      <c r="P9"/>
      <c r="Q9"/>
      <c r="R9"/>
      <c r="S9"/>
      <c r="T9"/>
      <c r="V9"/>
    </row>
    <row r="10" spans="2:22" s="75" customFormat="1" ht="15.6">
      <c r="B10" s="91">
        <v>6</v>
      </c>
      <c r="C10" s="84" t="s">
        <v>23</v>
      </c>
      <c r="D10" s="76" t="s">
        <v>17</v>
      </c>
      <c r="E10" s="76" t="s">
        <v>18</v>
      </c>
      <c r="F10" s="85">
        <v>3573</v>
      </c>
      <c r="G10" s="85">
        <v>3593.07</v>
      </c>
      <c r="H10" s="86">
        <v>162001405</v>
      </c>
      <c r="I10" s="79" t="s">
        <v>72</v>
      </c>
      <c r="J10" s="88">
        <v>3857</v>
      </c>
      <c r="K10" s="81">
        <v>1503.0186104218362</v>
      </c>
      <c r="L10" s="82"/>
      <c r="M10" s="83">
        <v>1602.4069557176138</v>
      </c>
      <c r="N10"/>
      <c r="O10"/>
      <c r="P10"/>
      <c r="Q10"/>
      <c r="R10"/>
      <c r="S10"/>
      <c r="T10"/>
      <c r="V10"/>
    </row>
    <row r="11" spans="2:22" s="75" customFormat="1" ht="15.6">
      <c r="B11" s="91">
        <v>7</v>
      </c>
      <c r="C11" s="84" t="s">
        <v>23</v>
      </c>
      <c r="D11" s="76" t="s">
        <v>17</v>
      </c>
      <c r="E11" s="76" t="s">
        <v>18</v>
      </c>
      <c r="F11" s="85">
        <v>3855</v>
      </c>
      <c r="G11" s="85">
        <v>3874.2</v>
      </c>
      <c r="H11" s="86">
        <v>162001403</v>
      </c>
      <c r="I11" s="79" t="s">
        <v>72</v>
      </c>
      <c r="J11" s="88">
        <v>3751</v>
      </c>
      <c r="K11" s="81">
        <v>2467.9185750636134</v>
      </c>
      <c r="L11" s="82"/>
      <c r="M11" s="83">
        <v>2727.2660858794384</v>
      </c>
      <c r="N11"/>
      <c r="O11"/>
      <c r="P11"/>
      <c r="Q11"/>
      <c r="R11"/>
      <c r="S11"/>
      <c r="T11"/>
      <c r="V11"/>
    </row>
    <row r="12" spans="2:22" s="75" customFormat="1" ht="15.6">
      <c r="B12" s="91">
        <v>8</v>
      </c>
      <c r="C12" s="89" t="s">
        <v>33</v>
      </c>
      <c r="D12" s="76" t="s">
        <v>73</v>
      </c>
      <c r="E12" s="76" t="s">
        <v>26</v>
      </c>
      <c r="F12" s="13">
        <v>2695.593220338983</v>
      </c>
      <c r="G12" s="85">
        <v>2700.42</v>
      </c>
      <c r="H12" s="86">
        <v>161009116</v>
      </c>
      <c r="I12" s="79" t="s">
        <v>74</v>
      </c>
      <c r="J12" s="88">
        <v>5223</v>
      </c>
      <c r="K12" s="81">
        <v>4507.0892028907347</v>
      </c>
      <c r="L12" s="82"/>
      <c r="M12" s="83">
        <v>4428.7946983066504</v>
      </c>
      <c r="N12"/>
      <c r="O12"/>
      <c r="P12"/>
      <c r="Q12"/>
      <c r="R12"/>
      <c r="S12"/>
      <c r="T12"/>
      <c r="V12"/>
    </row>
    <row r="13" spans="2:22" s="75" customFormat="1" ht="15.6">
      <c r="B13" s="91">
        <v>8</v>
      </c>
      <c r="C13" s="89" t="s">
        <v>20</v>
      </c>
      <c r="D13" s="76" t="s">
        <v>17</v>
      </c>
      <c r="E13" s="76" t="s">
        <v>18</v>
      </c>
      <c r="F13" s="13">
        <v>1280.406779661017</v>
      </c>
      <c r="G13" s="85">
        <v>1282.7254237288134</v>
      </c>
      <c r="H13" s="86">
        <v>161009116</v>
      </c>
      <c r="I13" s="79" t="s">
        <v>74</v>
      </c>
      <c r="J13" s="88">
        <v>4948</v>
      </c>
      <c r="K13" s="81">
        <v>3606.1265336605138</v>
      </c>
      <c r="L13" s="82"/>
      <c r="M13" s="83">
        <v>3718.8085881510283</v>
      </c>
      <c r="N13"/>
      <c r="O13"/>
      <c r="P13"/>
      <c r="Q13"/>
      <c r="R13"/>
      <c r="S13"/>
      <c r="T13"/>
      <c r="V13"/>
    </row>
    <row r="14" spans="2:22" s="75" customFormat="1" ht="15.6">
      <c r="B14" s="91">
        <v>9</v>
      </c>
      <c r="C14" s="89" t="s">
        <v>75</v>
      </c>
      <c r="D14" s="76" t="s">
        <v>17</v>
      </c>
      <c r="E14" s="76" t="s">
        <v>18</v>
      </c>
      <c r="F14" s="13">
        <v>3865</v>
      </c>
      <c r="G14" s="92">
        <v>3961.15</v>
      </c>
      <c r="H14" s="86">
        <v>161002269</v>
      </c>
      <c r="I14" s="79" t="s">
        <v>74</v>
      </c>
      <c r="J14" s="88">
        <v>3573</v>
      </c>
      <c r="K14" s="81">
        <v>2449.4603174603176</v>
      </c>
      <c r="L14" s="82"/>
      <c r="M14" s="83">
        <v>2532.7116348200557</v>
      </c>
      <c r="N14"/>
      <c r="O14"/>
      <c r="P14"/>
      <c r="Q14"/>
      <c r="R14"/>
      <c r="S14"/>
      <c r="T14"/>
      <c r="V14"/>
    </row>
    <row r="15" spans="2:22" s="75" customFormat="1" ht="15.6">
      <c r="B15" s="91">
        <v>10</v>
      </c>
      <c r="C15" s="89" t="s">
        <v>33</v>
      </c>
      <c r="D15" s="76" t="s">
        <v>73</v>
      </c>
      <c r="E15" s="76" t="s">
        <v>26</v>
      </c>
      <c r="F15" s="92">
        <v>3816</v>
      </c>
      <c r="G15" s="78">
        <v>3820.32</v>
      </c>
      <c r="H15" s="78">
        <v>161000107</v>
      </c>
      <c r="I15" s="85" t="s">
        <v>76</v>
      </c>
      <c r="J15" s="87">
        <v>4815</v>
      </c>
      <c r="K15" s="81">
        <v>3979.8380910393471</v>
      </c>
      <c r="L15" s="82"/>
      <c r="M15" s="83">
        <v>4118.1882862979264</v>
      </c>
      <c r="N15"/>
      <c r="O15"/>
      <c r="P15"/>
      <c r="Q15"/>
      <c r="R15"/>
      <c r="S15"/>
      <c r="T15"/>
      <c r="V15"/>
    </row>
    <row r="16" spans="2:22" s="75" customFormat="1" ht="15.6">
      <c r="B16" s="91">
        <v>11</v>
      </c>
      <c r="C16" s="89" t="s">
        <v>33</v>
      </c>
      <c r="D16" s="76" t="s">
        <v>73</v>
      </c>
      <c r="E16" s="76" t="s">
        <v>26</v>
      </c>
      <c r="F16" s="92">
        <v>2830.344827586207</v>
      </c>
      <c r="G16" s="85">
        <v>2836.8275862068963</v>
      </c>
      <c r="H16" s="78">
        <v>161009119</v>
      </c>
      <c r="I16" s="79" t="s">
        <v>77</v>
      </c>
      <c r="J16" s="88">
        <v>4699</v>
      </c>
      <c r="K16" s="81">
        <v>3716.8369177564032</v>
      </c>
      <c r="L16" s="82"/>
      <c r="M16" s="83">
        <v>3934.9473970947365</v>
      </c>
      <c r="N16"/>
      <c r="O16"/>
      <c r="P16"/>
      <c r="Q16"/>
      <c r="R16"/>
      <c r="S16"/>
      <c r="T16"/>
      <c r="V16"/>
    </row>
    <row r="17" spans="2:22" s="75" customFormat="1" ht="15.6">
      <c r="B17" s="91">
        <v>11</v>
      </c>
      <c r="C17" s="89" t="s">
        <v>20</v>
      </c>
      <c r="D17" s="76" t="s">
        <v>17</v>
      </c>
      <c r="E17" s="76" t="s">
        <v>18</v>
      </c>
      <c r="F17" s="93">
        <v>1273.655172413793</v>
      </c>
      <c r="G17" s="85">
        <v>1276.5724137931034</v>
      </c>
      <c r="H17" s="78">
        <v>161009119</v>
      </c>
      <c r="I17" s="79" t="s">
        <v>77</v>
      </c>
      <c r="J17" s="88">
        <v>4426</v>
      </c>
      <c r="K17" s="81">
        <v>3797.2163819535699</v>
      </c>
      <c r="L17" s="82"/>
      <c r="M17" s="83">
        <v>4091.1774465051453</v>
      </c>
      <c r="N17"/>
      <c r="O17"/>
      <c r="P17"/>
      <c r="Q17"/>
      <c r="R17"/>
      <c r="S17"/>
      <c r="T17"/>
      <c r="V17"/>
    </row>
    <row r="18" spans="2:22" s="75" customFormat="1" ht="15.6">
      <c r="B18" s="91">
        <v>12</v>
      </c>
      <c r="C18" s="89" t="s">
        <v>33</v>
      </c>
      <c r="D18" s="76" t="s">
        <v>73</v>
      </c>
      <c r="E18" s="76" t="s">
        <v>26</v>
      </c>
      <c r="F18" s="93">
        <v>3813</v>
      </c>
      <c r="G18" s="85">
        <v>3816.8</v>
      </c>
      <c r="H18" s="86">
        <v>161000108</v>
      </c>
      <c r="I18" s="79" t="s">
        <v>77</v>
      </c>
      <c r="J18" s="87">
        <v>4859</v>
      </c>
      <c r="K18" s="81">
        <v>3715.7785087719299</v>
      </c>
      <c r="L18" s="82"/>
      <c r="M18" s="83">
        <v>3850.2529469659535</v>
      </c>
      <c r="N18"/>
      <c r="O18"/>
      <c r="P18"/>
      <c r="Q18"/>
      <c r="R18"/>
      <c r="S18"/>
      <c r="T18"/>
      <c r="V18"/>
    </row>
    <row r="19" spans="2:22" s="75" customFormat="1" ht="15.6">
      <c r="B19" s="91">
        <v>13</v>
      </c>
      <c r="C19" s="89" t="s">
        <v>12</v>
      </c>
      <c r="D19" s="76" t="s">
        <v>17</v>
      </c>
      <c r="E19" s="76" t="s">
        <v>18</v>
      </c>
      <c r="F19" s="93">
        <v>3756</v>
      </c>
      <c r="G19" s="93">
        <v>3775.44</v>
      </c>
      <c r="H19" s="79">
        <v>16104622</v>
      </c>
      <c r="I19" s="79" t="s">
        <v>77</v>
      </c>
      <c r="J19" s="94">
        <v>4150</v>
      </c>
      <c r="K19" s="81">
        <v>2408.8783983140147</v>
      </c>
      <c r="L19" s="82"/>
      <c r="M19" s="83">
        <v>2532.6883643087485</v>
      </c>
      <c r="N19"/>
      <c r="O19"/>
      <c r="P19"/>
      <c r="Q19"/>
      <c r="R19"/>
      <c r="S19"/>
      <c r="T19"/>
      <c r="V19"/>
    </row>
    <row r="20" spans="2:22" s="75" customFormat="1" ht="15.6">
      <c r="B20" s="91">
        <v>14</v>
      </c>
      <c r="C20" s="89" t="s">
        <v>71</v>
      </c>
      <c r="D20" s="76" t="s">
        <v>17</v>
      </c>
      <c r="E20" s="76" t="s">
        <v>18</v>
      </c>
      <c r="F20" s="93">
        <v>3751</v>
      </c>
      <c r="G20" s="93">
        <v>3774.07</v>
      </c>
      <c r="H20" s="79">
        <v>461000008</v>
      </c>
      <c r="I20" s="79" t="s">
        <v>78</v>
      </c>
      <c r="J20" s="80">
        <v>4150</v>
      </c>
      <c r="K20" s="81">
        <v>2075.9899630216587</v>
      </c>
      <c r="L20" s="82"/>
      <c r="M20" s="83">
        <v>2264.4161536626202</v>
      </c>
      <c r="N20"/>
      <c r="O20"/>
      <c r="P20"/>
      <c r="Q20"/>
      <c r="R20"/>
      <c r="S20"/>
      <c r="T20"/>
      <c r="V20"/>
    </row>
    <row r="21" spans="2:22" s="75" customFormat="1" ht="15.6">
      <c r="B21" s="91">
        <v>15</v>
      </c>
      <c r="C21" s="89" t="s">
        <v>33</v>
      </c>
      <c r="D21" s="76" t="s">
        <v>73</v>
      </c>
      <c r="E21" s="76" t="s">
        <v>26</v>
      </c>
      <c r="F21" s="93">
        <v>2656.2711864406783</v>
      </c>
      <c r="G21" s="92">
        <v>2660.25</v>
      </c>
      <c r="H21" s="95">
        <v>161009122</v>
      </c>
      <c r="I21" s="79" t="s">
        <v>78</v>
      </c>
      <c r="J21" s="88">
        <v>4208</v>
      </c>
      <c r="K21" s="81">
        <v>3557.7960884899012</v>
      </c>
      <c r="L21" s="82"/>
      <c r="M21" s="83">
        <v>3746.0679448662099</v>
      </c>
      <c r="N21"/>
      <c r="O21"/>
      <c r="P21"/>
      <c r="Q21"/>
      <c r="R21"/>
      <c r="S21"/>
      <c r="T21"/>
      <c r="V21"/>
    </row>
    <row r="22" spans="2:22" s="75" customFormat="1" ht="15.6">
      <c r="B22" s="91"/>
      <c r="C22" s="89" t="s">
        <v>20</v>
      </c>
      <c r="D22" s="76" t="s">
        <v>17</v>
      </c>
      <c r="E22" s="76" t="s">
        <v>18</v>
      </c>
      <c r="F22" s="96">
        <v>1261.7288135593221</v>
      </c>
      <c r="G22" s="92">
        <v>1263.628813559322</v>
      </c>
      <c r="H22" s="95">
        <v>161009122</v>
      </c>
      <c r="I22" s="79" t="s">
        <v>78</v>
      </c>
      <c r="J22" s="88">
        <v>4890</v>
      </c>
      <c r="K22" s="81">
        <v>4849.7290433659746</v>
      </c>
      <c r="L22" s="82"/>
      <c r="M22" s="83">
        <v>4619.9882055061425</v>
      </c>
      <c r="N22"/>
      <c r="O22"/>
      <c r="P22"/>
      <c r="Q22"/>
      <c r="R22"/>
      <c r="S22"/>
      <c r="T22"/>
      <c r="V22"/>
    </row>
    <row r="23" spans="2:22" s="75" customFormat="1" ht="15.6">
      <c r="B23" s="91">
        <v>16</v>
      </c>
      <c r="C23" s="89" t="s">
        <v>79</v>
      </c>
      <c r="D23" s="27" t="s">
        <v>17</v>
      </c>
      <c r="E23" s="27" t="s">
        <v>18</v>
      </c>
      <c r="F23" s="93">
        <v>3363</v>
      </c>
      <c r="G23" s="85">
        <v>3418.49</v>
      </c>
      <c r="H23" s="79">
        <v>161000109</v>
      </c>
      <c r="I23" s="79" t="s">
        <v>80</v>
      </c>
      <c r="J23" s="80">
        <v>4150</v>
      </c>
      <c r="K23" s="81">
        <v>3610.3922475837958</v>
      </c>
      <c r="L23" s="82"/>
      <c r="M23" s="83">
        <v>3666.4474147572823</v>
      </c>
      <c r="N23"/>
      <c r="O23"/>
      <c r="P23"/>
      <c r="Q23"/>
      <c r="R23"/>
      <c r="S23"/>
      <c r="T23"/>
      <c r="V23"/>
    </row>
    <row r="24" spans="2:22" s="75" customFormat="1" ht="15.6">
      <c r="B24" s="91">
        <v>17</v>
      </c>
      <c r="C24" s="89" t="s">
        <v>33</v>
      </c>
      <c r="D24" s="76" t="s">
        <v>73</v>
      </c>
      <c r="E24" s="76" t="s">
        <v>26</v>
      </c>
      <c r="F24" s="96">
        <v>2726.7796610169489</v>
      </c>
      <c r="G24" s="92">
        <v>2732.6101694915251</v>
      </c>
      <c r="H24" s="79">
        <v>161009124</v>
      </c>
      <c r="I24" s="79" t="s">
        <v>78</v>
      </c>
      <c r="J24" s="90">
        <v>4750</v>
      </c>
      <c r="K24" s="81">
        <v>4970.6903288831008</v>
      </c>
      <c r="L24" s="82"/>
      <c r="M24" s="83">
        <v>5177.1465095332987</v>
      </c>
      <c r="N24"/>
      <c r="O24"/>
      <c r="P24"/>
      <c r="Q24"/>
      <c r="R24"/>
      <c r="S24"/>
      <c r="T24"/>
      <c r="V24"/>
    </row>
    <row r="25" spans="2:22" s="75" customFormat="1" ht="15.6">
      <c r="B25" s="91"/>
      <c r="C25" s="89" t="s">
        <v>20</v>
      </c>
      <c r="D25" s="76" t="s">
        <v>17</v>
      </c>
      <c r="E25" s="76" t="s">
        <v>18</v>
      </c>
      <c r="F25" s="92">
        <v>1295.2203389830506</v>
      </c>
      <c r="G25" s="92">
        <v>1297.9898305084744</v>
      </c>
      <c r="H25" s="79">
        <v>161009124</v>
      </c>
      <c r="I25" s="79" t="s">
        <v>78</v>
      </c>
      <c r="J25" s="90">
        <v>4150</v>
      </c>
      <c r="K25" s="81">
        <v>4935.8537910058649</v>
      </c>
      <c r="L25" s="82"/>
      <c r="M25" s="83">
        <v>5107.4481886907261</v>
      </c>
      <c r="N25"/>
      <c r="O25"/>
      <c r="P25"/>
      <c r="Q25"/>
      <c r="R25"/>
      <c r="S25"/>
      <c r="T25"/>
      <c r="V25"/>
    </row>
    <row r="26" spans="2:22" s="75" customFormat="1" ht="15.6">
      <c r="B26" s="76">
        <v>18</v>
      </c>
      <c r="C26" s="89" t="s">
        <v>75</v>
      </c>
      <c r="D26" s="76" t="s">
        <v>17</v>
      </c>
      <c r="E26" s="76" t="s">
        <v>18</v>
      </c>
      <c r="F26" s="85">
        <v>3955</v>
      </c>
      <c r="G26" s="85">
        <v>4043.41</v>
      </c>
      <c r="H26" s="79">
        <v>161002271</v>
      </c>
      <c r="I26" s="92" t="s">
        <v>78</v>
      </c>
      <c r="J26" s="88">
        <v>3485</v>
      </c>
      <c r="K26" s="81">
        <v>2650.905523565792</v>
      </c>
      <c r="L26" s="82"/>
      <c r="M26" s="83">
        <v>2692.1603994406464</v>
      </c>
      <c r="N26"/>
      <c r="O26"/>
      <c r="P26"/>
      <c r="Q26"/>
      <c r="R26"/>
      <c r="S26"/>
      <c r="T26"/>
      <c r="V26"/>
    </row>
    <row r="27" spans="2:22" s="75" customFormat="1" ht="15.6">
      <c r="B27" s="76">
        <v>19</v>
      </c>
      <c r="C27" s="84" t="s">
        <v>23</v>
      </c>
      <c r="D27" s="76" t="s">
        <v>17</v>
      </c>
      <c r="E27" s="76" t="s">
        <v>18</v>
      </c>
      <c r="F27" s="85">
        <v>4104</v>
      </c>
      <c r="G27" s="85">
        <v>4133.1400000000003</v>
      </c>
      <c r="H27" s="79">
        <v>162001411</v>
      </c>
      <c r="I27" s="79" t="s">
        <v>78</v>
      </c>
      <c r="J27" s="87">
        <v>3270</v>
      </c>
      <c r="K27" s="81">
        <v>2899.2752313091564</v>
      </c>
      <c r="L27" s="82"/>
      <c r="M27" s="83">
        <v>2954.9742496701033</v>
      </c>
      <c r="N27"/>
      <c r="O27"/>
      <c r="P27"/>
      <c r="Q27"/>
      <c r="R27"/>
      <c r="S27"/>
      <c r="T27"/>
      <c r="V27"/>
    </row>
    <row r="28" spans="2:22" s="75" customFormat="1" ht="15.6">
      <c r="B28" s="76">
        <v>20</v>
      </c>
      <c r="C28" s="89" t="s">
        <v>12</v>
      </c>
      <c r="D28" s="76" t="s">
        <v>17</v>
      </c>
      <c r="E28" s="76" t="s">
        <v>18</v>
      </c>
      <c r="F28" s="13">
        <v>3983</v>
      </c>
      <c r="G28" s="13">
        <v>4012.56</v>
      </c>
      <c r="H28" s="76">
        <v>161014630</v>
      </c>
      <c r="I28" s="79" t="s">
        <v>80</v>
      </c>
      <c r="J28" s="87">
        <v>3829</v>
      </c>
      <c r="K28" s="81">
        <v>3143.2608834827142</v>
      </c>
      <c r="L28" s="82"/>
      <c r="M28" s="97">
        <v>3335.0878723192018</v>
      </c>
      <c r="N28"/>
      <c r="O28"/>
      <c r="P28"/>
      <c r="Q28"/>
      <c r="R28"/>
      <c r="S28"/>
      <c r="T28"/>
      <c r="V28"/>
    </row>
    <row r="29" spans="2:22" s="75" customFormat="1" ht="15.6">
      <c r="B29" s="91">
        <v>21</v>
      </c>
      <c r="C29" s="89" t="s">
        <v>33</v>
      </c>
      <c r="D29" s="76" t="s">
        <v>73</v>
      </c>
      <c r="E29" s="76" t="s">
        <v>26</v>
      </c>
      <c r="F29" s="13">
        <v>3157.6271186440677</v>
      </c>
      <c r="G29" s="13">
        <v>3165.71186440678</v>
      </c>
      <c r="H29" s="76">
        <v>161009126</v>
      </c>
      <c r="I29" s="79" t="s">
        <v>81</v>
      </c>
      <c r="J29" s="90">
        <v>4750</v>
      </c>
      <c r="K29" s="81">
        <v>4649.8374972843794</v>
      </c>
      <c r="L29" s="82"/>
      <c r="M29" s="97">
        <v>4628.5443814927248</v>
      </c>
      <c r="N29"/>
      <c r="O29"/>
      <c r="P29"/>
      <c r="Q29"/>
      <c r="R29"/>
      <c r="S29"/>
      <c r="T29"/>
      <c r="V29"/>
    </row>
    <row r="30" spans="2:22" s="75" customFormat="1" ht="15.6">
      <c r="B30" s="91"/>
      <c r="C30" s="89" t="s">
        <v>20</v>
      </c>
      <c r="D30" s="76" t="s">
        <v>17</v>
      </c>
      <c r="E30" s="76" t="s">
        <v>18</v>
      </c>
      <c r="F30" s="85">
        <v>982.37288135593212</v>
      </c>
      <c r="G30" s="85">
        <v>984.87</v>
      </c>
      <c r="H30" s="76">
        <v>161009126</v>
      </c>
      <c r="I30" s="79" t="s">
        <v>81</v>
      </c>
      <c r="J30" s="90">
        <v>4150</v>
      </c>
      <c r="K30" s="81">
        <v>4102.4021786971834</v>
      </c>
      <c r="L30" s="82"/>
      <c r="M30" s="97">
        <v>3996.1938513849091</v>
      </c>
      <c r="N30"/>
      <c r="O30"/>
      <c r="P30"/>
      <c r="Q30"/>
      <c r="R30"/>
      <c r="S30"/>
      <c r="T30"/>
      <c r="V30"/>
    </row>
    <row r="31" spans="2:22" s="75" customFormat="1" ht="15.6">
      <c r="B31" s="91">
        <v>22</v>
      </c>
      <c r="C31" s="84" t="s">
        <v>23</v>
      </c>
      <c r="D31" s="76" t="s">
        <v>17</v>
      </c>
      <c r="E31" s="76" t="s">
        <v>18</v>
      </c>
      <c r="F31" s="85">
        <v>3745</v>
      </c>
      <c r="G31" s="85">
        <v>3773.29</v>
      </c>
      <c r="H31" s="77">
        <v>162001413</v>
      </c>
      <c r="I31" s="79" t="s">
        <v>80</v>
      </c>
      <c r="J31" s="87">
        <v>3587</v>
      </c>
      <c r="K31" s="81">
        <v>2210.9171820945589</v>
      </c>
      <c r="L31" s="82"/>
      <c r="M31" s="97">
        <v>2371.1806755537409</v>
      </c>
      <c r="N31"/>
      <c r="O31"/>
      <c r="P31"/>
      <c r="Q31"/>
      <c r="R31"/>
      <c r="S31"/>
      <c r="T31"/>
      <c r="V31"/>
    </row>
    <row r="32" spans="2:22" s="75" customFormat="1" ht="15.6">
      <c r="B32" s="91">
        <v>23</v>
      </c>
      <c r="C32" s="89" t="s">
        <v>33</v>
      </c>
      <c r="D32" s="76" t="s">
        <v>73</v>
      </c>
      <c r="E32" s="76" t="s">
        <v>26</v>
      </c>
      <c r="F32" s="13">
        <v>4020</v>
      </c>
      <c r="G32" s="13">
        <v>4025.48</v>
      </c>
      <c r="H32" s="76">
        <v>161000110</v>
      </c>
      <c r="I32" s="79" t="s">
        <v>81</v>
      </c>
      <c r="J32" s="87">
        <v>4671</v>
      </c>
      <c r="K32" s="81">
        <v>4367.4813089175423</v>
      </c>
      <c r="L32" s="82"/>
      <c r="M32" s="97">
        <v>4350.9904505208333</v>
      </c>
      <c r="N32"/>
      <c r="O32"/>
      <c r="P32"/>
      <c r="Q32"/>
      <c r="R32"/>
      <c r="S32"/>
      <c r="T32"/>
      <c r="V32"/>
    </row>
    <row r="33" spans="2:22" s="75" customFormat="1" ht="15.6">
      <c r="B33" s="91">
        <v>24</v>
      </c>
      <c r="C33" s="89" t="s">
        <v>33</v>
      </c>
      <c r="D33" s="76" t="s">
        <v>73</v>
      </c>
      <c r="E33" s="76" t="s">
        <v>26</v>
      </c>
      <c r="F33" s="13">
        <v>2741.0169491525426</v>
      </c>
      <c r="G33" s="13">
        <v>2746.74</v>
      </c>
      <c r="H33" s="77">
        <v>161009129</v>
      </c>
      <c r="I33" s="79" t="s">
        <v>81</v>
      </c>
      <c r="J33" s="90">
        <v>4750</v>
      </c>
      <c r="K33" s="81">
        <v>5082.0925517849264</v>
      </c>
      <c r="L33" s="82"/>
      <c r="M33" s="97">
        <v>5093.020559090909</v>
      </c>
      <c r="N33"/>
      <c r="O33"/>
      <c r="P33"/>
      <c r="Q33"/>
      <c r="R33"/>
      <c r="S33"/>
      <c r="T33"/>
      <c r="V33"/>
    </row>
    <row r="34" spans="2:22" s="75" customFormat="1" ht="15.6">
      <c r="B34" s="91"/>
      <c r="C34" s="89" t="s">
        <v>20</v>
      </c>
      <c r="D34" s="76" t="s">
        <v>17</v>
      </c>
      <c r="E34" s="76" t="s">
        <v>18</v>
      </c>
      <c r="F34" s="36">
        <v>1301.9830508474577</v>
      </c>
      <c r="G34" s="37">
        <v>1304.7203389830506</v>
      </c>
      <c r="H34" s="77">
        <v>161009129</v>
      </c>
      <c r="I34" s="79" t="s">
        <v>81</v>
      </c>
      <c r="J34" s="90">
        <v>4150</v>
      </c>
      <c r="K34" s="81">
        <v>4121.7347725520431</v>
      </c>
      <c r="L34" s="82"/>
      <c r="M34" s="97">
        <v>4063.5030252487832</v>
      </c>
      <c r="N34"/>
      <c r="O34"/>
      <c r="P34"/>
      <c r="Q34"/>
      <c r="R34"/>
      <c r="S34"/>
      <c r="T34"/>
      <c r="V34"/>
    </row>
    <row r="35" spans="2:22" s="75" customFormat="1" ht="15.6">
      <c r="B35" s="91">
        <v>25</v>
      </c>
      <c r="C35" s="77" t="s">
        <v>71</v>
      </c>
      <c r="D35" s="76" t="s">
        <v>17</v>
      </c>
      <c r="E35" s="76" t="s">
        <v>18</v>
      </c>
      <c r="F35" s="36">
        <v>3885</v>
      </c>
      <c r="G35" s="13">
        <v>3913.99</v>
      </c>
      <c r="H35" s="76">
        <v>461000009</v>
      </c>
      <c r="I35" s="13" t="s">
        <v>82</v>
      </c>
      <c r="J35" s="80">
        <v>4150</v>
      </c>
      <c r="K35" s="81">
        <v>2787.9573373351914</v>
      </c>
      <c r="L35" s="82"/>
      <c r="M35" s="97">
        <v>2968.7343429913221</v>
      </c>
      <c r="N35"/>
      <c r="O35"/>
      <c r="P35"/>
      <c r="Q35"/>
      <c r="R35"/>
      <c r="S35"/>
      <c r="T35"/>
      <c r="V35"/>
    </row>
    <row r="36" spans="2:22" s="75" customFormat="1" ht="15.6">
      <c r="B36" s="91">
        <v>26</v>
      </c>
      <c r="C36" s="89" t="s">
        <v>33</v>
      </c>
      <c r="D36" s="76" t="s">
        <v>73</v>
      </c>
      <c r="E36" s="76" t="s">
        <v>26</v>
      </c>
      <c r="F36" s="36">
        <v>3219.8983050847455</v>
      </c>
      <c r="G36" s="36">
        <v>3226.2711864406783</v>
      </c>
      <c r="H36" s="79">
        <v>161009130</v>
      </c>
      <c r="I36" s="79" t="s">
        <v>82</v>
      </c>
      <c r="J36" s="88">
        <v>4345</v>
      </c>
      <c r="K36" s="81">
        <v>4470.1937479648332</v>
      </c>
      <c r="L36" s="82"/>
      <c r="M36" s="97">
        <v>4327.3994540006115</v>
      </c>
      <c r="N36"/>
      <c r="O36"/>
      <c r="P36"/>
      <c r="Q36"/>
      <c r="R36"/>
      <c r="S36"/>
      <c r="T36"/>
      <c r="V36"/>
    </row>
    <row r="37" spans="2:22" s="75" customFormat="1" ht="15.6">
      <c r="B37" s="91"/>
      <c r="C37" s="89" t="s">
        <v>20</v>
      </c>
      <c r="D37" s="76" t="s">
        <v>17</v>
      </c>
      <c r="E37" s="76" t="s">
        <v>18</v>
      </c>
      <c r="F37" s="36">
        <v>822.10169491525426</v>
      </c>
      <c r="G37" s="36">
        <v>823.77</v>
      </c>
      <c r="H37" s="79">
        <v>161009130</v>
      </c>
      <c r="I37" s="79" t="s">
        <v>82</v>
      </c>
      <c r="J37" s="90">
        <v>4150</v>
      </c>
      <c r="K37" s="81">
        <v>3796.525194862224</v>
      </c>
      <c r="L37" s="82"/>
      <c r="M37" s="97">
        <v>3781.3336933236278</v>
      </c>
      <c r="N37"/>
      <c r="O37"/>
      <c r="P37"/>
      <c r="Q37"/>
      <c r="R37"/>
      <c r="S37"/>
      <c r="T37"/>
      <c r="V37"/>
    </row>
    <row r="38" spans="2:22" s="75" customFormat="1" ht="15.6">
      <c r="B38" s="91">
        <v>27</v>
      </c>
      <c r="C38" s="84" t="s">
        <v>16</v>
      </c>
      <c r="D38" s="76" t="s">
        <v>17</v>
      </c>
      <c r="E38" s="76" t="s">
        <v>18</v>
      </c>
      <c r="F38" s="36">
        <v>3891</v>
      </c>
      <c r="G38" s="13">
        <v>3900.14</v>
      </c>
      <c r="H38" s="76">
        <v>161009132</v>
      </c>
      <c r="I38" s="36" t="s">
        <v>83</v>
      </c>
      <c r="J38" s="88">
        <v>4635</v>
      </c>
      <c r="K38" s="81">
        <v>3821.419744942832</v>
      </c>
      <c r="L38" s="82"/>
      <c r="M38" s="97">
        <v>3984.8207259356818</v>
      </c>
      <c r="N38"/>
      <c r="O38"/>
      <c r="P38"/>
      <c r="Q38"/>
      <c r="R38"/>
      <c r="S38"/>
      <c r="T38"/>
      <c r="V38"/>
    </row>
    <row r="39" spans="2:22" s="75" customFormat="1" ht="15.6">
      <c r="B39" s="91">
        <v>28</v>
      </c>
      <c r="C39" s="84" t="s">
        <v>23</v>
      </c>
      <c r="D39" s="76" t="s">
        <v>17</v>
      </c>
      <c r="E39" s="76" t="s">
        <v>18</v>
      </c>
      <c r="F39" s="36">
        <v>3879</v>
      </c>
      <c r="G39" s="13">
        <v>3908</v>
      </c>
      <c r="H39" s="76">
        <v>162001416</v>
      </c>
      <c r="I39" s="79" t="s">
        <v>83</v>
      </c>
      <c r="J39" s="87">
        <v>2945</v>
      </c>
      <c r="K39" s="81">
        <v>2298.2007998316144</v>
      </c>
      <c r="L39" s="82"/>
      <c r="M39" s="97">
        <v>2399.6125498470306</v>
      </c>
      <c r="N39"/>
      <c r="O39"/>
      <c r="P39"/>
      <c r="Q39"/>
      <c r="R39"/>
      <c r="S39"/>
      <c r="T39"/>
      <c r="V39"/>
    </row>
    <row r="40" spans="2:22" s="75" customFormat="1" ht="15.6">
      <c r="B40" s="91">
        <v>29</v>
      </c>
      <c r="C40" s="89" t="s">
        <v>33</v>
      </c>
      <c r="D40" s="76" t="s">
        <v>73</v>
      </c>
      <c r="E40" s="76" t="s">
        <v>26</v>
      </c>
      <c r="F40" s="36">
        <v>4130</v>
      </c>
      <c r="G40" s="13">
        <v>4138.3</v>
      </c>
      <c r="H40" s="76">
        <v>161009134</v>
      </c>
      <c r="I40" s="79" t="s">
        <v>84</v>
      </c>
      <c r="J40" s="90">
        <v>4750</v>
      </c>
      <c r="K40" s="81">
        <v>3252.8367303833561</v>
      </c>
      <c r="L40" s="82"/>
      <c r="M40" s="97">
        <v>3177.5253952052681</v>
      </c>
      <c r="N40"/>
      <c r="O40"/>
      <c r="P40"/>
      <c r="Q40"/>
      <c r="R40"/>
      <c r="S40"/>
      <c r="T40"/>
      <c r="V40"/>
    </row>
    <row r="41" spans="2:22" s="75" customFormat="1" ht="15.6">
      <c r="B41" s="91">
        <v>30</v>
      </c>
      <c r="C41" s="84" t="s">
        <v>23</v>
      </c>
      <c r="D41" s="76" t="s">
        <v>17</v>
      </c>
      <c r="E41" s="76" t="s">
        <v>18</v>
      </c>
      <c r="F41" s="36">
        <v>3873</v>
      </c>
      <c r="G41" s="13">
        <v>3899.44</v>
      </c>
      <c r="H41" s="76">
        <v>161000111</v>
      </c>
      <c r="I41" s="36" t="s">
        <v>84</v>
      </c>
      <c r="J41" s="80">
        <v>4150</v>
      </c>
      <c r="K41" s="81">
        <v>2229.5645228215767</v>
      </c>
      <c r="L41" s="82"/>
      <c r="M41" s="97">
        <v>2194.6902523498165</v>
      </c>
      <c r="N41"/>
      <c r="O41"/>
      <c r="P41"/>
      <c r="Q41"/>
      <c r="R41"/>
      <c r="S41"/>
      <c r="T41"/>
      <c r="V41"/>
    </row>
    <row r="42" spans="2:22" s="75" customFormat="1" ht="15.6">
      <c r="B42" s="91">
        <v>31</v>
      </c>
      <c r="C42" s="84" t="s">
        <v>23</v>
      </c>
      <c r="D42" s="76" t="s">
        <v>17</v>
      </c>
      <c r="E42" s="76" t="s">
        <v>18</v>
      </c>
      <c r="F42" s="36">
        <v>3924</v>
      </c>
      <c r="G42" s="13">
        <v>3950.57</v>
      </c>
      <c r="H42" s="76">
        <v>162001418</v>
      </c>
      <c r="I42" s="79" t="s">
        <v>84</v>
      </c>
      <c r="J42" s="87">
        <v>3583</v>
      </c>
      <c r="K42" s="81">
        <v>1937.7097515138862</v>
      </c>
      <c r="L42" s="82"/>
      <c r="M42" s="97">
        <v>2059.7638319033481</v>
      </c>
      <c r="N42"/>
      <c r="O42"/>
      <c r="P42"/>
      <c r="Q42"/>
      <c r="R42"/>
      <c r="S42"/>
      <c r="T42"/>
      <c r="V42"/>
    </row>
    <row r="43" spans="2:22" s="75" customFormat="1" ht="15.6">
      <c r="B43" s="91">
        <v>32</v>
      </c>
      <c r="C43" s="89" t="s">
        <v>33</v>
      </c>
      <c r="D43" s="76" t="s">
        <v>73</v>
      </c>
      <c r="E43" s="76" t="s">
        <v>26</v>
      </c>
      <c r="F43" s="36">
        <v>2632.1020408163267</v>
      </c>
      <c r="G43" s="36">
        <v>2636.8775510204082</v>
      </c>
      <c r="H43" s="76">
        <v>161009136</v>
      </c>
      <c r="I43" s="79" t="s">
        <v>85</v>
      </c>
      <c r="J43" s="94">
        <v>4750</v>
      </c>
      <c r="K43" s="81">
        <v>3789.0938806130102</v>
      </c>
      <c r="L43" s="82"/>
      <c r="M43" s="97">
        <v>3898.7001281439634</v>
      </c>
      <c r="N43"/>
      <c r="O43"/>
      <c r="P43"/>
      <c r="Q43"/>
      <c r="R43"/>
      <c r="S43"/>
      <c r="T43"/>
      <c r="V43"/>
    </row>
    <row r="44" spans="2:22" s="75" customFormat="1" ht="15.6">
      <c r="B44" s="91">
        <v>32</v>
      </c>
      <c r="C44" s="89" t="s">
        <v>20</v>
      </c>
      <c r="D44" s="76" t="s">
        <v>17</v>
      </c>
      <c r="E44" s="76" t="s">
        <v>18</v>
      </c>
      <c r="F44" s="93">
        <v>674.89795918367349</v>
      </c>
      <c r="G44" s="98">
        <v>676.11</v>
      </c>
      <c r="H44" s="76">
        <v>161009136</v>
      </c>
      <c r="I44" s="79" t="s">
        <v>85</v>
      </c>
      <c r="J44" s="94">
        <v>4150</v>
      </c>
      <c r="K44" s="81">
        <v>3505.648944233893</v>
      </c>
      <c r="L44" s="82"/>
      <c r="M44" s="97">
        <v>3517.4581006100771</v>
      </c>
      <c r="N44"/>
      <c r="O44"/>
      <c r="P44"/>
      <c r="Q44"/>
      <c r="R44"/>
      <c r="S44"/>
      <c r="T44"/>
      <c r="V44"/>
    </row>
    <row r="45" spans="2:22" s="75" customFormat="1" ht="15.6">
      <c r="B45" s="91">
        <v>33</v>
      </c>
      <c r="C45" s="84" t="s">
        <v>16</v>
      </c>
      <c r="D45" s="76" t="s">
        <v>17</v>
      </c>
      <c r="E45" s="76" t="s">
        <v>18</v>
      </c>
      <c r="F45" s="37">
        <v>3790</v>
      </c>
      <c r="G45" s="13">
        <v>3797.84</v>
      </c>
      <c r="H45" s="76">
        <v>161009139</v>
      </c>
      <c r="I45" s="79" t="s">
        <v>86</v>
      </c>
      <c r="J45" s="87">
        <v>4052</v>
      </c>
      <c r="K45" s="81">
        <v>3388.4316050447346</v>
      </c>
      <c r="L45" s="82"/>
      <c r="M45" s="97">
        <v>3520.4956302429864</v>
      </c>
      <c r="N45"/>
      <c r="O45"/>
      <c r="P45"/>
      <c r="Q45"/>
      <c r="R45"/>
      <c r="S45"/>
      <c r="T45"/>
      <c r="V45"/>
    </row>
    <row r="46" spans="2:22" s="75" customFormat="1" ht="15.6">
      <c r="B46" s="91">
        <v>34</v>
      </c>
      <c r="C46" s="84" t="s">
        <v>23</v>
      </c>
      <c r="D46" s="76" t="s">
        <v>17</v>
      </c>
      <c r="E46" s="76" t="s">
        <v>18</v>
      </c>
      <c r="F46" s="13">
        <v>3981</v>
      </c>
      <c r="G46" s="13">
        <v>4012.29</v>
      </c>
      <c r="H46" s="76">
        <v>161000112</v>
      </c>
      <c r="I46" s="13" t="s">
        <v>86</v>
      </c>
      <c r="J46" s="80">
        <v>4150</v>
      </c>
      <c r="K46" s="81">
        <v>2577.1309385863265</v>
      </c>
      <c r="L46" s="82"/>
      <c r="M46" s="97">
        <v>2695.5447599567547</v>
      </c>
      <c r="N46"/>
      <c r="O46"/>
      <c r="P46"/>
      <c r="Q46"/>
      <c r="R46"/>
      <c r="S46"/>
      <c r="T46"/>
      <c r="V46"/>
    </row>
    <row r="47" spans="2:22" s="75" customFormat="1" ht="15.6">
      <c r="B47" s="91">
        <v>35</v>
      </c>
      <c r="C47" s="89" t="s">
        <v>12</v>
      </c>
      <c r="D47" s="76" t="s">
        <v>17</v>
      </c>
      <c r="E47" s="76" t="s">
        <v>18</v>
      </c>
      <c r="F47" s="13">
        <v>3910</v>
      </c>
      <c r="G47" s="13">
        <v>3936.44</v>
      </c>
      <c r="H47" s="76">
        <v>161014653</v>
      </c>
      <c r="I47" s="79" t="s">
        <v>86</v>
      </c>
      <c r="J47" s="87">
        <v>3802</v>
      </c>
      <c r="K47" s="81">
        <v>2541.4439065459906</v>
      </c>
      <c r="L47" s="82"/>
      <c r="M47" s="97">
        <v>2647.0785153203342</v>
      </c>
      <c r="N47"/>
      <c r="O47"/>
      <c r="P47"/>
      <c r="Q47"/>
      <c r="R47"/>
      <c r="S47"/>
      <c r="T47"/>
      <c r="V47"/>
    </row>
    <row r="48" spans="2:22" s="75" customFormat="1" ht="15.6">
      <c r="B48" s="91">
        <v>36</v>
      </c>
      <c r="C48" s="89" t="s">
        <v>33</v>
      </c>
      <c r="D48" s="76" t="s">
        <v>73</v>
      </c>
      <c r="E48" s="76" t="s">
        <v>26</v>
      </c>
      <c r="F48" s="13">
        <v>3917</v>
      </c>
      <c r="G48" s="13">
        <v>3922.53</v>
      </c>
      <c r="H48" s="76">
        <v>161009141</v>
      </c>
      <c r="I48" s="79" t="s">
        <v>86</v>
      </c>
      <c r="J48" s="94">
        <v>4750</v>
      </c>
      <c r="K48" s="81">
        <v>3393.6148989898988</v>
      </c>
      <c r="L48" s="82"/>
      <c r="M48" s="97">
        <v>3468.874868002466</v>
      </c>
      <c r="N48"/>
      <c r="O48"/>
      <c r="P48"/>
      <c r="Q48"/>
      <c r="R48"/>
      <c r="S48"/>
      <c r="T48"/>
      <c r="V48"/>
    </row>
    <row r="49" spans="2:22" s="75" customFormat="1" ht="15.6">
      <c r="B49" s="91">
        <v>37</v>
      </c>
      <c r="C49" s="84" t="s">
        <v>23</v>
      </c>
      <c r="D49" s="76" t="s">
        <v>17</v>
      </c>
      <c r="E49" s="76" t="s">
        <v>18</v>
      </c>
      <c r="F49" s="13">
        <v>3884</v>
      </c>
      <c r="G49" s="13">
        <v>3914.5</v>
      </c>
      <c r="H49" s="76">
        <v>161000113</v>
      </c>
      <c r="I49" s="79" t="s">
        <v>87</v>
      </c>
      <c r="J49" s="80">
        <v>4150</v>
      </c>
      <c r="K49" s="81">
        <v>2338.6212137092548</v>
      </c>
      <c r="L49" s="82"/>
      <c r="M49" s="97">
        <v>2424.6507383070298</v>
      </c>
      <c r="N49"/>
      <c r="O49"/>
      <c r="P49"/>
      <c r="Q49"/>
      <c r="R49"/>
      <c r="S49"/>
      <c r="T49"/>
      <c r="V49"/>
    </row>
    <row r="50" spans="2:22" s="75" customFormat="1" ht="15.6">
      <c r="B50" s="91">
        <v>38</v>
      </c>
      <c r="C50" s="84" t="s">
        <v>23</v>
      </c>
      <c r="D50" s="76" t="s">
        <v>17</v>
      </c>
      <c r="E50" s="76" t="s">
        <v>18</v>
      </c>
      <c r="F50" s="13">
        <v>3958</v>
      </c>
      <c r="G50" s="13">
        <v>3983.92</v>
      </c>
      <c r="H50" s="76">
        <v>162001420</v>
      </c>
      <c r="I50" s="79" t="s">
        <v>86</v>
      </c>
      <c r="J50" s="87">
        <v>3129</v>
      </c>
      <c r="K50" s="81">
        <v>2327.169230769231</v>
      </c>
      <c r="L50" s="82"/>
      <c r="M50" s="97">
        <v>2390.5284983254082</v>
      </c>
      <c r="N50"/>
      <c r="O50"/>
      <c r="P50"/>
      <c r="Q50"/>
      <c r="R50"/>
      <c r="S50"/>
      <c r="T50"/>
      <c r="V50"/>
    </row>
    <row r="51" spans="2:22" s="75" customFormat="1" ht="15.6">
      <c r="B51" s="91">
        <v>39</v>
      </c>
      <c r="C51" s="89" t="s">
        <v>12</v>
      </c>
      <c r="D51" s="76" t="s">
        <v>17</v>
      </c>
      <c r="E51" s="76" t="s">
        <v>18</v>
      </c>
      <c r="F51" s="36">
        <v>3475</v>
      </c>
      <c r="G51" s="36">
        <v>3494.45</v>
      </c>
      <c r="H51" s="76">
        <v>161014658</v>
      </c>
      <c r="I51" s="79" t="s">
        <v>87</v>
      </c>
      <c r="J51" s="87">
        <v>3705</v>
      </c>
      <c r="K51" s="81">
        <v>3057.2311134789561</v>
      </c>
      <c r="L51" s="82"/>
      <c r="M51" s="97">
        <v>3071.7083207264072</v>
      </c>
      <c r="N51"/>
      <c r="O51"/>
      <c r="P51"/>
      <c r="Q51"/>
      <c r="R51"/>
      <c r="S51"/>
      <c r="T51"/>
      <c r="V51"/>
    </row>
    <row r="52" spans="2:22" s="75" customFormat="1" ht="15.6">
      <c r="B52" s="99">
        <v>40</v>
      </c>
      <c r="C52" s="89" t="s">
        <v>33</v>
      </c>
      <c r="D52" s="76" t="s">
        <v>73</v>
      </c>
      <c r="E52" s="76" t="s">
        <v>26</v>
      </c>
      <c r="F52" s="36">
        <v>2826.4406779661017</v>
      </c>
      <c r="G52" s="36">
        <v>2832.25</v>
      </c>
      <c r="H52" s="76">
        <v>161009144</v>
      </c>
      <c r="I52" s="79" t="s">
        <v>88</v>
      </c>
      <c r="J52" s="87">
        <v>4233</v>
      </c>
      <c r="K52" s="81">
        <v>2981.0271410034602</v>
      </c>
      <c r="L52" s="82"/>
      <c r="M52" s="97">
        <v>3189.3771057334866</v>
      </c>
      <c r="N52"/>
      <c r="O52"/>
      <c r="P52"/>
      <c r="Q52"/>
      <c r="R52"/>
      <c r="S52"/>
      <c r="T52"/>
      <c r="V52"/>
    </row>
    <row r="53" spans="2:22" s="75" customFormat="1" ht="15.6">
      <c r="B53" s="84"/>
      <c r="C53" s="84" t="s">
        <v>16</v>
      </c>
      <c r="D53" s="76" t="s">
        <v>17</v>
      </c>
      <c r="E53" s="76" t="s">
        <v>18</v>
      </c>
      <c r="F53" s="36">
        <v>963.5593220338983</v>
      </c>
      <c r="G53" s="37">
        <v>965.54237288135585</v>
      </c>
      <c r="H53" s="76">
        <v>161009144</v>
      </c>
      <c r="I53" s="79" t="s">
        <v>88</v>
      </c>
      <c r="J53" s="87">
        <v>4610</v>
      </c>
      <c r="K53" s="81">
        <v>3090.6708518237906</v>
      </c>
      <c r="L53" s="82"/>
      <c r="M53" s="97">
        <v>3199.5286671568115</v>
      </c>
      <c r="N53"/>
      <c r="O53"/>
      <c r="P53"/>
      <c r="Q53"/>
      <c r="R53"/>
      <c r="S53"/>
      <c r="T53"/>
      <c r="V53"/>
    </row>
    <row r="54" spans="2:22" s="75" customFormat="1" ht="15.6">
      <c r="B54" s="84">
        <v>41</v>
      </c>
      <c r="C54" s="89" t="s">
        <v>12</v>
      </c>
      <c r="D54" s="76" t="s">
        <v>17</v>
      </c>
      <c r="E54" s="76" t="s">
        <v>18</v>
      </c>
      <c r="F54" s="36">
        <v>3832</v>
      </c>
      <c r="G54" s="37">
        <v>3860.75</v>
      </c>
      <c r="H54" s="77">
        <v>161014660</v>
      </c>
      <c r="I54" s="36" t="s">
        <v>87</v>
      </c>
      <c r="J54" s="80">
        <v>4150</v>
      </c>
      <c r="K54" s="81">
        <v>3182.0432357043237</v>
      </c>
      <c r="L54" s="82"/>
      <c r="M54" s="97">
        <v>3149.3775172543442</v>
      </c>
      <c r="N54"/>
      <c r="O54"/>
      <c r="P54"/>
      <c r="Q54"/>
      <c r="R54"/>
      <c r="S54"/>
      <c r="T54"/>
      <c r="V54"/>
    </row>
    <row r="55" spans="2:22" s="75" customFormat="1" ht="15.6">
      <c r="B55" s="84">
        <v>42</v>
      </c>
      <c r="C55" s="84" t="s">
        <v>23</v>
      </c>
      <c r="D55" s="76" t="s">
        <v>17</v>
      </c>
      <c r="E55" s="76" t="s">
        <v>18</v>
      </c>
      <c r="F55" s="36">
        <v>3943</v>
      </c>
      <c r="G55" s="13">
        <v>3969.8</v>
      </c>
      <c r="H55" s="77">
        <v>142000133</v>
      </c>
      <c r="I55" s="79" t="s">
        <v>88</v>
      </c>
      <c r="J55" s="80">
        <v>4150</v>
      </c>
      <c r="K55" s="81">
        <v>2301.2991344732955</v>
      </c>
      <c r="L55" s="82"/>
      <c r="M55" s="97">
        <v>2345.3247523404252</v>
      </c>
      <c r="N55"/>
      <c r="O55"/>
      <c r="P55"/>
      <c r="Q55"/>
      <c r="R55"/>
      <c r="S55"/>
      <c r="T55"/>
      <c r="V55"/>
    </row>
    <row r="56" spans="2:22" s="75" customFormat="1" ht="15.6">
      <c r="B56" s="84">
        <v>43</v>
      </c>
      <c r="C56" s="89" t="s">
        <v>33</v>
      </c>
      <c r="D56" s="76" t="s">
        <v>73</v>
      </c>
      <c r="E56" s="76" t="s">
        <v>26</v>
      </c>
      <c r="F56" s="36">
        <v>2657.6271186440677</v>
      </c>
      <c r="G56" s="37">
        <v>2675.3898305084745</v>
      </c>
      <c r="H56" s="76">
        <v>161009146</v>
      </c>
      <c r="I56" s="79" t="s">
        <v>89</v>
      </c>
      <c r="J56" s="94">
        <v>4750</v>
      </c>
      <c r="K56" s="81">
        <v>3361.4681309216194</v>
      </c>
      <c r="L56" s="82"/>
      <c r="M56" s="97">
        <v>3566.5561116840931</v>
      </c>
      <c r="N56"/>
      <c r="O56"/>
      <c r="P56"/>
      <c r="Q56"/>
      <c r="R56"/>
      <c r="S56"/>
      <c r="T56"/>
      <c r="V56"/>
    </row>
    <row r="57" spans="2:22" s="75" customFormat="1" ht="15.6">
      <c r="B57" s="84"/>
      <c r="C57" s="89" t="s">
        <v>20</v>
      </c>
      <c r="D57" s="76" t="s">
        <v>17</v>
      </c>
      <c r="E57" s="76" t="s">
        <v>18</v>
      </c>
      <c r="F57" s="36">
        <v>1262.3728813559321</v>
      </c>
      <c r="G57" s="37">
        <v>1270.8101694915254</v>
      </c>
      <c r="H57" s="76">
        <v>161009146</v>
      </c>
      <c r="I57" s="79" t="s">
        <v>89</v>
      </c>
      <c r="J57" s="94">
        <v>4150</v>
      </c>
      <c r="K57" s="81">
        <v>3250.8566396242527</v>
      </c>
      <c r="L57" s="82"/>
      <c r="M57" s="97">
        <v>3326.8708222346822</v>
      </c>
      <c r="N57"/>
      <c r="O57"/>
      <c r="P57"/>
      <c r="Q57"/>
      <c r="R57"/>
      <c r="S57"/>
      <c r="T57"/>
      <c r="V57"/>
    </row>
    <row r="58" spans="2:22" s="75" customFormat="1" ht="15.6">
      <c r="B58" s="84">
        <v>44</v>
      </c>
      <c r="C58" s="84" t="s">
        <v>23</v>
      </c>
      <c r="D58" s="76" t="s">
        <v>17</v>
      </c>
      <c r="E58" s="76" t="s">
        <v>18</v>
      </c>
      <c r="F58" s="36">
        <v>3798</v>
      </c>
      <c r="G58" s="13">
        <v>3824.87</v>
      </c>
      <c r="H58" s="76">
        <v>162001423</v>
      </c>
      <c r="I58" s="79" t="s">
        <v>90</v>
      </c>
      <c r="J58" s="80">
        <v>4150</v>
      </c>
      <c r="K58" s="81">
        <v>2279.8550115570497</v>
      </c>
      <c r="L58" s="82"/>
      <c r="M58" s="97">
        <v>2388.4611704552367</v>
      </c>
      <c r="N58"/>
      <c r="O58"/>
      <c r="P58"/>
      <c r="Q58"/>
      <c r="R58"/>
      <c r="S58"/>
      <c r="T58"/>
      <c r="V58"/>
    </row>
    <row r="59" spans="2:22" s="75" customFormat="1" ht="15.6">
      <c r="B59" s="84">
        <v>45</v>
      </c>
      <c r="C59" s="84" t="s">
        <v>23</v>
      </c>
      <c r="D59" s="76" t="s">
        <v>17</v>
      </c>
      <c r="E59" s="76" t="s">
        <v>18</v>
      </c>
      <c r="F59" s="36">
        <v>3981</v>
      </c>
      <c r="G59" s="13">
        <v>4009.5</v>
      </c>
      <c r="H59" s="76">
        <v>162001425</v>
      </c>
      <c r="I59" s="79" t="s">
        <v>91</v>
      </c>
      <c r="J59" s="80">
        <v>4150</v>
      </c>
      <c r="K59" s="81">
        <v>3372.3734696050251</v>
      </c>
      <c r="L59" s="82"/>
      <c r="M59" s="97">
        <v>3602.3137189468252</v>
      </c>
      <c r="N59"/>
      <c r="O59"/>
      <c r="P59"/>
      <c r="Q59"/>
      <c r="R59"/>
      <c r="S59"/>
      <c r="T59"/>
      <c r="V59"/>
    </row>
    <row r="60" spans="2:22" s="75" customFormat="1" ht="15.6">
      <c r="B60" s="84">
        <v>46</v>
      </c>
      <c r="C60" s="89" t="s">
        <v>12</v>
      </c>
      <c r="D60" s="76" t="s">
        <v>17</v>
      </c>
      <c r="E60" s="76" t="s">
        <v>18</v>
      </c>
      <c r="F60" s="36">
        <v>3912</v>
      </c>
      <c r="G60" s="37">
        <v>3936.57</v>
      </c>
      <c r="H60" s="76">
        <v>161014668</v>
      </c>
      <c r="I60" s="36" t="s">
        <v>90</v>
      </c>
      <c r="J60" s="80">
        <v>4150</v>
      </c>
      <c r="K60" s="81">
        <v>2515.8749207020514</v>
      </c>
      <c r="L60" s="82"/>
      <c r="M60" s="97">
        <v>2651.1085198974883</v>
      </c>
      <c r="N60"/>
      <c r="O60"/>
      <c r="P60"/>
      <c r="Q60"/>
      <c r="R60"/>
      <c r="S60"/>
      <c r="T60"/>
      <c r="V60"/>
    </row>
    <row r="61" spans="2:22" s="75" customFormat="1" ht="15.6">
      <c r="B61" s="84">
        <v>47</v>
      </c>
      <c r="C61" s="89" t="s">
        <v>33</v>
      </c>
      <c r="D61" s="76" t="s">
        <v>73</v>
      </c>
      <c r="E61" s="76" t="s">
        <v>26</v>
      </c>
      <c r="F61" s="36">
        <v>2816.85</v>
      </c>
      <c r="G61" s="36">
        <v>2820.82</v>
      </c>
      <c r="H61" s="76">
        <v>161009150</v>
      </c>
      <c r="I61" s="37" t="s">
        <v>89</v>
      </c>
      <c r="J61" s="87">
        <v>4436</v>
      </c>
      <c r="K61" s="81">
        <v>3777.6835345773875</v>
      </c>
      <c r="L61" s="82"/>
      <c r="M61" s="97">
        <v>3637.6183879535711</v>
      </c>
      <c r="N61"/>
      <c r="O61"/>
      <c r="P61"/>
      <c r="Q61"/>
      <c r="R61"/>
      <c r="S61"/>
      <c r="T61"/>
      <c r="V61"/>
    </row>
    <row r="62" spans="2:22" s="75" customFormat="1" ht="15.6">
      <c r="B62" s="84"/>
      <c r="C62" s="89" t="s">
        <v>20</v>
      </c>
      <c r="D62" s="76" t="s">
        <v>17</v>
      </c>
      <c r="E62" s="76" t="s">
        <v>18</v>
      </c>
      <c r="F62" s="36">
        <v>1140.1525423728815</v>
      </c>
      <c r="G62" s="36">
        <v>1141.7661016949151</v>
      </c>
      <c r="H62" s="76">
        <v>161009150</v>
      </c>
      <c r="I62" s="37" t="s">
        <v>89</v>
      </c>
      <c r="J62" s="87">
        <v>4584</v>
      </c>
      <c r="K62" s="81">
        <v>3720.7376316629429</v>
      </c>
      <c r="L62" s="82"/>
      <c r="M62" s="97">
        <v>3501.01914893617</v>
      </c>
      <c r="N62"/>
      <c r="O62"/>
      <c r="P62"/>
      <c r="Q62"/>
      <c r="R62"/>
      <c r="S62"/>
      <c r="T62"/>
      <c r="V62"/>
    </row>
    <row r="63" spans="2:22" s="75" customFormat="1" ht="15.6">
      <c r="B63" s="84">
        <v>48</v>
      </c>
      <c r="C63" s="89" t="s">
        <v>33</v>
      </c>
      <c r="D63" s="76" t="s">
        <v>73</v>
      </c>
      <c r="E63" s="76" t="s">
        <v>26</v>
      </c>
      <c r="F63" s="36">
        <v>2988.305084745763</v>
      </c>
      <c r="G63" s="36">
        <v>2992.65</v>
      </c>
      <c r="H63" s="76">
        <v>161009154</v>
      </c>
      <c r="I63" s="79" t="s">
        <v>92</v>
      </c>
      <c r="J63" s="88">
        <v>4909</v>
      </c>
      <c r="K63" s="81">
        <v>3554.6618819776713</v>
      </c>
      <c r="L63" s="82"/>
      <c r="M63" s="97">
        <v>3204.4598602272727</v>
      </c>
      <c r="N63"/>
      <c r="O63"/>
      <c r="P63"/>
      <c r="Q63"/>
      <c r="R63"/>
      <c r="S63"/>
      <c r="T63"/>
      <c r="V63"/>
    </row>
    <row r="64" spans="2:22" s="75" customFormat="1" ht="15.6">
      <c r="B64" s="84"/>
      <c r="C64" s="89" t="s">
        <v>20</v>
      </c>
      <c r="D64" s="76" t="s">
        <v>17</v>
      </c>
      <c r="E64" s="76" t="s">
        <v>18</v>
      </c>
      <c r="F64" s="36">
        <v>929.69491525423734</v>
      </c>
      <c r="G64" s="36">
        <v>931.09</v>
      </c>
      <c r="H64" s="76">
        <v>161009154</v>
      </c>
      <c r="I64" s="79" t="s">
        <v>92</v>
      </c>
      <c r="J64" s="88">
        <v>4559</v>
      </c>
      <c r="K64" s="81">
        <v>3311.1080904741184</v>
      </c>
      <c r="L64" s="82"/>
      <c r="M64" s="97">
        <v>3148.3052310723447</v>
      </c>
      <c r="N64"/>
      <c r="O64"/>
      <c r="P64"/>
      <c r="Q64"/>
      <c r="R64"/>
      <c r="S64"/>
      <c r="T64"/>
      <c r="V64"/>
    </row>
    <row r="65" spans="2:22" s="75" customFormat="1" ht="15.6">
      <c r="B65" s="84">
        <v>49</v>
      </c>
      <c r="C65" s="89" t="s">
        <v>33</v>
      </c>
      <c r="D65" s="76" t="s">
        <v>73</v>
      </c>
      <c r="E65" s="76" t="s">
        <v>26</v>
      </c>
      <c r="F65" s="36">
        <v>2315.33</v>
      </c>
      <c r="G65" s="13">
        <v>2321.52</v>
      </c>
      <c r="H65" s="76">
        <v>161009155</v>
      </c>
      <c r="I65" s="79" t="s">
        <v>93</v>
      </c>
      <c r="J65" s="88">
        <v>4880</v>
      </c>
      <c r="K65" s="81">
        <v>3460.5428390099428</v>
      </c>
      <c r="L65" s="82"/>
      <c r="M65" s="97">
        <v>3445.1657028654176</v>
      </c>
      <c r="N65"/>
      <c r="O65"/>
      <c r="P65"/>
      <c r="Q65"/>
      <c r="R65"/>
      <c r="S65"/>
      <c r="T65"/>
      <c r="V65"/>
    </row>
    <row r="66" spans="2:22" s="75" customFormat="1" ht="15.6">
      <c r="B66" s="84"/>
      <c r="C66" s="89" t="s">
        <v>94</v>
      </c>
      <c r="D66" s="76" t="s">
        <v>73</v>
      </c>
      <c r="E66" s="76" t="s">
        <v>26</v>
      </c>
      <c r="F66" s="36">
        <v>1157.67</v>
      </c>
      <c r="G66" s="13">
        <v>1160.76</v>
      </c>
      <c r="H66" s="76">
        <v>161009155</v>
      </c>
      <c r="I66" s="79" t="s">
        <v>93</v>
      </c>
      <c r="J66" s="88">
        <v>4631</v>
      </c>
      <c r="K66" s="81">
        <v>2647.6296064307339</v>
      </c>
      <c r="L66" s="82"/>
      <c r="M66" s="97">
        <v>2680.9371597365171</v>
      </c>
      <c r="N66"/>
      <c r="O66"/>
      <c r="P66"/>
      <c r="Q66"/>
      <c r="R66"/>
      <c r="S66"/>
      <c r="T66"/>
      <c r="V66"/>
    </row>
    <row r="67" spans="2:22" s="75" customFormat="1" ht="15.6">
      <c r="B67" s="84">
        <v>50</v>
      </c>
      <c r="C67" s="84" t="s">
        <v>23</v>
      </c>
      <c r="D67" s="76" t="s">
        <v>17</v>
      </c>
      <c r="E67" s="76" t="s">
        <v>18</v>
      </c>
      <c r="F67" s="36">
        <v>3896</v>
      </c>
      <c r="G67" s="13">
        <v>3924.7</v>
      </c>
      <c r="H67" s="76">
        <v>142000134</v>
      </c>
      <c r="I67" s="79" t="s">
        <v>92</v>
      </c>
      <c r="J67" s="80">
        <v>4150</v>
      </c>
      <c r="K67" s="81">
        <v>2252.4681344148321</v>
      </c>
      <c r="L67" s="82"/>
      <c r="M67" s="97">
        <v>2414.7171017681735</v>
      </c>
      <c r="N67"/>
      <c r="O67"/>
      <c r="P67"/>
      <c r="Q67"/>
      <c r="R67"/>
      <c r="S67"/>
      <c r="T67"/>
      <c r="V67"/>
    </row>
    <row r="68" spans="2:22" s="75" customFormat="1" ht="15.6">
      <c r="B68" s="84">
        <v>51</v>
      </c>
      <c r="C68" s="89" t="s">
        <v>95</v>
      </c>
      <c r="D68" s="27" t="s">
        <v>17</v>
      </c>
      <c r="E68" s="27" t="s">
        <v>18</v>
      </c>
      <c r="F68" s="36">
        <v>4089</v>
      </c>
      <c r="G68" s="13">
        <v>4120.68</v>
      </c>
      <c r="H68" s="76">
        <v>161000069</v>
      </c>
      <c r="I68" s="79" t="s">
        <v>96</v>
      </c>
      <c r="J68" s="80">
        <v>4150</v>
      </c>
      <c r="K68" s="81">
        <v>3524.4526529305003</v>
      </c>
      <c r="L68" s="82"/>
      <c r="M68" s="97">
        <v>3589.2344560477541</v>
      </c>
      <c r="N68"/>
      <c r="O68"/>
      <c r="P68"/>
      <c r="Q68"/>
      <c r="R68"/>
      <c r="S68"/>
      <c r="T68"/>
      <c r="V68"/>
    </row>
    <row r="69" spans="2:22" s="75" customFormat="1" ht="15.6">
      <c r="B69" s="84">
        <v>52</v>
      </c>
      <c r="C69" s="84" t="s">
        <v>23</v>
      </c>
      <c r="D69" s="76" t="s">
        <v>17</v>
      </c>
      <c r="E69" s="76" t="s">
        <v>18</v>
      </c>
      <c r="F69" s="36">
        <v>4078</v>
      </c>
      <c r="G69" s="13">
        <v>4103.04</v>
      </c>
      <c r="H69" s="76">
        <v>162001429</v>
      </c>
      <c r="I69" s="79" t="s">
        <v>96</v>
      </c>
      <c r="J69" s="80">
        <v>4150</v>
      </c>
      <c r="K69" s="81">
        <v>2099.8257130872485</v>
      </c>
      <c r="L69" s="82"/>
      <c r="M69" s="97">
        <v>2072.2995247508475</v>
      </c>
      <c r="N69"/>
      <c r="O69"/>
      <c r="P69"/>
      <c r="Q69"/>
      <c r="R69"/>
      <c r="S69"/>
      <c r="T69"/>
      <c r="V69"/>
    </row>
    <row r="70" spans="2:22" s="75" customFormat="1" ht="15.6">
      <c r="B70" s="84">
        <v>53</v>
      </c>
      <c r="C70" s="89" t="s">
        <v>12</v>
      </c>
      <c r="D70" s="76" t="s">
        <v>17</v>
      </c>
      <c r="E70" s="76" t="s">
        <v>18</v>
      </c>
      <c r="F70" s="36">
        <v>3902</v>
      </c>
      <c r="G70" s="37">
        <v>3919.3</v>
      </c>
      <c r="H70" s="76">
        <v>161014685</v>
      </c>
      <c r="I70" s="79" t="s">
        <v>96</v>
      </c>
      <c r="J70" s="80">
        <v>4150</v>
      </c>
      <c r="K70" s="81">
        <v>3226.5845973082678</v>
      </c>
      <c r="L70" s="82"/>
      <c r="M70" s="97">
        <v>3360.9329007827987</v>
      </c>
      <c r="N70"/>
      <c r="O70"/>
      <c r="P70"/>
      <c r="Q70"/>
      <c r="R70"/>
      <c r="S70"/>
      <c r="T70"/>
      <c r="V70"/>
    </row>
    <row r="71" spans="2:22" s="75" customFormat="1" ht="15.6">
      <c r="B71" s="84">
        <v>54</v>
      </c>
      <c r="C71" s="84" t="s">
        <v>23</v>
      </c>
      <c r="D71" s="76" t="s">
        <v>17</v>
      </c>
      <c r="E71" s="76" t="s">
        <v>18</v>
      </c>
      <c r="F71" s="36">
        <v>4033</v>
      </c>
      <c r="G71" s="13">
        <v>4063.14</v>
      </c>
      <c r="H71" s="76">
        <v>162001430</v>
      </c>
      <c r="I71" s="79" t="s">
        <v>96</v>
      </c>
      <c r="J71" s="80">
        <v>4150</v>
      </c>
      <c r="K71" s="81">
        <v>2642.2132399745383</v>
      </c>
      <c r="L71" s="82"/>
      <c r="M71" s="97">
        <v>2771.5771892542266</v>
      </c>
      <c r="N71"/>
      <c r="O71"/>
      <c r="P71"/>
      <c r="Q71"/>
      <c r="R71"/>
      <c r="S71"/>
      <c r="T71"/>
      <c r="V71"/>
    </row>
    <row r="72" spans="2:22" s="75" customFormat="1" ht="15.6">
      <c r="B72" s="84">
        <v>55</v>
      </c>
      <c r="C72" s="84" t="s">
        <v>23</v>
      </c>
      <c r="D72" s="76" t="s">
        <v>17</v>
      </c>
      <c r="E72" s="76" t="s">
        <v>18</v>
      </c>
      <c r="F72" s="36">
        <v>4004</v>
      </c>
      <c r="G72" s="13">
        <v>4034.89</v>
      </c>
      <c r="H72" s="76">
        <v>162001431</v>
      </c>
      <c r="I72" s="79" t="s">
        <v>97</v>
      </c>
      <c r="J72" s="80">
        <v>4150</v>
      </c>
      <c r="K72" s="81">
        <v>1776.6666318428752</v>
      </c>
      <c r="L72" s="82"/>
      <c r="M72" s="97">
        <v>1816.1392605292967</v>
      </c>
      <c r="N72"/>
      <c r="O72"/>
      <c r="P72"/>
      <c r="Q72"/>
      <c r="R72"/>
      <c r="S72"/>
      <c r="T72"/>
      <c r="V72"/>
    </row>
    <row r="73" spans="2:22" s="75" customFormat="1" ht="15.6">
      <c r="B73" s="84">
        <v>56</v>
      </c>
      <c r="C73" s="89" t="s">
        <v>33</v>
      </c>
      <c r="D73" s="76" t="s">
        <v>73</v>
      </c>
      <c r="E73" s="76" t="s">
        <v>26</v>
      </c>
      <c r="F73" s="36">
        <v>2499.8571428571431</v>
      </c>
      <c r="G73" s="13">
        <v>2503.91</v>
      </c>
      <c r="H73" s="76">
        <v>161009157</v>
      </c>
      <c r="I73" s="79" t="s">
        <v>98</v>
      </c>
      <c r="J73" s="88">
        <v>4777</v>
      </c>
      <c r="K73" s="81">
        <v>3375.7263930242448</v>
      </c>
      <c r="L73" s="82"/>
      <c r="M73" s="97">
        <v>3605.3950398397669</v>
      </c>
      <c r="N73"/>
      <c r="O73"/>
      <c r="P73"/>
      <c r="Q73"/>
      <c r="R73"/>
      <c r="S73"/>
      <c r="T73"/>
      <c r="V73"/>
    </row>
    <row r="74" spans="2:22" s="75" customFormat="1" ht="15.6">
      <c r="B74" s="84"/>
      <c r="C74" s="89" t="s">
        <v>20</v>
      </c>
      <c r="D74" s="76" t="s">
        <v>17</v>
      </c>
      <c r="E74" s="76" t="s">
        <v>18</v>
      </c>
      <c r="F74" s="36">
        <v>1184.1428571428573</v>
      </c>
      <c r="G74" s="13">
        <v>1186.06</v>
      </c>
      <c r="H74" s="76">
        <v>161009157</v>
      </c>
      <c r="I74" s="79" t="s">
        <v>98</v>
      </c>
      <c r="J74" s="88">
        <v>4630</v>
      </c>
      <c r="K74" s="81">
        <v>3559.7133550488602</v>
      </c>
      <c r="L74" s="82"/>
      <c r="M74" s="97">
        <v>3555.4433063631545</v>
      </c>
      <c r="N74"/>
      <c r="O74"/>
      <c r="P74"/>
      <c r="Q74"/>
      <c r="R74"/>
      <c r="S74"/>
      <c r="T74"/>
      <c r="V74"/>
    </row>
    <row r="75" spans="2:22" s="75" customFormat="1" ht="15.6">
      <c r="B75" s="84">
        <v>57</v>
      </c>
      <c r="C75" s="84" t="s">
        <v>23</v>
      </c>
      <c r="D75" s="76" t="s">
        <v>17</v>
      </c>
      <c r="E75" s="76" t="s">
        <v>18</v>
      </c>
      <c r="F75" s="36">
        <v>3934</v>
      </c>
      <c r="G75" s="13">
        <v>3962.48</v>
      </c>
      <c r="H75" s="76">
        <v>162001433</v>
      </c>
      <c r="I75" s="79" t="s">
        <v>98</v>
      </c>
      <c r="J75" s="80">
        <v>4150</v>
      </c>
      <c r="K75" s="81">
        <v>1739.6902140037396</v>
      </c>
      <c r="L75" s="82"/>
      <c r="M75" s="97">
        <v>1977.1809345856923</v>
      </c>
      <c r="N75"/>
      <c r="O75"/>
      <c r="P75"/>
      <c r="Q75"/>
      <c r="R75"/>
      <c r="S75"/>
      <c r="T75"/>
      <c r="V75"/>
    </row>
    <row r="76" spans="2:22" s="75" customFormat="1" ht="15.6">
      <c r="B76" s="84">
        <v>58</v>
      </c>
      <c r="C76" s="89" t="s">
        <v>12</v>
      </c>
      <c r="D76" s="76" t="s">
        <v>17</v>
      </c>
      <c r="E76" s="76" t="s">
        <v>18</v>
      </c>
      <c r="F76" s="36">
        <v>3951</v>
      </c>
      <c r="G76" s="37">
        <v>3979.4</v>
      </c>
      <c r="H76" s="76">
        <v>161014691</v>
      </c>
      <c r="I76" s="79" t="s">
        <v>98</v>
      </c>
      <c r="J76" s="80">
        <v>4150</v>
      </c>
      <c r="K76" s="81">
        <v>3714.8687802256854</v>
      </c>
      <c r="L76" s="82"/>
      <c r="M76" s="97">
        <v>3876.4227772736867</v>
      </c>
      <c r="N76"/>
      <c r="O76"/>
      <c r="P76"/>
      <c r="Q76"/>
      <c r="R76"/>
      <c r="S76"/>
      <c r="T76"/>
      <c r="V76"/>
    </row>
    <row r="77" spans="2:22" s="75" customFormat="1" ht="15.6">
      <c r="B77" s="84">
        <v>59</v>
      </c>
      <c r="C77" s="84" t="s">
        <v>16</v>
      </c>
      <c r="D77" s="76" t="s">
        <v>17</v>
      </c>
      <c r="E77" s="76" t="s">
        <v>18</v>
      </c>
      <c r="F77" s="36">
        <v>3692</v>
      </c>
      <c r="G77" s="13">
        <v>3698.82</v>
      </c>
      <c r="H77" s="76">
        <v>161009160</v>
      </c>
      <c r="I77" s="79" t="s">
        <v>99</v>
      </c>
      <c r="J77" s="87">
        <v>4628</v>
      </c>
      <c r="K77" s="81">
        <v>2891.1355060034302</v>
      </c>
      <c r="L77" s="82"/>
      <c r="M77" s="97">
        <v>2638.7675752390851</v>
      </c>
      <c r="N77"/>
      <c r="O77"/>
      <c r="P77"/>
      <c r="Q77"/>
      <c r="R77"/>
      <c r="S77"/>
      <c r="T77"/>
      <c r="V77"/>
    </row>
    <row r="78" spans="2:22" s="75" customFormat="1" ht="15.6">
      <c r="B78" s="84"/>
      <c r="C78" s="71"/>
      <c r="D78" s="76"/>
      <c r="E78" s="76"/>
      <c r="F78" s="37"/>
      <c r="G78" s="78"/>
      <c r="H78" s="76"/>
      <c r="I78" s="79"/>
      <c r="J78" s="97"/>
      <c r="K78" s="97"/>
      <c r="L78" s="82"/>
      <c r="M78" s="97"/>
      <c r="N78"/>
      <c r="O78"/>
      <c r="P78"/>
      <c r="Q78"/>
      <c r="R78"/>
      <c r="S78"/>
      <c r="T78"/>
      <c r="V78"/>
    </row>
    <row r="79" spans="2:22" s="75" customFormat="1" ht="15.6">
      <c r="B79" s="84">
        <v>61</v>
      </c>
      <c r="C79" s="84" t="s">
        <v>100</v>
      </c>
      <c r="D79" s="76" t="s">
        <v>17</v>
      </c>
      <c r="E79" s="76" t="s">
        <v>18</v>
      </c>
      <c r="F79" s="37">
        <v>1830</v>
      </c>
      <c r="G79" s="37">
        <v>1834</v>
      </c>
      <c r="H79" s="76">
        <v>161014694</v>
      </c>
      <c r="I79" s="79" t="s">
        <v>99</v>
      </c>
      <c r="J79" s="80">
        <v>4150</v>
      </c>
      <c r="K79" s="81">
        <v>2710.9647954329207</v>
      </c>
      <c r="L79" s="82"/>
      <c r="M79" s="97">
        <v>2859.718931620429</v>
      </c>
      <c r="N79"/>
      <c r="O79"/>
      <c r="P79"/>
      <c r="Q79"/>
      <c r="R79"/>
      <c r="S79"/>
      <c r="T79"/>
      <c r="V79"/>
    </row>
    <row r="80" spans="2:22" s="75" customFormat="1" ht="15.6">
      <c r="B80" s="84"/>
      <c r="C80" s="84" t="s">
        <v>101</v>
      </c>
      <c r="D80" s="76" t="s">
        <v>102</v>
      </c>
      <c r="E80" s="76" t="s">
        <v>103</v>
      </c>
      <c r="F80" s="37">
        <v>1965</v>
      </c>
      <c r="G80" s="37">
        <v>1970</v>
      </c>
      <c r="H80" s="76"/>
      <c r="I80" s="79"/>
      <c r="J80" s="80">
        <v>3550</v>
      </c>
      <c r="K80" s="81">
        <v>2558.0740428224872</v>
      </c>
      <c r="L80" s="82"/>
      <c r="M80" s="97">
        <v>2808.3733832147341</v>
      </c>
      <c r="N80"/>
      <c r="O80"/>
      <c r="P80"/>
      <c r="Q80"/>
      <c r="R80"/>
      <c r="S80"/>
      <c r="T80"/>
      <c r="V80"/>
    </row>
    <row r="81" spans="2:22" s="75" customFormat="1" ht="15.6">
      <c r="B81" s="84">
        <v>62</v>
      </c>
      <c r="C81" s="84" t="s">
        <v>23</v>
      </c>
      <c r="D81" s="76" t="s">
        <v>17</v>
      </c>
      <c r="E81" s="76" t="s">
        <v>18</v>
      </c>
      <c r="F81" s="37">
        <v>3814</v>
      </c>
      <c r="G81" s="13">
        <v>3842.59</v>
      </c>
      <c r="H81" s="76">
        <v>162001435</v>
      </c>
      <c r="I81" s="79" t="s">
        <v>99</v>
      </c>
      <c r="J81" s="80">
        <v>4150</v>
      </c>
      <c r="K81" s="81">
        <v>2219.7554092191908</v>
      </c>
      <c r="L81" s="82"/>
      <c r="M81" s="97">
        <v>2277.3344784297433</v>
      </c>
      <c r="N81"/>
      <c r="O81"/>
      <c r="P81"/>
      <c r="Q81"/>
      <c r="R81"/>
      <c r="S81"/>
      <c r="T81"/>
      <c r="V81"/>
    </row>
    <row r="82" spans="2:22" s="75" customFormat="1" ht="15.6">
      <c r="B82" s="84">
        <v>63</v>
      </c>
      <c r="C82" s="84" t="s">
        <v>104</v>
      </c>
      <c r="D82" s="76" t="s">
        <v>17</v>
      </c>
      <c r="E82" s="76" t="s">
        <v>18</v>
      </c>
      <c r="F82" s="37">
        <v>3872</v>
      </c>
      <c r="G82" s="37">
        <v>3872</v>
      </c>
      <c r="H82" s="76">
        <v>261000005</v>
      </c>
      <c r="I82" s="79" t="s">
        <v>105</v>
      </c>
      <c r="J82" s="80">
        <v>4150</v>
      </c>
      <c r="K82" s="81">
        <v>2363.738342518016</v>
      </c>
      <c r="L82" s="82"/>
      <c r="M82" s="97">
        <v>2583.3188576736843</v>
      </c>
      <c r="N82"/>
      <c r="O82"/>
      <c r="P82"/>
      <c r="Q82"/>
      <c r="R82"/>
      <c r="S82"/>
      <c r="T82"/>
      <c r="V82"/>
    </row>
    <row r="83" spans="2:22" s="75" customFormat="1" ht="15.6">
      <c r="B83" s="84">
        <v>64</v>
      </c>
      <c r="C83" s="84" t="s">
        <v>104</v>
      </c>
      <c r="D83" s="76" t="s">
        <v>17</v>
      </c>
      <c r="E83" s="76" t="s">
        <v>18</v>
      </c>
      <c r="F83" s="37">
        <v>4000</v>
      </c>
      <c r="G83" s="37">
        <v>4030</v>
      </c>
      <c r="H83" s="76">
        <v>461000010</v>
      </c>
      <c r="I83" s="79" t="s">
        <v>106</v>
      </c>
      <c r="J83" s="80">
        <v>4150</v>
      </c>
      <c r="K83" s="81">
        <v>3599.2000213356096</v>
      </c>
      <c r="L83" s="82"/>
      <c r="M83" s="97">
        <v>3719.0273176669484</v>
      </c>
      <c r="N83"/>
      <c r="O83"/>
      <c r="P83"/>
      <c r="Q83"/>
      <c r="R83"/>
      <c r="S83"/>
      <c r="T83"/>
      <c r="V83"/>
    </row>
    <row r="84" spans="2:22" s="75" customFormat="1" ht="15.6">
      <c r="B84" s="84">
        <v>65</v>
      </c>
      <c r="C84" s="84" t="s">
        <v>107</v>
      </c>
      <c r="D84" s="76" t="s">
        <v>17</v>
      </c>
      <c r="E84" s="76" t="s">
        <v>18</v>
      </c>
      <c r="F84" s="36">
        <v>1998</v>
      </c>
      <c r="G84" s="13">
        <v>2005.79</v>
      </c>
      <c r="H84" s="77">
        <v>161000114</v>
      </c>
      <c r="I84" s="79" t="s">
        <v>106</v>
      </c>
      <c r="J84" s="100">
        <v>4150</v>
      </c>
      <c r="K84" s="81">
        <v>3189.3671427082245</v>
      </c>
      <c r="L84" s="82"/>
      <c r="M84" s="97">
        <v>3155.4780842990463</v>
      </c>
      <c r="N84"/>
      <c r="O84"/>
      <c r="P84"/>
      <c r="Q84"/>
      <c r="R84"/>
      <c r="S84"/>
      <c r="T84"/>
      <c r="V84"/>
    </row>
    <row r="85" spans="2:22" s="75" customFormat="1" ht="15.6">
      <c r="B85" s="84"/>
      <c r="C85" s="84" t="s">
        <v>108</v>
      </c>
      <c r="D85" s="76" t="s">
        <v>73</v>
      </c>
      <c r="E85" s="76" t="s">
        <v>26</v>
      </c>
      <c r="F85" s="36">
        <v>1934</v>
      </c>
      <c r="G85" s="37">
        <v>1935.04</v>
      </c>
      <c r="H85" s="76">
        <v>16100115</v>
      </c>
      <c r="I85" s="79" t="s">
        <v>106</v>
      </c>
      <c r="J85" s="80">
        <v>4750</v>
      </c>
      <c r="K85" s="81">
        <v>3494.1328783192921</v>
      </c>
      <c r="L85" s="82"/>
      <c r="M85" s="97">
        <v>3574.4176699398167</v>
      </c>
      <c r="N85"/>
      <c r="O85"/>
      <c r="P85"/>
      <c r="Q85"/>
      <c r="R85"/>
      <c r="S85"/>
      <c r="T85"/>
      <c r="V85"/>
    </row>
    <row r="86" spans="2:22" s="75" customFormat="1" ht="15.6">
      <c r="B86" s="84">
        <v>66</v>
      </c>
      <c r="C86" s="84" t="s">
        <v>23</v>
      </c>
      <c r="D86" s="76" t="s">
        <v>17</v>
      </c>
      <c r="E86" s="76" t="s">
        <v>18</v>
      </c>
      <c r="F86" s="36">
        <v>3898</v>
      </c>
      <c r="G86" s="13">
        <v>3928.6</v>
      </c>
      <c r="H86" s="76">
        <v>142000136</v>
      </c>
      <c r="I86" s="79" t="s">
        <v>105</v>
      </c>
      <c r="J86" s="87">
        <v>3727</v>
      </c>
      <c r="K86" s="81">
        <v>1510.6560232220611</v>
      </c>
      <c r="L86" s="82"/>
      <c r="M86" s="97">
        <v>1599.5227368960921</v>
      </c>
      <c r="N86"/>
      <c r="O86"/>
      <c r="P86"/>
      <c r="Q86"/>
      <c r="R86"/>
      <c r="S86"/>
      <c r="T86"/>
      <c r="V86"/>
    </row>
    <row r="87" spans="2:22" s="75" customFormat="1" ht="15.6">
      <c r="B87" s="84">
        <v>67</v>
      </c>
      <c r="C87" s="84" t="s">
        <v>109</v>
      </c>
      <c r="D87" s="76" t="s">
        <v>17</v>
      </c>
      <c r="E87" s="76" t="s">
        <v>18</v>
      </c>
      <c r="F87" s="36">
        <v>1967</v>
      </c>
      <c r="G87" s="37">
        <v>1980.3</v>
      </c>
      <c r="H87" s="76">
        <v>161014698</v>
      </c>
      <c r="I87" s="79" t="s">
        <v>105</v>
      </c>
      <c r="J87" s="80">
        <v>4150</v>
      </c>
      <c r="K87" s="97">
        <v>3218.2277705967977</v>
      </c>
      <c r="L87" s="82"/>
      <c r="M87" s="97">
        <v>3218.2277705967977</v>
      </c>
      <c r="N87"/>
      <c r="O87"/>
      <c r="P87"/>
      <c r="Q87"/>
      <c r="R87"/>
      <c r="S87"/>
      <c r="T87"/>
      <c r="V87"/>
    </row>
    <row r="88" spans="2:22" s="75" customFormat="1" ht="15.6">
      <c r="B88" s="84"/>
      <c r="C88" s="84" t="s">
        <v>101</v>
      </c>
      <c r="D88" s="76" t="s">
        <v>102</v>
      </c>
      <c r="E88" s="76" t="s">
        <v>103</v>
      </c>
      <c r="F88" s="36">
        <v>1967</v>
      </c>
      <c r="G88" s="37">
        <v>1980.3</v>
      </c>
      <c r="H88" s="76">
        <v>161014698</v>
      </c>
      <c r="I88" s="79" t="s">
        <v>105</v>
      </c>
      <c r="J88" s="80">
        <v>3550</v>
      </c>
      <c r="K88" s="97">
        <v>2681.4795426275118</v>
      </c>
      <c r="L88" s="82"/>
      <c r="M88" s="97">
        <v>2681.4795426275118</v>
      </c>
      <c r="N88"/>
      <c r="O88"/>
      <c r="P88"/>
      <c r="Q88"/>
      <c r="R88"/>
      <c r="S88"/>
      <c r="T88"/>
      <c r="V88"/>
    </row>
    <row r="89" spans="2:22" s="75" customFormat="1" ht="15.6">
      <c r="B89" s="84">
        <v>69</v>
      </c>
      <c r="C89" s="89" t="s">
        <v>12</v>
      </c>
      <c r="D89" s="76" t="s">
        <v>17</v>
      </c>
      <c r="E89" s="76" t="s">
        <v>18</v>
      </c>
      <c r="F89" s="36">
        <v>3832</v>
      </c>
      <c r="G89" s="37">
        <v>3843.83</v>
      </c>
      <c r="H89" s="76">
        <v>161014704</v>
      </c>
      <c r="I89" s="79" t="s">
        <v>110</v>
      </c>
      <c r="J89" s="80">
        <v>4150</v>
      </c>
      <c r="K89" s="81">
        <v>3419.1991374663075</v>
      </c>
      <c r="L89" s="82"/>
      <c r="M89" s="97">
        <v>3460.9872928236637</v>
      </c>
      <c r="N89"/>
      <c r="O89"/>
      <c r="P89"/>
      <c r="Q89"/>
      <c r="R89"/>
      <c r="S89"/>
      <c r="T89"/>
      <c r="V89"/>
    </row>
    <row r="90" spans="2:22" s="75" customFormat="1" ht="15.6">
      <c r="B90" s="84">
        <v>70</v>
      </c>
      <c r="C90" s="84" t="s">
        <v>111</v>
      </c>
      <c r="D90" s="76" t="s">
        <v>17</v>
      </c>
      <c r="E90" s="76" t="s">
        <v>18</v>
      </c>
      <c r="F90" s="36">
        <v>4003</v>
      </c>
      <c r="G90" s="13">
        <v>4013.67</v>
      </c>
      <c r="H90" s="76">
        <v>161004112</v>
      </c>
      <c r="I90" s="79" t="s">
        <v>110</v>
      </c>
      <c r="J90" s="94">
        <v>4150</v>
      </c>
      <c r="K90" s="81">
        <v>3852.4693020249888</v>
      </c>
      <c r="L90" s="101"/>
      <c r="M90" s="97">
        <v>3850.0581630428023</v>
      </c>
      <c r="N90"/>
      <c r="O90"/>
      <c r="P90"/>
      <c r="Q90"/>
      <c r="R90"/>
      <c r="S90"/>
      <c r="T90"/>
      <c r="V90"/>
    </row>
    <row r="91" spans="2:22" s="75" customFormat="1" ht="15.6">
      <c r="B91" s="84">
        <v>71</v>
      </c>
      <c r="C91" s="84" t="s">
        <v>112</v>
      </c>
      <c r="D91" s="76" t="s">
        <v>17</v>
      </c>
      <c r="E91" s="76" t="s">
        <v>18</v>
      </c>
      <c r="F91" s="37">
        <v>66</v>
      </c>
      <c r="G91" s="37">
        <v>67.67</v>
      </c>
      <c r="H91" s="76">
        <v>161014493</v>
      </c>
      <c r="I91" s="79" t="s">
        <v>15</v>
      </c>
      <c r="J91" s="100">
        <v>4150</v>
      </c>
      <c r="K91" s="81">
        <v>2779</v>
      </c>
      <c r="L91" s="101"/>
      <c r="M91" s="97">
        <v>2980</v>
      </c>
      <c r="N91"/>
      <c r="O91"/>
      <c r="P91"/>
      <c r="Q91"/>
      <c r="R91"/>
      <c r="S91"/>
      <c r="T91"/>
      <c r="V91"/>
    </row>
    <row r="92" spans="2:22" s="75" customFormat="1" ht="15.6">
      <c r="B92" s="84">
        <v>72</v>
      </c>
      <c r="C92" s="84" t="s">
        <v>23</v>
      </c>
      <c r="D92" s="76" t="s">
        <v>17</v>
      </c>
      <c r="E92" s="76" t="s">
        <v>18</v>
      </c>
      <c r="F92" s="37">
        <v>3971</v>
      </c>
      <c r="G92" s="13">
        <v>4001.94</v>
      </c>
      <c r="H92" s="76">
        <v>162001437</v>
      </c>
      <c r="I92" s="79" t="s">
        <v>110</v>
      </c>
      <c r="J92" s="88">
        <v>3381</v>
      </c>
      <c r="K92" s="81">
        <v>2399.5631500742943</v>
      </c>
      <c r="L92" s="101"/>
      <c r="M92" s="97">
        <v>2434.1148276253352</v>
      </c>
      <c r="N92"/>
      <c r="O92"/>
      <c r="P92"/>
      <c r="Q92"/>
      <c r="R92"/>
      <c r="S92"/>
      <c r="T92"/>
      <c r="V92"/>
    </row>
    <row r="93" spans="2:22" s="75" customFormat="1" ht="15.6">
      <c r="B93" s="84">
        <v>73</v>
      </c>
      <c r="C93" s="84" t="s">
        <v>23</v>
      </c>
      <c r="D93" s="76" t="s">
        <v>17</v>
      </c>
      <c r="E93" s="76" t="s">
        <v>18</v>
      </c>
      <c r="F93" s="37">
        <v>3729</v>
      </c>
      <c r="G93" s="13">
        <v>3753.48</v>
      </c>
      <c r="H93" s="76">
        <v>142000138</v>
      </c>
      <c r="I93" s="79" t="s">
        <v>113</v>
      </c>
      <c r="J93" s="88">
        <v>3545</v>
      </c>
      <c r="K93" s="81">
        <v>2247.2494439148395</v>
      </c>
      <c r="L93" s="101"/>
      <c r="M93" s="97">
        <v>2307.7758371018108</v>
      </c>
      <c r="N93"/>
      <c r="O93"/>
      <c r="P93"/>
      <c r="Q93"/>
      <c r="R93"/>
      <c r="S93"/>
      <c r="T93"/>
      <c r="V93"/>
    </row>
    <row r="94" spans="2:22" s="75" customFormat="1" ht="15.6">
      <c r="B94" s="84"/>
      <c r="C94" s="71"/>
      <c r="D94" s="76"/>
      <c r="E94" s="76"/>
      <c r="F94" s="37"/>
      <c r="G94" s="37"/>
      <c r="H94" s="76"/>
      <c r="I94" s="79"/>
      <c r="J94" s="97"/>
      <c r="K94" s="97"/>
      <c r="L94" s="101"/>
      <c r="M94" s="97"/>
      <c r="N94"/>
      <c r="O94"/>
      <c r="P94"/>
      <c r="Q94"/>
      <c r="R94"/>
      <c r="S94"/>
      <c r="T94"/>
      <c r="V94"/>
    </row>
    <row r="95" spans="2:22" s="75" customFormat="1" ht="15.6">
      <c r="B95" s="84">
        <v>75</v>
      </c>
      <c r="C95" s="84" t="s">
        <v>95</v>
      </c>
      <c r="D95" s="76" t="s">
        <v>17</v>
      </c>
      <c r="E95" s="76" t="s">
        <v>18</v>
      </c>
      <c r="F95" s="37">
        <v>3873</v>
      </c>
      <c r="G95" s="13">
        <v>3899.02</v>
      </c>
      <c r="H95" s="76">
        <v>161004114</v>
      </c>
      <c r="I95" s="79" t="s">
        <v>113</v>
      </c>
      <c r="J95" s="94">
        <v>4150</v>
      </c>
      <c r="K95" s="81">
        <v>3582.7395328812831</v>
      </c>
      <c r="L95" s="101"/>
      <c r="M95" s="97">
        <v>3713.6258012854287</v>
      </c>
      <c r="N95"/>
      <c r="O95"/>
      <c r="P95"/>
      <c r="Q95"/>
      <c r="R95"/>
      <c r="S95"/>
      <c r="T95"/>
      <c r="V95"/>
    </row>
    <row r="96" spans="2:22" s="75" customFormat="1" ht="15.6">
      <c r="B96" s="84"/>
      <c r="C96" s="71"/>
      <c r="D96" s="76"/>
      <c r="E96" s="76"/>
      <c r="F96" s="37"/>
      <c r="G96" s="37"/>
      <c r="H96" s="76"/>
      <c r="I96" s="79"/>
      <c r="J96" s="97"/>
      <c r="K96" s="97"/>
      <c r="L96" s="101"/>
      <c r="M96" s="97"/>
      <c r="N96"/>
      <c r="O96"/>
      <c r="P96"/>
      <c r="Q96"/>
      <c r="R96"/>
      <c r="S96"/>
      <c r="T96"/>
      <c r="V96"/>
    </row>
    <row r="97" spans="2:22" s="75" customFormat="1" ht="15.6">
      <c r="B97" s="84">
        <v>77</v>
      </c>
      <c r="C97" s="84" t="s">
        <v>23</v>
      </c>
      <c r="D97" s="76" t="s">
        <v>17</v>
      </c>
      <c r="E97" s="76" t="s">
        <v>18</v>
      </c>
      <c r="F97" s="37">
        <v>4029</v>
      </c>
      <c r="G97" s="13">
        <v>4057.8</v>
      </c>
      <c r="H97" s="76">
        <v>162001439</v>
      </c>
      <c r="I97" s="79" t="s">
        <v>113</v>
      </c>
      <c r="J97" s="88">
        <v>3362</v>
      </c>
      <c r="K97" s="81">
        <v>2225.6064257028111</v>
      </c>
      <c r="L97" s="101"/>
      <c r="M97" s="97">
        <v>2250.6232572336212</v>
      </c>
      <c r="N97"/>
      <c r="O97"/>
      <c r="P97"/>
      <c r="Q97"/>
      <c r="R97"/>
      <c r="S97"/>
      <c r="T97"/>
      <c r="V97"/>
    </row>
    <row r="98" spans="2:22" s="75" customFormat="1" ht="15.6">
      <c r="B98" s="84">
        <v>78</v>
      </c>
      <c r="C98" s="84" t="s">
        <v>23</v>
      </c>
      <c r="D98" s="76" t="s">
        <v>17</v>
      </c>
      <c r="E98" s="76" t="s">
        <v>18</v>
      </c>
      <c r="F98" s="37">
        <v>4018</v>
      </c>
      <c r="G98" s="13">
        <v>4048</v>
      </c>
      <c r="H98" s="76">
        <v>142000139</v>
      </c>
      <c r="I98" s="79" t="s">
        <v>114</v>
      </c>
      <c r="J98" s="88">
        <v>3840</v>
      </c>
      <c r="K98" s="81">
        <v>1342.9544983416251</v>
      </c>
      <c r="L98" s="101"/>
      <c r="M98" s="97">
        <v>1370.5363655852157</v>
      </c>
      <c r="N98"/>
      <c r="O98"/>
      <c r="P98"/>
      <c r="Q98"/>
      <c r="R98"/>
      <c r="S98"/>
      <c r="T98"/>
      <c r="V98"/>
    </row>
    <row r="99" spans="2:22" s="75" customFormat="1" ht="15.6">
      <c r="B99" s="84">
        <v>79</v>
      </c>
      <c r="C99" s="84" t="s">
        <v>23</v>
      </c>
      <c r="D99" s="76" t="s">
        <v>17</v>
      </c>
      <c r="E99" s="76" t="s">
        <v>18</v>
      </c>
      <c r="F99" s="37">
        <v>4037</v>
      </c>
      <c r="G99" s="13">
        <v>4063.6</v>
      </c>
      <c r="H99" s="76">
        <v>162001440</v>
      </c>
      <c r="I99" s="79" t="s">
        <v>114</v>
      </c>
      <c r="J99" s="80">
        <v>4150</v>
      </c>
      <c r="K99" s="81">
        <v>2407.0946745562132</v>
      </c>
      <c r="L99" s="101"/>
      <c r="M99" s="97">
        <v>2531.309675430457</v>
      </c>
      <c r="N99"/>
      <c r="O99"/>
      <c r="P99"/>
      <c r="Q99"/>
      <c r="R99"/>
      <c r="S99"/>
      <c r="T99"/>
      <c r="V99"/>
    </row>
    <row r="100" spans="2:22" s="75" customFormat="1" ht="15.6">
      <c r="B100" s="84">
        <v>80</v>
      </c>
      <c r="C100" s="89" t="s">
        <v>12</v>
      </c>
      <c r="D100" s="76" t="s">
        <v>17</v>
      </c>
      <c r="E100" s="76" t="s">
        <v>18</v>
      </c>
      <c r="F100" s="37">
        <v>3753</v>
      </c>
      <c r="G100" s="37">
        <v>3779.82</v>
      </c>
      <c r="H100" s="76">
        <v>161014715</v>
      </c>
      <c r="I100" s="79" t="s">
        <v>115</v>
      </c>
      <c r="J100" s="80">
        <v>4150</v>
      </c>
      <c r="K100" s="81">
        <v>3694.474244729407</v>
      </c>
      <c r="L100" s="101"/>
      <c r="M100" s="97">
        <v>3833.6961837121207</v>
      </c>
      <c r="N100"/>
      <c r="O100"/>
      <c r="P100"/>
      <c r="Q100"/>
      <c r="R100"/>
      <c r="S100"/>
      <c r="T100"/>
      <c r="V100"/>
    </row>
    <row r="101" spans="2:22" s="75" customFormat="1" ht="15.6">
      <c r="B101" s="84">
        <v>81</v>
      </c>
      <c r="C101" s="89" t="s">
        <v>33</v>
      </c>
      <c r="D101" s="76" t="s">
        <v>73</v>
      </c>
      <c r="E101" s="76" t="s">
        <v>26</v>
      </c>
      <c r="F101" s="13">
        <v>2826.44</v>
      </c>
      <c r="G101" s="13">
        <v>2832.51</v>
      </c>
      <c r="H101" s="76">
        <v>161009176</v>
      </c>
      <c r="I101" s="79" t="s">
        <v>115</v>
      </c>
      <c r="J101" s="87">
        <v>4490</v>
      </c>
      <c r="K101" s="81">
        <v>4022.5635457063713</v>
      </c>
      <c r="L101" s="101"/>
      <c r="M101" s="97">
        <v>4240.8052315151508</v>
      </c>
      <c r="N101"/>
      <c r="O101"/>
      <c r="P101"/>
      <c r="Q101"/>
      <c r="R101"/>
      <c r="S101"/>
      <c r="T101"/>
      <c r="V101"/>
    </row>
    <row r="102" spans="2:22" s="75" customFormat="1" ht="15.6">
      <c r="B102" s="84"/>
      <c r="C102" s="89" t="s">
        <v>116</v>
      </c>
      <c r="D102" s="76" t="s">
        <v>17</v>
      </c>
      <c r="E102" s="76" t="s">
        <v>18</v>
      </c>
      <c r="F102" s="13">
        <v>963.56</v>
      </c>
      <c r="G102" s="13">
        <v>965.64</v>
      </c>
      <c r="H102" s="76">
        <v>161009176</v>
      </c>
      <c r="I102" s="79" t="s">
        <v>115</v>
      </c>
      <c r="J102" s="94">
        <v>4150</v>
      </c>
      <c r="K102" s="81">
        <v>4262.0657047724753</v>
      </c>
      <c r="L102" s="82"/>
      <c r="M102" s="97">
        <v>4188.142512755102</v>
      </c>
      <c r="N102"/>
      <c r="O102"/>
      <c r="P102"/>
      <c r="Q102"/>
      <c r="R102"/>
      <c r="S102"/>
      <c r="T102"/>
      <c r="V102"/>
    </row>
    <row r="103" spans="2:22" s="75" customFormat="1" ht="15.6">
      <c r="B103" s="84"/>
      <c r="C103" s="71"/>
      <c r="D103" s="76"/>
      <c r="E103" s="76"/>
      <c r="F103" s="37"/>
      <c r="G103" s="37"/>
      <c r="H103" s="76"/>
      <c r="I103" s="79"/>
      <c r="J103" s="80"/>
      <c r="K103" s="80"/>
      <c r="L103" s="82"/>
      <c r="M103" s="80"/>
      <c r="N103"/>
      <c r="O103"/>
      <c r="P103"/>
      <c r="Q103"/>
      <c r="R103"/>
      <c r="S103"/>
      <c r="T103"/>
      <c r="V103"/>
    </row>
    <row r="104" spans="2:22" s="75" customFormat="1" ht="15.6">
      <c r="B104" s="84"/>
      <c r="C104" s="71"/>
      <c r="D104" s="76"/>
      <c r="E104" s="76"/>
      <c r="F104" s="37"/>
      <c r="G104" s="37"/>
      <c r="H104" s="76"/>
      <c r="I104" s="79"/>
      <c r="J104" s="80"/>
      <c r="K104" s="80"/>
      <c r="L104" s="82"/>
      <c r="M104" s="80"/>
      <c r="N104"/>
      <c r="O104"/>
      <c r="P104"/>
      <c r="Q104"/>
      <c r="R104"/>
      <c r="S104"/>
      <c r="T104"/>
      <c r="V104"/>
    </row>
    <row r="105" spans="2:22" s="75" customFormat="1" ht="15.6">
      <c r="B105" s="84">
        <v>84</v>
      </c>
      <c r="C105" s="84" t="s">
        <v>23</v>
      </c>
      <c r="D105" s="76" t="s">
        <v>17</v>
      </c>
      <c r="E105" s="76" t="s">
        <v>18</v>
      </c>
      <c r="F105" s="37">
        <v>3990</v>
      </c>
      <c r="G105" s="13">
        <v>4020.93</v>
      </c>
      <c r="H105" s="76">
        <v>142000140</v>
      </c>
      <c r="I105" s="79" t="s">
        <v>117</v>
      </c>
      <c r="J105" s="80">
        <v>4150</v>
      </c>
      <c r="K105" s="81">
        <v>2283</v>
      </c>
      <c r="L105" s="82"/>
      <c r="M105" s="97">
        <v>2282.7815601767184</v>
      </c>
      <c r="N105"/>
      <c r="O105"/>
      <c r="P105"/>
      <c r="Q105"/>
      <c r="R105"/>
      <c r="S105"/>
      <c r="T105"/>
      <c r="V105"/>
    </row>
    <row r="106" spans="2:22" s="102" customFormat="1" ht="20.100000000000001" customHeight="1">
      <c r="C106" s="73" t="s">
        <v>118</v>
      </c>
      <c r="D106" s="73"/>
      <c r="E106" s="73"/>
      <c r="F106" s="41">
        <f>SUM(F4:F105)</f>
        <v>298551.00254237291</v>
      </c>
      <c r="G106" s="41">
        <f>SUM(G4:G105)</f>
        <v>300278.50365271536</v>
      </c>
      <c r="H106" s="73"/>
      <c r="I106" s="103"/>
      <c r="J106" s="104">
        <f>SUMPRODUCT($G4:$G105*J4:J105)/$G106</f>
        <v>4133.6830632265655</v>
      </c>
      <c r="K106" s="104">
        <f>SUMPRODUCT($F4:$F105*K4:K105)/$F106</f>
        <v>2998.2949985162641</v>
      </c>
      <c r="L106" s="105">
        <f>+J106-600</f>
        <v>3533.6830632265655</v>
      </c>
      <c r="M106" s="106">
        <f>+J106-K106</f>
        <v>1135.3880647103015</v>
      </c>
      <c r="N106"/>
      <c r="O106"/>
      <c r="P106"/>
      <c r="Q106"/>
      <c r="R106"/>
      <c r="S106"/>
      <c r="T106"/>
      <c r="V106"/>
    </row>
    <row r="107" spans="2:22" s="102" customFormat="1" ht="33" customHeight="1">
      <c r="C107" s="45" t="s">
        <v>119</v>
      </c>
      <c r="D107" s="45"/>
      <c r="E107" s="45"/>
      <c r="F107" s="41">
        <f>+'[5]F12 (210)'!D13</f>
        <v>15508.089999999997</v>
      </c>
      <c r="G107" s="46" t="s">
        <v>62</v>
      </c>
      <c r="H107" s="47"/>
      <c r="I107" s="48"/>
      <c r="J107" s="107">
        <v>4019</v>
      </c>
      <c r="K107" s="107">
        <v>2977</v>
      </c>
      <c r="L107" s="105">
        <f>J107-600</f>
        <v>3419</v>
      </c>
      <c r="M107" s="106">
        <f>+J107-K107</f>
        <v>1042</v>
      </c>
      <c r="N107" s="10"/>
      <c r="O107"/>
      <c r="P107"/>
      <c r="Q107"/>
      <c r="R107"/>
      <c r="S107"/>
      <c r="T107"/>
      <c r="V107"/>
    </row>
    <row r="108" spans="2:22" s="102" customFormat="1" ht="36.75" customHeight="1">
      <c r="C108" s="73" t="s">
        <v>120</v>
      </c>
      <c r="D108" s="73"/>
      <c r="E108" s="73"/>
      <c r="F108" s="41">
        <f>+F107+F106</f>
        <v>314059.09254237288</v>
      </c>
      <c r="G108" s="73"/>
      <c r="H108" s="73"/>
      <c r="I108" s="103"/>
      <c r="J108" s="108">
        <f>(F106*J106+F107*J107)/F108</f>
        <v>4128.0200676049599</v>
      </c>
      <c r="K108" s="104">
        <f>SUMPRODUCT(F106:F107,K106:K107)/F108</f>
        <v>2997.24346152408</v>
      </c>
      <c r="L108" s="109">
        <f>SUMPRODUCT(F106*L106+F107*L107)/F108</f>
        <v>3528.0200676049585</v>
      </c>
      <c r="M108" s="106">
        <f>+J108-K108</f>
        <v>1130.7766060808799</v>
      </c>
      <c r="N108" s="10"/>
      <c r="O108"/>
      <c r="P108"/>
      <c r="Q108"/>
      <c r="R108"/>
      <c r="S108"/>
      <c r="T108"/>
      <c r="V108"/>
    </row>
    <row r="109" spans="2:22" s="102" customFormat="1">
      <c r="F109" s="110"/>
      <c r="G109" s="52"/>
      <c r="I109" s="111"/>
      <c r="K109" s="112"/>
      <c r="L109" s="112"/>
      <c r="M109"/>
      <c r="O109"/>
      <c r="P109"/>
      <c r="V109"/>
    </row>
    <row r="110" spans="2:22" s="113" customFormat="1" ht="13.8">
      <c r="C110" s="114"/>
      <c r="D110" s="114"/>
      <c r="E110" s="114"/>
      <c r="F110" s="114"/>
      <c r="G110" s="114"/>
      <c r="H110" s="114"/>
      <c r="I110" s="115"/>
      <c r="J110" s="115"/>
      <c r="K110" s="116"/>
      <c r="L110" s="117"/>
      <c r="M110" s="118"/>
      <c r="N110" s="119"/>
      <c r="O110" s="120"/>
      <c r="P110" s="120"/>
      <c r="V110" s="119"/>
    </row>
    <row r="111" spans="2:22" s="121" customFormat="1" ht="13.8">
      <c r="C111" s="71" t="s">
        <v>121</v>
      </c>
      <c r="D111" s="122"/>
      <c r="E111" s="122"/>
      <c r="F111" s="122"/>
      <c r="G111" s="122"/>
      <c r="H111" s="122"/>
      <c r="I111" s="123"/>
      <c r="J111" s="123"/>
      <c r="K111" s="124"/>
      <c r="L111" s="125"/>
      <c r="M111" s="60"/>
      <c r="N111" s="61"/>
      <c r="O111"/>
      <c r="P111"/>
      <c r="V111" s="61"/>
    </row>
    <row r="112" spans="2:22" s="75" customFormat="1" ht="66">
      <c r="B112" s="73" t="s">
        <v>0</v>
      </c>
      <c r="C112" s="4" t="s">
        <v>1</v>
      </c>
      <c r="D112" s="4" t="s">
        <v>2</v>
      </c>
      <c r="E112" s="4" t="s">
        <v>3</v>
      </c>
      <c r="F112" s="5" t="s">
        <v>4</v>
      </c>
      <c r="G112" s="5" t="s">
        <v>5</v>
      </c>
      <c r="H112" s="4" t="s">
        <v>6</v>
      </c>
      <c r="I112" s="6" t="s">
        <v>7</v>
      </c>
      <c r="J112" s="7" t="s">
        <v>8</v>
      </c>
      <c r="K112" s="7" t="s">
        <v>9</v>
      </c>
      <c r="L112" s="74" t="s">
        <v>122</v>
      </c>
      <c r="M112" s="9" t="s">
        <v>11</v>
      </c>
      <c r="N112" s="10"/>
      <c r="O112"/>
      <c r="P112"/>
      <c r="Q112"/>
      <c r="R112"/>
      <c r="S112"/>
      <c r="T112"/>
      <c r="V112"/>
    </row>
    <row r="113" spans="2:22" s="75" customFormat="1" ht="15.6">
      <c r="B113" s="84">
        <v>60</v>
      </c>
      <c r="C113" s="71" t="s">
        <v>121</v>
      </c>
      <c r="D113" s="76"/>
      <c r="E113" s="76"/>
      <c r="F113" s="37">
        <v>3819</v>
      </c>
      <c r="G113" s="78">
        <v>3830.6</v>
      </c>
      <c r="H113" s="76">
        <v>411000170</v>
      </c>
      <c r="I113" s="79" t="s">
        <v>99</v>
      </c>
      <c r="J113" s="97">
        <v>4931</v>
      </c>
      <c r="K113" s="81">
        <v>4931</v>
      </c>
      <c r="L113" s="82"/>
      <c r="M113" s="17"/>
      <c r="N113"/>
      <c r="O113"/>
      <c r="P113"/>
      <c r="Q113"/>
      <c r="R113"/>
      <c r="S113"/>
      <c r="T113"/>
      <c r="V113"/>
    </row>
    <row r="114" spans="2:22" s="75" customFormat="1" ht="15.6">
      <c r="B114" s="84">
        <v>68</v>
      </c>
      <c r="C114" s="71" t="s">
        <v>121</v>
      </c>
      <c r="D114" s="76"/>
      <c r="E114" s="76"/>
      <c r="F114" s="36">
        <v>3867</v>
      </c>
      <c r="G114" s="37">
        <v>3871.3</v>
      </c>
      <c r="H114" s="76">
        <v>411000171</v>
      </c>
      <c r="I114" s="79" t="s">
        <v>105</v>
      </c>
      <c r="J114" s="97">
        <v>4999</v>
      </c>
      <c r="K114" s="81">
        <v>4999</v>
      </c>
      <c r="L114" s="82"/>
      <c r="M114" s="17"/>
      <c r="N114"/>
      <c r="O114"/>
      <c r="P114"/>
      <c r="Q114"/>
      <c r="R114"/>
      <c r="S114"/>
      <c r="T114"/>
      <c r="V114"/>
    </row>
    <row r="115" spans="2:22" s="75" customFormat="1" ht="15.6">
      <c r="B115" s="84">
        <v>74</v>
      </c>
      <c r="C115" s="71" t="s">
        <v>121</v>
      </c>
      <c r="D115" s="76"/>
      <c r="E115" s="76"/>
      <c r="F115" s="37">
        <v>4025</v>
      </c>
      <c r="G115" s="37">
        <v>4035</v>
      </c>
      <c r="H115" s="76">
        <v>411000173</v>
      </c>
      <c r="I115" s="79" t="s">
        <v>113</v>
      </c>
      <c r="J115" s="97">
        <v>4874</v>
      </c>
      <c r="K115" s="81">
        <v>4874</v>
      </c>
      <c r="L115" s="82"/>
      <c r="M115" s="17"/>
      <c r="N115"/>
      <c r="O115"/>
      <c r="P115"/>
      <c r="Q115"/>
      <c r="R115"/>
      <c r="S115"/>
      <c r="T115"/>
      <c r="V115"/>
    </row>
    <row r="116" spans="2:22" s="75" customFormat="1" ht="15.6">
      <c r="B116" s="84">
        <v>76</v>
      </c>
      <c r="C116" s="71" t="s">
        <v>121</v>
      </c>
      <c r="D116" s="76"/>
      <c r="E116" s="76"/>
      <c r="F116" s="37">
        <v>4057</v>
      </c>
      <c r="G116" s="37">
        <v>4065.4</v>
      </c>
      <c r="H116" s="76">
        <v>411000174</v>
      </c>
      <c r="I116" s="79" t="s">
        <v>114</v>
      </c>
      <c r="J116" s="97">
        <v>4815</v>
      </c>
      <c r="K116" s="81">
        <v>4815</v>
      </c>
      <c r="L116" s="82"/>
      <c r="M116" s="17"/>
      <c r="N116"/>
      <c r="O116"/>
      <c r="P116"/>
      <c r="Q116"/>
      <c r="R116"/>
      <c r="S116"/>
      <c r="T116"/>
      <c r="V116"/>
    </row>
    <row r="117" spans="2:22" s="75" customFormat="1" ht="15.6">
      <c r="B117" s="84">
        <v>82</v>
      </c>
      <c r="C117" s="71" t="s">
        <v>121</v>
      </c>
      <c r="D117" s="76"/>
      <c r="E117" s="76"/>
      <c r="F117" s="37">
        <v>3953</v>
      </c>
      <c r="G117" s="37">
        <v>3965.1</v>
      </c>
      <c r="H117" s="76">
        <v>411000175</v>
      </c>
      <c r="I117" s="79" t="s">
        <v>123</v>
      </c>
      <c r="J117" s="80">
        <v>4936</v>
      </c>
      <c r="K117" s="87">
        <v>4936</v>
      </c>
      <c r="L117" s="82"/>
      <c r="M117" s="17"/>
      <c r="N117"/>
      <c r="O117"/>
      <c r="P117"/>
      <c r="Q117"/>
      <c r="R117"/>
      <c r="S117"/>
      <c r="T117"/>
      <c r="V117"/>
    </row>
    <row r="118" spans="2:22" s="75" customFormat="1" ht="15.6">
      <c r="B118" s="84">
        <v>83</v>
      </c>
      <c r="C118" s="71" t="s">
        <v>121</v>
      </c>
      <c r="D118" s="76"/>
      <c r="E118" s="76"/>
      <c r="F118" s="37">
        <v>4094</v>
      </c>
      <c r="G118" s="37">
        <v>4105.6000000000004</v>
      </c>
      <c r="H118" s="76">
        <v>411000176</v>
      </c>
      <c r="I118" s="79" t="s">
        <v>123</v>
      </c>
      <c r="J118" s="80">
        <v>4955</v>
      </c>
      <c r="K118" s="87">
        <v>4955</v>
      </c>
      <c r="L118" s="82"/>
      <c r="M118" s="17"/>
      <c r="N118"/>
      <c r="O118"/>
      <c r="P118"/>
      <c r="Q118"/>
      <c r="R118"/>
      <c r="S118"/>
      <c r="T118"/>
      <c r="V118"/>
    </row>
    <row r="119" spans="2:22" s="102" customFormat="1" ht="20.100000000000001" customHeight="1">
      <c r="C119" s="73" t="s">
        <v>124</v>
      </c>
      <c r="D119" s="73"/>
      <c r="E119" s="73"/>
      <c r="F119" s="41">
        <f>SUM(F113:F118)</f>
        <v>23815</v>
      </c>
      <c r="G119" s="41">
        <f>SUM(G113:G118)</f>
        <v>23873</v>
      </c>
      <c r="H119" s="73"/>
      <c r="I119" s="103"/>
      <c r="J119" s="104">
        <f>SUMPRODUCT(F113:F118,J113:J118/F119)</f>
        <v>4917.6025614108758</v>
      </c>
      <c r="K119" s="104">
        <f>SUMPRODUCT(K113:K118,F113:F118/F119)</f>
        <v>4917.6025614108758</v>
      </c>
      <c r="L119" s="105">
        <f>+J119-0</f>
        <v>4917.6025614108758</v>
      </c>
      <c r="M119" s="106">
        <f>+J119-K119</f>
        <v>0</v>
      </c>
      <c r="N119"/>
      <c r="O119"/>
      <c r="P119"/>
      <c r="Q119"/>
      <c r="R119"/>
      <c r="S119"/>
      <c r="T119"/>
      <c r="V119"/>
    </row>
    <row r="120" spans="2:22" s="102" customFormat="1" ht="33" customHeight="1">
      <c r="C120" s="45" t="s">
        <v>125</v>
      </c>
      <c r="D120" s="45"/>
      <c r="E120" s="45"/>
      <c r="F120" s="41">
        <f>+'[5]F12 (210)'!D26</f>
        <v>0</v>
      </c>
      <c r="G120" s="46" t="s">
        <v>62</v>
      </c>
      <c r="H120" s="47"/>
      <c r="I120" s="48"/>
      <c r="J120" s="107">
        <v>0</v>
      </c>
      <c r="K120" s="107">
        <v>0</v>
      </c>
      <c r="L120" s="105">
        <f>J120-0</f>
        <v>0</v>
      </c>
      <c r="M120" s="106">
        <f>+J120-K120</f>
        <v>0</v>
      </c>
      <c r="N120" s="10"/>
      <c r="O120"/>
      <c r="P120"/>
      <c r="Q120"/>
      <c r="R120"/>
      <c r="S120"/>
      <c r="T120"/>
      <c r="V120"/>
    </row>
    <row r="121" spans="2:22" s="102" customFormat="1" ht="36.75" customHeight="1">
      <c r="C121" s="73" t="s">
        <v>126</v>
      </c>
      <c r="D121" s="73"/>
      <c r="E121" s="73"/>
      <c r="F121" s="41">
        <f>+F120+F119</f>
        <v>23815</v>
      </c>
      <c r="G121" s="73"/>
      <c r="H121" s="73"/>
      <c r="I121" s="103"/>
      <c r="J121" s="108">
        <f>(F119*J119+F120*J120)/F121</f>
        <v>4917.6025614108758</v>
      </c>
      <c r="K121" s="104">
        <f>SUMPRODUCT(F119:F120,K119:K120)/F121</f>
        <v>4917.6025614108758</v>
      </c>
      <c r="L121" s="109">
        <f>SUMPRODUCT(F119*L119+F120*L120)/F121</f>
        <v>4917.6025614108758</v>
      </c>
      <c r="M121" s="106">
        <f>+J121-K121</f>
        <v>0</v>
      </c>
      <c r="N121" s="10"/>
      <c r="O121"/>
      <c r="P121"/>
      <c r="Q121"/>
      <c r="R121"/>
      <c r="S121"/>
      <c r="T121"/>
      <c r="V121"/>
    </row>
    <row r="122" spans="2:22" s="75" customFormat="1" ht="15.6">
      <c r="B122" s="126"/>
      <c r="C122" s="127"/>
      <c r="D122" s="128"/>
      <c r="E122" s="128"/>
      <c r="F122" s="129"/>
      <c r="G122" s="129"/>
      <c r="H122" s="128"/>
      <c r="I122" s="130"/>
      <c r="J122" s="131"/>
      <c r="K122" s="131"/>
      <c r="L122" s="132"/>
      <c r="M122" s="17"/>
      <c r="N122"/>
      <c r="O122"/>
      <c r="P122"/>
      <c r="Q122"/>
      <c r="R122"/>
      <c r="S122"/>
      <c r="T122"/>
      <c r="V122"/>
    </row>
    <row r="123" spans="2:22" s="75" customFormat="1" ht="15.6">
      <c r="B123" s="126"/>
      <c r="C123" s="127"/>
      <c r="D123" s="128"/>
      <c r="E123" s="128"/>
      <c r="F123" s="129"/>
      <c r="G123" s="129"/>
      <c r="H123" s="128"/>
      <c r="I123" s="130"/>
      <c r="J123" s="131"/>
      <c r="K123" s="131"/>
      <c r="L123" s="132"/>
      <c r="M123" s="17"/>
      <c r="N123"/>
      <c r="O123"/>
      <c r="P123"/>
      <c r="Q123"/>
      <c r="R123"/>
      <c r="S123"/>
      <c r="T123"/>
      <c r="V123"/>
    </row>
    <row r="124" spans="2:22" s="75" customFormat="1" ht="27.6">
      <c r="B124" s="126"/>
      <c r="C124" s="71" t="s">
        <v>127</v>
      </c>
      <c r="D124" s="128"/>
      <c r="E124" s="128"/>
      <c r="F124" s="129"/>
      <c r="G124" s="129"/>
      <c r="H124" s="128"/>
      <c r="I124" s="130"/>
      <c r="J124" s="131"/>
      <c r="K124" s="131"/>
      <c r="L124" s="132"/>
      <c r="M124" s="17"/>
      <c r="N124"/>
      <c r="O124"/>
      <c r="P124"/>
      <c r="Q124"/>
      <c r="R124"/>
      <c r="S124"/>
      <c r="T124"/>
      <c r="V124"/>
    </row>
    <row r="125" spans="2:22" s="102" customFormat="1" ht="20.100000000000001" customHeight="1">
      <c r="C125" s="73" t="s">
        <v>128</v>
      </c>
      <c r="D125" s="73"/>
      <c r="E125" s="73"/>
      <c r="F125" s="41">
        <f>+F119+F106</f>
        <v>322366.00254237291</v>
      </c>
      <c r="G125" s="41">
        <f>+G119+G106</f>
        <v>324151.50365271536</v>
      </c>
      <c r="H125" s="73"/>
      <c r="I125" s="103"/>
      <c r="J125" s="104">
        <f>+($F$119*J119+$F$106*J106)/$F$125</f>
        <v>4191.5956306251874</v>
      </c>
      <c r="K125" s="104">
        <f>+($F$119*K119+$F$106*K106)/$F$125</f>
        <v>3140.0851043272114</v>
      </c>
      <c r="L125" s="105">
        <f>+(F106*L106+F119*L119)/F125</f>
        <v>3635.921024392856</v>
      </c>
      <c r="M125" s="106"/>
      <c r="N125"/>
      <c r="O125"/>
      <c r="P125"/>
      <c r="Q125"/>
      <c r="R125"/>
      <c r="S125"/>
      <c r="T125"/>
      <c r="V125"/>
    </row>
    <row r="126" spans="2:22" s="102" customFormat="1" ht="33" customHeight="1">
      <c r="C126" s="45" t="s">
        <v>61</v>
      </c>
      <c r="D126" s="45"/>
      <c r="E126" s="45"/>
      <c r="F126" s="41">
        <f>+F120+F107</f>
        <v>15508.089999999997</v>
      </c>
      <c r="G126" s="46" t="s">
        <v>62</v>
      </c>
      <c r="H126" s="47"/>
      <c r="I126" s="48"/>
      <c r="J126" s="104">
        <f>+(F120*J120+F107*J107)/F126</f>
        <v>4019</v>
      </c>
      <c r="K126" s="107">
        <f>+(F120*K120+F107*K107)/F126</f>
        <v>2977</v>
      </c>
      <c r="L126" s="105">
        <f t="shared" ref="L126:L127" si="0">+(F107*L107+F120*L120)/F126</f>
        <v>3419</v>
      </c>
      <c r="M126" s="106"/>
      <c r="N126" s="10"/>
      <c r="O126"/>
      <c r="P126"/>
      <c r="Q126"/>
      <c r="R126"/>
      <c r="S126"/>
      <c r="T126"/>
      <c r="V126"/>
    </row>
    <row r="127" spans="2:22" s="102" customFormat="1" ht="36.75" customHeight="1">
      <c r="C127" s="73" t="s">
        <v>63</v>
      </c>
      <c r="D127" s="73"/>
      <c r="E127" s="73"/>
      <c r="F127" s="41">
        <f>+F126+F125</f>
        <v>337874.09254237288</v>
      </c>
      <c r="G127" s="73"/>
      <c r="H127" s="73"/>
      <c r="I127" s="103"/>
      <c r="J127" s="108">
        <f>(F125*J125+F126*J126)/F127</f>
        <v>4183.6736601858402</v>
      </c>
      <c r="K127" s="104">
        <f>SUMPRODUCT(F125:F126,K125:K126)/F127</f>
        <v>3132.5996577321944</v>
      </c>
      <c r="L127" s="105">
        <f t="shared" si="0"/>
        <v>3625.9645617831789</v>
      </c>
      <c r="M127" s="106"/>
      <c r="N127" s="10"/>
      <c r="O127"/>
      <c r="P127"/>
      <c r="Q127"/>
      <c r="R127"/>
      <c r="S127"/>
      <c r="T127"/>
      <c r="V127"/>
    </row>
    <row r="128" spans="2:22" s="75" customFormat="1" ht="15.6">
      <c r="B128" s="126"/>
      <c r="C128" s="127"/>
      <c r="D128" s="128"/>
      <c r="E128" s="128"/>
      <c r="F128" s="129"/>
      <c r="G128" s="129"/>
      <c r="H128" s="128"/>
      <c r="I128" s="130"/>
      <c r="J128" s="131"/>
      <c r="K128" s="131"/>
      <c r="L128" s="132"/>
      <c r="M128" s="17"/>
      <c r="N128"/>
      <c r="O128"/>
      <c r="P128"/>
      <c r="Q128"/>
      <c r="R128"/>
      <c r="S128"/>
      <c r="T128"/>
      <c r="V128"/>
    </row>
    <row r="129" spans="2:22" s="75" customFormat="1" ht="15.6">
      <c r="B129" s="126"/>
      <c r="C129" s="127"/>
      <c r="D129" s="128"/>
      <c r="E129" s="128"/>
      <c r="F129" s="129"/>
      <c r="G129" s="129"/>
      <c r="H129" s="128"/>
      <c r="I129" s="130"/>
      <c r="J129" s="131"/>
      <c r="K129" s="131"/>
      <c r="L129" s="132"/>
      <c r="M129" s="17"/>
      <c r="N129"/>
      <c r="O129"/>
      <c r="P129"/>
      <c r="Q129"/>
      <c r="R129"/>
      <c r="S129"/>
      <c r="T129"/>
      <c r="V129"/>
    </row>
    <row r="130" spans="2:22" s="75" customFormat="1" ht="15.6">
      <c r="B130" s="126"/>
      <c r="C130" s="127"/>
      <c r="D130" s="128"/>
      <c r="E130" s="128"/>
      <c r="F130" s="129"/>
      <c r="G130" s="129"/>
      <c r="H130" s="128"/>
      <c r="I130" s="130"/>
      <c r="J130" s="131"/>
      <c r="K130" s="131"/>
      <c r="L130" s="132"/>
      <c r="M130" s="17"/>
      <c r="N130"/>
      <c r="O130"/>
      <c r="P130"/>
      <c r="Q130"/>
      <c r="R130"/>
      <c r="S130"/>
      <c r="T130"/>
      <c r="V130"/>
    </row>
    <row r="131" spans="2:22" s="75" customFormat="1" ht="15.6">
      <c r="B131" s="126"/>
      <c r="C131" s="127"/>
      <c r="D131" s="128"/>
      <c r="E131" s="128"/>
      <c r="F131" s="129"/>
      <c r="G131" s="129"/>
      <c r="H131" s="128"/>
      <c r="I131" s="130"/>
      <c r="J131" s="131"/>
      <c r="K131" s="131"/>
      <c r="L131" s="132"/>
      <c r="M131" s="17"/>
      <c r="N131"/>
      <c r="O131"/>
      <c r="P131"/>
      <c r="Q131"/>
      <c r="R131"/>
      <c r="S131"/>
      <c r="T131"/>
      <c r="V131"/>
    </row>
    <row r="132" spans="2:22" s="121" customFormat="1" ht="12.75" customHeight="1">
      <c r="C132" s="133" t="s">
        <v>64</v>
      </c>
      <c r="D132" s="133"/>
      <c r="E132" s="133"/>
      <c r="F132" s="133"/>
      <c r="G132" s="133"/>
      <c r="H132" s="133"/>
      <c r="I132" s="70"/>
      <c r="J132" s="70"/>
      <c r="K132" s="70"/>
      <c r="L132" s="134"/>
      <c r="M132" s="64"/>
      <c r="N132"/>
      <c r="O132"/>
      <c r="P132"/>
      <c r="V132" s="61"/>
    </row>
    <row r="133" spans="2:22" s="121" customFormat="1" ht="12.75" customHeight="1">
      <c r="C133" s="135" t="s">
        <v>129</v>
      </c>
      <c r="D133" s="135"/>
      <c r="E133" s="135"/>
      <c r="F133" s="135"/>
      <c r="G133" s="135"/>
      <c r="H133" s="135"/>
      <c r="I133" s="135"/>
      <c r="J133" s="135"/>
      <c r="K133" s="135"/>
      <c r="L133" s="135"/>
      <c r="M133"/>
      <c r="N133"/>
      <c r="O133"/>
      <c r="P133"/>
      <c r="V133" s="61"/>
    </row>
    <row r="134" spans="2:22" s="102" customFormat="1">
      <c r="C134" s="133" t="s">
        <v>130</v>
      </c>
      <c r="D134" s="133"/>
      <c r="E134" s="133"/>
      <c r="F134" s="133"/>
      <c r="G134" s="133"/>
      <c r="H134" s="133"/>
      <c r="I134" s="133"/>
      <c r="L134" s="134"/>
      <c r="M134"/>
      <c r="N134"/>
      <c r="O134"/>
      <c r="P134"/>
      <c r="V134"/>
    </row>
    <row r="135" spans="2:22" s="102" customFormat="1">
      <c r="C135" s="133" t="s">
        <v>131</v>
      </c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/>
      <c r="P135"/>
      <c r="V135"/>
    </row>
    <row r="136" spans="2:22" ht="15.6">
      <c r="C136" s="136" t="s">
        <v>132</v>
      </c>
      <c r="D136" s="137"/>
      <c r="E136" s="128"/>
      <c r="F136" s="128"/>
      <c r="G136" s="130"/>
      <c r="H136" s="130"/>
      <c r="I136" s="130"/>
      <c r="J136" s="130"/>
      <c r="K136"/>
      <c r="L136"/>
      <c r="N136"/>
      <c r="R136" s="70"/>
      <c r="S136" s="70"/>
      <c r="T136" s="70"/>
    </row>
    <row r="137" spans="2:22" ht="15.6">
      <c r="C137" s="136" t="s">
        <v>133</v>
      </c>
      <c r="D137" s="137"/>
      <c r="E137" s="128"/>
      <c r="F137" s="128"/>
      <c r="G137" s="130"/>
      <c r="H137" s="130"/>
      <c r="I137" s="130"/>
      <c r="J137" s="130"/>
      <c r="K137"/>
      <c r="L137"/>
      <c r="N137"/>
      <c r="R137" s="70"/>
      <c r="S137" s="70"/>
      <c r="T137" s="70"/>
    </row>
    <row r="138" spans="2:22">
      <c r="R138" s="70"/>
      <c r="S138" s="70"/>
      <c r="T138" s="70"/>
    </row>
    <row r="139" spans="2:22">
      <c r="R139" s="70"/>
      <c r="S139" s="70"/>
      <c r="T139" s="70"/>
    </row>
    <row r="140" spans="2:22">
      <c r="R140" s="70"/>
      <c r="S140" s="70"/>
      <c r="T140" s="70"/>
    </row>
    <row r="141" spans="2:22">
      <c r="R141" s="70"/>
      <c r="S141" s="70"/>
      <c r="T141" s="70"/>
    </row>
    <row r="142" spans="2:22">
      <c r="R142" s="70"/>
      <c r="S142" s="70"/>
      <c r="T142" s="70"/>
    </row>
    <row r="143" spans="2:22">
      <c r="R143" s="70"/>
      <c r="S143" s="70"/>
      <c r="T143" s="70"/>
    </row>
    <row r="144" spans="2:22">
      <c r="R144" s="70"/>
      <c r="S144" s="70"/>
      <c r="T144" s="70"/>
    </row>
    <row r="145" spans="18:20">
      <c r="R145" s="70"/>
      <c r="S145" s="70"/>
      <c r="T145" s="70"/>
    </row>
    <row r="146" spans="18:20">
      <c r="R146" s="70"/>
      <c r="S146" s="70"/>
      <c r="T146" s="70"/>
    </row>
    <row r="147" spans="18:20">
      <c r="R147" s="70"/>
      <c r="S147" s="70"/>
      <c r="T147" s="70"/>
    </row>
    <row r="148" spans="18:20">
      <c r="R148" s="70"/>
      <c r="S148" s="70"/>
      <c r="T148" s="70"/>
    </row>
    <row r="149" spans="18:20">
      <c r="R149" s="70"/>
      <c r="S149" s="70"/>
      <c r="T149" s="70"/>
    </row>
    <row r="150" spans="18:20">
      <c r="R150" s="70"/>
      <c r="S150" s="70"/>
      <c r="T150" s="70"/>
    </row>
    <row r="151" spans="18:20">
      <c r="R151" s="70"/>
      <c r="S151" s="70"/>
      <c r="T151" s="70"/>
    </row>
    <row r="152" spans="18:20">
      <c r="R152" s="70"/>
      <c r="S152" s="70"/>
      <c r="T152" s="70"/>
    </row>
    <row r="153" spans="18:20">
      <c r="R153" s="70"/>
      <c r="S153" s="70"/>
      <c r="T153" s="70"/>
    </row>
    <row r="154" spans="18:20">
      <c r="R154" s="70"/>
      <c r="S154" s="70"/>
      <c r="T154" s="70"/>
    </row>
    <row r="155" spans="18:20">
      <c r="R155" s="70"/>
      <c r="S155" s="70"/>
      <c r="T155" s="70"/>
    </row>
    <row r="156" spans="18:20">
      <c r="R156" s="70"/>
      <c r="S156" s="70"/>
      <c r="T156" s="70"/>
    </row>
    <row r="157" spans="18:20">
      <c r="R157" s="70"/>
      <c r="S157" s="70"/>
      <c r="T157" s="70"/>
    </row>
    <row r="158" spans="18:20">
      <c r="R158" s="70"/>
      <c r="S158" s="70"/>
      <c r="T158" s="70"/>
    </row>
    <row r="159" spans="18:20">
      <c r="R159" s="70"/>
      <c r="S159" s="70"/>
      <c r="T159" s="70"/>
    </row>
    <row r="160" spans="18:20">
      <c r="R160" s="70"/>
      <c r="S160" s="70"/>
      <c r="T160" s="70"/>
    </row>
    <row r="161" spans="18:20">
      <c r="R161" s="70"/>
      <c r="S161" s="70"/>
      <c r="T161" s="70"/>
    </row>
    <row r="162" spans="18:20">
      <c r="R162" s="70"/>
      <c r="S162" s="70"/>
      <c r="T162" s="70"/>
    </row>
    <row r="163" spans="18:20">
      <c r="R163" s="70"/>
      <c r="S163" s="70"/>
      <c r="T163" s="70"/>
    </row>
    <row r="164" spans="18:20">
      <c r="R164" s="70"/>
      <c r="S164" s="70"/>
      <c r="T164" s="70"/>
    </row>
    <row r="165" spans="18:20">
      <c r="R165" s="70"/>
      <c r="S165" s="70"/>
      <c r="T165" s="70"/>
    </row>
    <row r="166" spans="18:20">
      <c r="R166" s="70"/>
      <c r="S166" s="70"/>
      <c r="T166" s="70"/>
    </row>
    <row r="167" spans="18:20">
      <c r="R167" s="70"/>
      <c r="S167" s="70"/>
      <c r="T167" s="70"/>
    </row>
    <row r="168" spans="18:20">
      <c r="R168" s="70"/>
      <c r="S168" s="70"/>
      <c r="T168" s="70"/>
    </row>
    <row r="169" spans="18:20">
      <c r="R169" s="70"/>
      <c r="S169" s="70"/>
      <c r="T169" s="70"/>
    </row>
    <row r="170" spans="18:20">
      <c r="R170" s="70"/>
      <c r="S170" s="70"/>
      <c r="T170" s="70"/>
    </row>
    <row r="171" spans="18:20">
      <c r="R171" s="70"/>
      <c r="S171" s="70"/>
      <c r="T171" s="70"/>
    </row>
    <row r="172" spans="18:20">
      <c r="R172" s="70"/>
      <c r="S172" s="70"/>
      <c r="T172" s="70"/>
    </row>
    <row r="173" spans="18:20">
      <c r="R173" s="70"/>
      <c r="S173" s="70"/>
      <c r="T173" s="70"/>
    </row>
    <row r="174" spans="18:20">
      <c r="R174" s="70"/>
      <c r="S174" s="70"/>
      <c r="T174" s="70"/>
    </row>
    <row r="175" spans="18:20">
      <c r="R175" s="70"/>
      <c r="S175" s="70"/>
      <c r="T175" s="70"/>
    </row>
    <row r="176" spans="18:20">
      <c r="R176" s="70"/>
      <c r="S176" s="70"/>
      <c r="T176" s="70"/>
    </row>
    <row r="177" spans="18:20">
      <c r="R177" s="70"/>
      <c r="S177" s="70"/>
      <c r="T177" s="70"/>
    </row>
    <row r="178" spans="18:20">
      <c r="R178" s="70"/>
      <c r="S178" s="70"/>
      <c r="T178" s="70"/>
    </row>
    <row r="179" spans="18:20">
      <c r="R179" s="70"/>
      <c r="S179" s="70"/>
      <c r="T179" s="70"/>
    </row>
    <row r="180" spans="18:20">
      <c r="R180" s="70"/>
      <c r="S180" s="70"/>
      <c r="T180" s="70"/>
    </row>
    <row r="181" spans="18:20">
      <c r="R181" s="70"/>
      <c r="S181" s="70"/>
      <c r="T181" s="70"/>
    </row>
    <row r="182" spans="18:20">
      <c r="R182" s="70"/>
      <c r="S182" s="70"/>
      <c r="T182" s="70"/>
    </row>
    <row r="183" spans="18:20">
      <c r="R183" s="70"/>
      <c r="S183" s="70"/>
      <c r="T183" s="70"/>
    </row>
    <row r="184" spans="18:20">
      <c r="R184" s="70"/>
      <c r="S184" s="70"/>
      <c r="T184" s="70"/>
    </row>
    <row r="185" spans="18:20">
      <c r="R185" s="70"/>
      <c r="S185" s="70"/>
      <c r="T185" s="70"/>
    </row>
    <row r="186" spans="18:20">
      <c r="R186" s="70"/>
      <c r="S186" s="70"/>
      <c r="T186" s="70"/>
    </row>
    <row r="187" spans="18:20">
      <c r="R187" s="70"/>
      <c r="S187" s="70"/>
      <c r="T187" s="70"/>
    </row>
    <row r="188" spans="18:20">
      <c r="R188" s="70"/>
      <c r="S188" s="70"/>
      <c r="T188" s="70"/>
    </row>
    <row r="189" spans="18:20">
      <c r="R189" s="70"/>
      <c r="S189" s="70"/>
      <c r="T189" s="70"/>
    </row>
    <row r="190" spans="18:20">
      <c r="R190" s="70"/>
      <c r="S190" s="70"/>
      <c r="T190" s="70"/>
    </row>
    <row r="191" spans="18:20">
      <c r="R191" s="70"/>
      <c r="S191" s="70"/>
      <c r="T191" s="70"/>
    </row>
    <row r="192" spans="18:20">
      <c r="R192" s="70"/>
      <c r="S192" s="70"/>
      <c r="T192" s="70"/>
    </row>
    <row r="193" spans="18:20">
      <c r="R193" s="70"/>
      <c r="S193" s="70"/>
      <c r="T193" s="70"/>
    </row>
    <row r="194" spans="18:20">
      <c r="R194" s="70"/>
      <c r="S194" s="70"/>
      <c r="T194" s="70"/>
    </row>
    <row r="195" spans="18:20">
      <c r="R195" s="70"/>
      <c r="S195" s="70"/>
      <c r="T195" s="70"/>
    </row>
    <row r="196" spans="18:20">
      <c r="R196" s="70"/>
      <c r="S196" s="70"/>
      <c r="T196" s="70"/>
    </row>
    <row r="197" spans="18:20">
      <c r="R197" s="70"/>
      <c r="S197" s="70"/>
      <c r="T197" s="70"/>
    </row>
    <row r="198" spans="18:20">
      <c r="R198" s="70"/>
      <c r="S198" s="70"/>
      <c r="T198" s="70"/>
    </row>
    <row r="199" spans="18:20">
      <c r="R199" s="70"/>
      <c r="S199" s="70"/>
      <c r="T199" s="70"/>
    </row>
    <row r="200" spans="18:20">
      <c r="R200" s="70"/>
      <c r="S200" s="70"/>
      <c r="T200" s="70"/>
    </row>
    <row r="201" spans="18:20">
      <c r="R201" s="70"/>
      <c r="S201" s="70"/>
      <c r="T201" s="70"/>
    </row>
    <row r="202" spans="18:20">
      <c r="R202" s="70"/>
      <c r="S202" s="70"/>
      <c r="T202" s="70"/>
    </row>
    <row r="203" spans="18:20">
      <c r="R203" s="70"/>
      <c r="S203" s="70"/>
      <c r="T203" s="70"/>
    </row>
    <row r="204" spans="18:20">
      <c r="R204" s="70"/>
      <c r="S204" s="70"/>
      <c r="T204" s="70"/>
    </row>
    <row r="205" spans="18:20">
      <c r="R205" s="70"/>
      <c r="S205" s="70"/>
      <c r="T205" s="70"/>
    </row>
    <row r="206" spans="18:20">
      <c r="R206" s="70"/>
      <c r="S206" s="70"/>
      <c r="T206" s="70"/>
    </row>
    <row r="207" spans="18:20">
      <c r="R207" s="70"/>
      <c r="S207" s="70"/>
      <c r="T207" s="70"/>
    </row>
    <row r="208" spans="18:20">
      <c r="R208" s="70"/>
      <c r="S208" s="70"/>
      <c r="T208" s="70"/>
    </row>
    <row r="209" spans="18:20">
      <c r="R209" s="70"/>
      <c r="S209" s="70"/>
      <c r="T209" s="70"/>
    </row>
    <row r="210" spans="18:20">
      <c r="R210" s="70"/>
      <c r="S210" s="70"/>
      <c r="T210" s="70"/>
    </row>
    <row r="211" spans="18:20">
      <c r="R211" s="70"/>
      <c r="S211" s="70"/>
      <c r="T211" s="70"/>
    </row>
    <row r="212" spans="18:20">
      <c r="R212" s="70"/>
      <c r="S212" s="70"/>
      <c r="T212" s="70"/>
    </row>
    <row r="213" spans="18:20">
      <c r="R213" s="70"/>
      <c r="S213" s="70"/>
      <c r="T213" s="70"/>
    </row>
    <row r="214" spans="18:20">
      <c r="R214" s="70"/>
      <c r="S214" s="70"/>
      <c r="T214" s="70"/>
    </row>
    <row r="215" spans="18:20">
      <c r="R215" s="70"/>
      <c r="S215" s="70"/>
      <c r="T215" s="70"/>
    </row>
    <row r="216" spans="18:20">
      <c r="R216" s="70"/>
      <c r="S216" s="70"/>
      <c r="T216" s="70"/>
    </row>
    <row r="217" spans="18:20">
      <c r="R217" s="70"/>
      <c r="S217" s="70"/>
      <c r="T217" s="70"/>
    </row>
    <row r="218" spans="18:20">
      <c r="R218" s="70"/>
      <c r="S218" s="70"/>
      <c r="T218" s="70"/>
    </row>
    <row r="219" spans="18:20">
      <c r="R219" s="70"/>
      <c r="S219" s="70"/>
      <c r="T219" s="70"/>
    </row>
    <row r="220" spans="18:20">
      <c r="R220" s="70"/>
      <c r="S220" s="70"/>
      <c r="T220" s="70"/>
    </row>
    <row r="221" spans="18:20">
      <c r="R221" s="70"/>
      <c r="S221" s="70"/>
      <c r="T221" s="70"/>
    </row>
    <row r="222" spans="18:20">
      <c r="R222" s="70"/>
      <c r="S222" s="70"/>
      <c r="T222" s="70"/>
    </row>
    <row r="223" spans="18:20">
      <c r="R223" s="70"/>
      <c r="S223" s="70"/>
      <c r="T223" s="70"/>
    </row>
    <row r="224" spans="18:20">
      <c r="R224" s="70"/>
      <c r="S224" s="70"/>
      <c r="T224" s="70"/>
    </row>
    <row r="225" spans="18:20">
      <c r="R225" s="70"/>
      <c r="S225" s="70"/>
      <c r="T225" s="70"/>
    </row>
    <row r="226" spans="18:20">
      <c r="R226" s="70"/>
      <c r="S226" s="70"/>
      <c r="T226" s="70"/>
    </row>
    <row r="227" spans="18:20">
      <c r="R227" s="70"/>
      <c r="S227" s="70"/>
      <c r="T227" s="70"/>
    </row>
    <row r="228" spans="18:20">
      <c r="R228" s="70"/>
      <c r="S228" s="70"/>
      <c r="T228" s="70"/>
    </row>
    <row r="229" spans="18:20">
      <c r="R229" s="70"/>
      <c r="S229" s="70"/>
      <c r="T229" s="70"/>
    </row>
    <row r="230" spans="18:20">
      <c r="R230" s="70"/>
      <c r="S230" s="70"/>
      <c r="T230" s="70"/>
    </row>
    <row r="231" spans="18:20">
      <c r="R231" s="70"/>
      <c r="S231" s="70"/>
      <c r="T231" s="70"/>
    </row>
    <row r="232" spans="18:20">
      <c r="R232" s="70"/>
      <c r="S232" s="70"/>
      <c r="T232" s="70"/>
    </row>
    <row r="233" spans="18:20">
      <c r="R233" s="70"/>
      <c r="S233" s="70"/>
      <c r="T233" s="70"/>
    </row>
    <row r="234" spans="18:20">
      <c r="R234" s="70"/>
      <c r="S234" s="70"/>
      <c r="T234" s="70"/>
    </row>
    <row r="235" spans="18:20">
      <c r="R235" s="70"/>
      <c r="S235" s="70"/>
      <c r="T235" s="70"/>
    </row>
    <row r="236" spans="18:20">
      <c r="R236" s="70"/>
      <c r="S236" s="70"/>
      <c r="T236" s="70"/>
    </row>
    <row r="237" spans="18:20">
      <c r="R237" s="70"/>
      <c r="S237" s="70"/>
      <c r="T237" s="70"/>
    </row>
    <row r="238" spans="18:20">
      <c r="R238" s="70"/>
      <c r="S238" s="70"/>
      <c r="T238" s="70"/>
    </row>
    <row r="239" spans="18:20">
      <c r="R239" s="70"/>
      <c r="S239" s="70"/>
      <c r="T239" s="70"/>
    </row>
    <row r="240" spans="18:20">
      <c r="R240" s="70"/>
      <c r="S240" s="70"/>
      <c r="T240" s="70"/>
    </row>
    <row r="241" spans="18:20">
      <c r="R241" s="70"/>
      <c r="S241" s="70"/>
      <c r="T241" s="70"/>
    </row>
    <row r="242" spans="18:20">
      <c r="R242" s="70"/>
      <c r="S242" s="70"/>
      <c r="T242" s="70"/>
    </row>
    <row r="243" spans="18:20">
      <c r="R243" s="70"/>
      <c r="S243" s="70"/>
      <c r="T243" s="70"/>
    </row>
    <row r="244" spans="18:20">
      <c r="R244" s="70"/>
      <c r="S244" s="70"/>
      <c r="T244" s="70"/>
    </row>
    <row r="245" spans="18:20">
      <c r="R245" s="70"/>
      <c r="S245" s="70"/>
      <c r="T245" s="70"/>
    </row>
    <row r="246" spans="18:20">
      <c r="R246" s="70"/>
      <c r="S246" s="70"/>
      <c r="T246" s="70"/>
    </row>
    <row r="247" spans="18:20">
      <c r="R247" s="70"/>
      <c r="S247" s="70"/>
      <c r="T247" s="70"/>
    </row>
    <row r="248" spans="18:20">
      <c r="R248" s="70"/>
      <c r="S248" s="70"/>
      <c r="T248" s="70"/>
    </row>
    <row r="249" spans="18:20">
      <c r="R249" s="70"/>
      <c r="S249" s="70"/>
      <c r="T249" s="70"/>
    </row>
    <row r="250" spans="18:20">
      <c r="R250" s="70"/>
      <c r="S250" s="70"/>
      <c r="T250" s="70"/>
    </row>
    <row r="251" spans="18:20">
      <c r="R251" s="70"/>
      <c r="S251" s="70"/>
      <c r="T251" s="70"/>
    </row>
    <row r="252" spans="18:20">
      <c r="R252" s="70"/>
      <c r="S252" s="70"/>
      <c r="T252" s="70"/>
    </row>
    <row r="253" spans="18:20">
      <c r="R253" s="70"/>
      <c r="S253" s="70"/>
      <c r="T253" s="70"/>
    </row>
    <row r="254" spans="18:20">
      <c r="R254" s="70"/>
      <c r="S254" s="70"/>
      <c r="T254" s="70"/>
    </row>
    <row r="255" spans="18:20">
      <c r="R255" s="70"/>
      <c r="S255" s="70"/>
      <c r="T255" s="70"/>
    </row>
    <row r="256" spans="18:20">
      <c r="R256" s="70"/>
      <c r="S256" s="70"/>
      <c r="T256" s="70"/>
    </row>
    <row r="257" spans="18:20">
      <c r="R257" s="70"/>
      <c r="S257" s="70"/>
      <c r="T257" s="70"/>
    </row>
    <row r="258" spans="18:20">
      <c r="R258" s="70"/>
      <c r="S258" s="70"/>
      <c r="T258" s="70"/>
    </row>
    <row r="259" spans="18:20">
      <c r="R259" s="70"/>
      <c r="S259" s="70"/>
      <c r="T259" s="70"/>
    </row>
    <row r="260" spans="18:20">
      <c r="R260" s="70"/>
      <c r="S260" s="70"/>
      <c r="T260" s="70"/>
    </row>
    <row r="261" spans="18:20">
      <c r="R261" s="70"/>
      <c r="S261" s="70"/>
      <c r="T261" s="70"/>
    </row>
    <row r="262" spans="18:20">
      <c r="R262" s="70"/>
      <c r="S262" s="70"/>
      <c r="T262" s="70"/>
    </row>
    <row r="263" spans="18:20">
      <c r="R263" s="70"/>
      <c r="S263" s="70"/>
      <c r="T263" s="70"/>
    </row>
    <row r="264" spans="18:20">
      <c r="R264" s="70"/>
      <c r="S264" s="70"/>
      <c r="T264" s="70"/>
    </row>
    <row r="265" spans="18:20">
      <c r="R265" s="70"/>
      <c r="S265" s="70"/>
      <c r="T265" s="70"/>
    </row>
    <row r="266" spans="18:20">
      <c r="R266" s="70"/>
      <c r="S266" s="70"/>
      <c r="T266" s="70"/>
    </row>
    <row r="267" spans="18:20">
      <c r="R267" s="70"/>
      <c r="S267" s="70"/>
      <c r="T267" s="70"/>
    </row>
    <row r="268" spans="18:20">
      <c r="R268" s="70"/>
      <c r="S268" s="70"/>
      <c r="T268" s="70"/>
    </row>
    <row r="269" spans="18:20">
      <c r="R269" s="70"/>
      <c r="S269" s="70"/>
      <c r="T269" s="70"/>
    </row>
    <row r="270" spans="18:20">
      <c r="R270" s="70"/>
      <c r="S270" s="70"/>
      <c r="T270" s="70"/>
    </row>
    <row r="271" spans="18:20">
      <c r="R271" s="70"/>
      <c r="S271" s="70"/>
      <c r="T271" s="70"/>
    </row>
    <row r="272" spans="18:20">
      <c r="R272" s="70"/>
      <c r="S272" s="70"/>
      <c r="T272" s="70"/>
    </row>
    <row r="273" spans="18:20">
      <c r="R273" s="70"/>
      <c r="S273" s="70"/>
      <c r="T273" s="70"/>
    </row>
    <row r="274" spans="18:20">
      <c r="R274" s="70"/>
      <c r="S274" s="70"/>
      <c r="T274" s="70"/>
    </row>
    <row r="275" spans="18:20">
      <c r="R275" s="70"/>
      <c r="S275" s="70"/>
      <c r="T275" s="70"/>
    </row>
    <row r="276" spans="18:20">
      <c r="R276" s="70"/>
      <c r="S276" s="70"/>
      <c r="T276" s="70"/>
    </row>
    <row r="277" spans="18:20">
      <c r="R277" s="70"/>
      <c r="S277" s="70"/>
      <c r="T277" s="70"/>
    </row>
    <row r="278" spans="18:20">
      <c r="R278" s="70"/>
      <c r="S278" s="70"/>
      <c r="T278" s="70"/>
    </row>
    <row r="279" spans="18:20">
      <c r="R279" s="70"/>
      <c r="S279" s="70"/>
      <c r="T279" s="70"/>
    </row>
    <row r="280" spans="18:20">
      <c r="R280" s="70"/>
      <c r="S280" s="70"/>
      <c r="T280" s="70"/>
    </row>
    <row r="281" spans="18:20">
      <c r="R281" s="70"/>
      <c r="S281" s="70"/>
      <c r="T281" s="70"/>
    </row>
    <row r="282" spans="18:20">
      <c r="R282" s="70"/>
      <c r="S282" s="70"/>
      <c r="T282" s="70"/>
    </row>
    <row r="283" spans="18:20">
      <c r="R283" s="70"/>
      <c r="S283" s="70"/>
      <c r="T283" s="70"/>
    </row>
    <row r="284" spans="18:20">
      <c r="R284" s="70"/>
      <c r="S284" s="70"/>
      <c r="T284" s="70"/>
    </row>
    <row r="285" spans="18:20">
      <c r="R285" s="70"/>
      <c r="S285" s="70"/>
      <c r="T285" s="70"/>
    </row>
    <row r="286" spans="18:20">
      <c r="R286" s="70"/>
      <c r="S286" s="70"/>
      <c r="T286" s="70"/>
    </row>
    <row r="287" spans="18:20">
      <c r="R287" s="70"/>
      <c r="S287" s="70"/>
      <c r="T287" s="70"/>
    </row>
    <row r="288" spans="18:20">
      <c r="R288" s="70"/>
      <c r="S288" s="70"/>
      <c r="T288" s="70"/>
    </row>
    <row r="289" spans="18:20">
      <c r="R289" s="70"/>
      <c r="S289" s="70"/>
      <c r="T289" s="70"/>
    </row>
    <row r="290" spans="18:20">
      <c r="R290" s="70"/>
      <c r="S290" s="70"/>
      <c r="T290" s="70"/>
    </row>
    <row r="291" spans="18:20">
      <c r="R291" s="70"/>
      <c r="S291" s="70"/>
      <c r="T291" s="70"/>
    </row>
    <row r="292" spans="18:20">
      <c r="R292" s="70"/>
      <c r="S292" s="70"/>
      <c r="T292" s="70"/>
    </row>
    <row r="293" spans="18:20">
      <c r="R293" s="70"/>
      <c r="S293" s="70"/>
      <c r="T293" s="70"/>
    </row>
    <row r="294" spans="18:20">
      <c r="R294" s="70"/>
      <c r="S294" s="70"/>
      <c r="T294" s="70"/>
    </row>
    <row r="295" spans="18:20">
      <c r="R295" s="70"/>
      <c r="S295" s="70"/>
      <c r="T295" s="70"/>
    </row>
    <row r="296" spans="18:20">
      <c r="R296" s="70"/>
      <c r="S296" s="70"/>
      <c r="T296" s="70"/>
    </row>
    <row r="297" spans="18:20">
      <c r="R297" s="70"/>
      <c r="S297" s="70"/>
      <c r="T297" s="70"/>
    </row>
    <row r="298" spans="18:20">
      <c r="R298" s="70"/>
      <c r="S298" s="70"/>
      <c r="T298" s="70"/>
    </row>
    <row r="299" spans="18:20">
      <c r="R299" s="70"/>
      <c r="S299" s="70"/>
      <c r="T299" s="70"/>
    </row>
    <row r="300" spans="18:20">
      <c r="R300" s="70"/>
      <c r="S300" s="70"/>
      <c r="T300" s="70"/>
    </row>
    <row r="301" spans="18:20">
      <c r="R301" s="70"/>
      <c r="S301" s="70"/>
      <c r="T301" s="70"/>
    </row>
    <row r="302" spans="18:20">
      <c r="R302" s="70"/>
      <c r="S302" s="70"/>
      <c r="T302" s="70"/>
    </row>
    <row r="303" spans="18:20">
      <c r="R303" s="70"/>
      <c r="S303" s="70"/>
      <c r="T303" s="70"/>
    </row>
    <row r="304" spans="18:20">
      <c r="R304" s="70"/>
      <c r="S304" s="70"/>
      <c r="T304" s="70"/>
    </row>
    <row r="305" spans="18:20">
      <c r="R305" s="70"/>
      <c r="S305" s="70"/>
      <c r="T305" s="70"/>
    </row>
    <row r="306" spans="18:20">
      <c r="R306" s="70"/>
      <c r="S306" s="70"/>
      <c r="T306" s="70"/>
    </row>
    <row r="307" spans="18:20">
      <c r="R307" s="70"/>
      <c r="S307" s="70"/>
      <c r="T307" s="70"/>
    </row>
    <row r="308" spans="18:20">
      <c r="R308" s="70"/>
      <c r="S308" s="70"/>
      <c r="T308" s="70"/>
    </row>
    <row r="309" spans="18:20">
      <c r="R309" s="70"/>
      <c r="S309" s="70"/>
      <c r="T309" s="70"/>
    </row>
    <row r="310" spans="18:20">
      <c r="R310" s="70"/>
      <c r="S310" s="70"/>
      <c r="T310" s="70"/>
    </row>
    <row r="311" spans="18:20">
      <c r="R311" s="70"/>
      <c r="S311" s="70"/>
      <c r="T311" s="70"/>
    </row>
    <row r="312" spans="18:20">
      <c r="R312" s="70"/>
      <c r="S312" s="70"/>
      <c r="T312" s="70"/>
    </row>
    <row r="313" spans="18:20">
      <c r="R313" s="70"/>
      <c r="S313" s="70"/>
      <c r="T313" s="70"/>
    </row>
    <row r="314" spans="18:20">
      <c r="R314" s="70"/>
      <c r="S314" s="70"/>
      <c r="T314" s="70"/>
    </row>
    <row r="315" spans="18:20">
      <c r="R315" s="70"/>
      <c r="S315" s="70"/>
      <c r="T315" s="70"/>
    </row>
    <row r="316" spans="18:20">
      <c r="R316" s="70"/>
      <c r="S316" s="70"/>
      <c r="T316" s="70"/>
    </row>
    <row r="317" spans="18:20">
      <c r="R317" s="70"/>
      <c r="S317" s="70"/>
      <c r="T317" s="70"/>
    </row>
    <row r="318" spans="18:20">
      <c r="R318" s="70"/>
      <c r="S318" s="70"/>
      <c r="T318" s="70"/>
    </row>
    <row r="319" spans="18:20">
      <c r="R319" s="70"/>
      <c r="S319" s="70"/>
      <c r="T319" s="70"/>
    </row>
    <row r="320" spans="18:20">
      <c r="R320" s="70"/>
      <c r="S320" s="70"/>
      <c r="T320" s="70"/>
    </row>
    <row r="321" spans="18:20">
      <c r="R321" s="70"/>
      <c r="S321" s="70"/>
      <c r="T321" s="70"/>
    </row>
    <row r="322" spans="18:20">
      <c r="R322" s="70"/>
      <c r="S322" s="70"/>
      <c r="T322" s="70"/>
    </row>
    <row r="323" spans="18:20">
      <c r="R323" s="70"/>
      <c r="S323" s="70"/>
      <c r="T323" s="70"/>
    </row>
    <row r="324" spans="18:20">
      <c r="R324" s="70"/>
      <c r="S324" s="70"/>
      <c r="T324" s="70"/>
    </row>
    <row r="325" spans="18:20">
      <c r="R325" s="70"/>
      <c r="S325" s="70"/>
      <c r="T325" s="70"/>
    </row>
    <row r="326" spans="18:20">
      <c r="R326" s="70"/>
      <c r="S326" s="70"/>
      <c r="T326" s="70"/>
    </row>
    <row r="327" spans="18:20">
      <c r="R327" s="70"/>
      <c r="S327" s="70"/>
      <c r="T327" s="70"/>
    </row>
    <row r="328" spans="18:20">
      <c r="R328" s="70"/>
      <c r="S328" s="70"/>
      <c r="T328" s="70"/>
    </row>
    <row r="329" spans="18:20">
      <c r="R329" s="70"/>
      <c r="S329" s="70"/>
      <c r="T329" s="70"/>
    </row>
    <row r="330" spans="18:20">
      <c r="R330" s="70"/>
      <c r="S330" s="70"/>
      <c r="T330" s="70"/>
    </row>
    <row r="331" spans="18:20">
      <c r="R331" s="70"/>
      <c r="S331" s="70"/>
      <c r="T331" s="70"/>
    </row>
    <row r="332" spans="18:20">
      <c r="R332" s="70"/>
      <c r="S332" s="70"/>
      <c r="T332" s="70"/>
    </row>
    <row r="333" spans="18:20">
      <c r="R333" s="70"/>
      <c r="S333" s="70"/>
      <c r="T333" s="70"/>
    </row>
    <row r="334" spans="18:20">
      <c r="R334" s="70"/>
      <c r="S334" s="70"/>
      <c r="T334" s="70"/>
    </row>
    <row r="335" spans="18:20">
      <c r="R335" s="70"/>
      <c r="S335" s="70"/>
      <c r="T335" s="70"/>
    </row>
    <row r="336" spans="18:20">
      <c r="R336" s="70"/>
      <c r="S336" s="70"/>
      <c r="T336" s="70"/>
    </row>
    <row r="337" spans="18:20">
      <c r="R337" s="70"/>
      <c r="S337" s="70"/>
      <c r="T337" s="70"/>
    </row>
    <row r="338" spans="18:20">
      <c r="R338" s="70"/>
      <c r="S338" s="70"/>
      <c r="T338" s="70"/>
    </row>
    <row r="339" spans="18:20">
      <c r="R339" s="70"/>
      <c r="S339" s="70"/>
      <c r="T339" s="70"/>
    </row>
    <row r="340" spans="18:20">
      <c r="R340" s="70"/>
      <c r="S340" s="70"/>
      <c r="T340" s="70"/>
    </row>
    <row r="341" spans="18:20">
      <c r="R341" s="70"/>
      <c r="S341" s="70"/>
      <c r="T341" s="70"/>
    </row>
    <row r="342" spans="18:20">
      <c r="R342" s="70"/>
      <c r="S342" s="70"/>
      <c r="T342" s="70"/>
    </row>
    <row r="343" spans="18:20">
      <c r="R343" s="70"/>
      <c r="S343" s="70"/>
      <c r="T343" s="70"/>
    </row>
    <row r="344" spans="18:20">
      <c r="R344" s="70"/>
      <c r="S344" s="70"/>
      <c r="T344" s="70"/>
    </row>
    <row r="345" spans="18:20">
      <c r="R345" s="70"/>
      <c r="S345" s="70"/>
      <c r="T345" s="70"/>
    </row>
    <row r="346" spans="18:20">
      <c r="R346" s="70"/>
      <c r="S346" s="70"/>
      <c r="T346" s="70"/>
    </row>
    <row r="347" spans="18:20">
      <c r="R347" s="70"/>
      <c r="S347" s="70"/>
      <c r="T347" s="70"/>
    </row>
    <row r="348" spans="18:20">
      <c r="R348" s="70"/>
      <c r="S348" s="70"/>
      <c r="T348" s="70"/>
    </row>
    <row r="349" spans="18:20">
      <c r="R349" s="70"/>
      <c r="S349" s="70"/>
      <c r="T349" s="70"/>
    </row>
    <row r="350" spans="18:20">
      <c r="R350" s="70"/>
      <c r="S350" s="70"/>
      <c r="T350" s="70"/>
    </row>
    <row r="351" spans="18:20">
      <c r="R351" s="70"/>
      <c r="S351" s="70"/>
      <c r="T351" s="70"/>
    </row>
    <row r="352" spans="18:20">
      <c r="R352" s="70"/>
      <c r="S352" s="70"/>
      <c r="T352" s="70"/>
    </row>
    <row r="353" spans="18:20">
      <c r="R353" s="70"/>
      <c r="S353" s="70"/>
      <c r="T353" s="70"/>
    </row>
    <row r="354" spans="18:20">
      <c r="R354" s="70"/>
      <c r="S354" s="70"/>
      <c r="T354" s="70"/>
    </row>
    <row r="355" spans="18:20">
      <c r="R355" s="70"/>
      <c r="S355" s="70"/>
      <c r="T355" s="70"/>
    </row>
    <row r="356" spans="18:20">
      <c r="R356" s="70"/>
      <c r="S356" s="70"/>
      <c r="T356" s="70"/>
    </row>
    <row r="357" spans="18:20">
      <c r="R357" s="70"/>
      <c r="S357" s="70"/>
      <c r="T357" s="70"/>
    </row>
    <row r="358" spans="18:20">
      <c r="R358" s="70"/>
      <c r="S358" s="70"/>
      <c r="T358" s="70"/>
    </row>
    <row r="359" spans="18:20">
      <c r="R359" s="70"/>
      <c r="S359" s="70"/>
      <c r="T359" s="70"/>
    </row>
    <row r="360" spans="18:20">
      <c r="R360" s="70"/>
      <c r="S360" s="70"/>
      <c r="T360" s="70"/>
    </row>
    <row r="361" spans="18:20">
      <c r="R361" s="70"/>
      <c r="S361" s="70"/>
      <c r="T361" s="70"/>
    </row>
    <row r="362" spans="18:20">
      <c r="R362" s="70"/>
      <c r="S362" s="70"/>
      <c r="T362" s="70"/>
    </row>
    <row r="363" spans="18:20">
      <c r="R363" s="70"/>
      <c r="S363" s="70"/>
      <c r="T363" s="70"/>
    </row>
    <row r="364" spans="18:20">
      <c r="R364" s="70"/>
      <c r="S364" s="70"/>
      <c r="T364" s="70"/>
    </row>
    <row r="365" spans="18:20">
      <c r="R365" s="70"/>
      <c r="S365" s="70"/>
      <c r="T365" s="70"/>
    </row>
    <row r="366" spans="18:20">
      <c r="R366" s="70"/>
      <c r="S366" s="70"/>
      <c r="T366" s="70"/>
    </row>
    <row r="367" spans="18:20">
      <c r="R367" s="70"/>
      <c r="S367" s="70"/>
      <c r="T367" s="70"/>
    </row>
    <row r="368" spans="18:20">
      <c r="R368" s="70"/>
      <c r="S368" s="70"/>
      <c r="T368" s="70"/>
    </row>
    <row r="369" spans="18:20">
      <c r="R369" s="70"/>
      <c r="S369" s="70"/>
      <c r="T369" s="70"/>
    </row>
    <row r="370" spans="18:20">
      <c r="R370" s="70"/>
      <c r="S370" s="70"/>
      <c r="T370" s="70"/>
    </row>
    <row r="371" spans="18:20">
      <c r="R371" s="70"/>
      <c r="S371" s="70"/>
      <c r="T371" s="70"/>
    </row>
    <row r="372" spans="18:20">
      <c r="R372" s="70"/>
      <c r="S372" s="70"/>
      <c r="T372" s="70"/>
    </row>
    <row r="373" spans="18:20">
      <c r="R373" s="70"/>
      <c r="S373" s="70"/>
      <c r="T373" s="70"/>
    </row>
    <row r="374" spans="18:20">
      <c r="R374" s="70"/>
      <c r="S374" s="70"/>
      <c r="T374" s="70"/>
    </row>
    <row r="375" spans="18:20">
      <c r="R375" s="70"/>
      <c r="S375" s="70"/>
      <c r="T375" s="70"/>
    </row>
    <row r="376" spans="18:20">
      <c r="R376" s="70"/>
      <c r="S376" s="70"/>
      <c r="T376" s="70"/>
    </row>
    <row r="377" spans="18:20">
      <c r="R377" s="70"/>
      <c r="S377" s="70"/>
      <c r="T377" s="70"/>
    </row>
    <row r="378" spans="18:20">
      <c r="R378" s="70"/>
      <c r="S378" s="70"/>
      <c r="T378" s="70"/>
    </row>
    <row r="379" spans="18:20">
      <c r="R379" s="70"/>
      <c r="S379" s="70"/>
      <c r="T379" s="70"/>
    </row>
    <row r="380" spans="18:20">
      <c r="R380" s="70"/>
      <c r="S380" s="70"/>
      <c r="T380" s="70"/>
    </row>
    <row r="381" spans="18:20">
      <c r="R381" s="70"/>
      <c r="S381" s="70"/>
      <c r="T381" s="70"/>
    </row>
    <row r="382" spans="18:20">
      <c r="R382" s="70"/>
      <c r="S382" s="70"/>
      <c r="T382" s="70"/>
    </row>
    <row r="383" spans="18:20">
      <c r="R383" s="70"/>
      <c r="S383" s="70"/>
      <c r="T383" s="70"/>
    </row>
    <row r="384" spans="18:20">
      <c r="R384" s="70"/>
      <c r="S384" s="70"/>
      <c r="T384" s="70"/>
    </row>
    <row r="385" spans="18:20">
      <c r="R385" s="70"/>
      <c r="S385" s="70"/>
      <c r="T385" s="70"/>
    </row>
    <row r="386" spans="18:20">
      <c r="R386" s="70"/>
      <c r="S386" s="70"/>
      <c r="T386" s="70"/>
    </row>
    <row r="387" spans="18:20">
      <c r="R387" s="70"/>
      <c r="S387" s="70"/>
      <c r="T387" s="70"/>
    </row>
    <row r="388" spans="18:20">
      <c r="R388" s="70"/>
      <c r="S388" s="70"/>
      <c r="T388" s="70"/>
    </row>
    <row r="389" spans="18:20">
      <c r="R389" s="70"/>
      <c r="S389" s="70"/>
      <c r="T389" s="70"/>
    </row>
    <row r="390" spans="18:20">
      <c r="R390" s="70"/>
      <c r="S390" s="70"/>
      <c r="T390" s="70"/>
    </row>
    <row r="391" spans="18:20">
      <c r="R391" s="70"/>
      <c r="S391" s="70"/>
      <c r="T391" s="70"/>
    </row>
    <row r="392" spans="18:20">
      <c r="R392" s="70"/>
      <c r="S392" s="70"/>
      <c r="T392" s="70"/>
    </row>
    <row r="393" spans="18:20">
      <c r="R393" s="70"/>
      <c r="S393" s="70"/>
      <c r="T393" s="70"/>
    </row>
    <row r="394" spans="18:20">
      <c r="R394" s="70"/>
      <c r="S394" s="70"/>
      <c r="T394" s="70"/>
    </row>
    <row r="395" spans="18:20">
      <c r="R395" s="70"/>
      <c r="S395" s="70"/>
      <c r="T395" s="70"/>
    </row>
    <row r="396" spans="18:20">
      <c r="R396" s="70"/>
      <c r="S396" s="70"/>
      <c r="T396" s="70"/>
    </row>
    <row r="397" spans="18:20">
      <c r="R397" s="70"/>
      <c r="S397" s="70"/>
      <c r="T397" s="70"/>
    </row>
    <row r="398" spans="18:20">
      <c r="R398" s="70"/>
      <c r="S398" s="70"/>
      <c r="T398" s="70"/>
    </row>
    <row r="399" spans="18:20">
      <c r="R399" s="70"/>
      <c r="S399" s="70"/>
      <c r="T399" s="70"/>
    </row>
    <row r="400" spans="18:20">
      <c r="R400" s="70"/>
      <c r="S400" s="70"/>
      <c r="T400" s="70"/>
    </row>
    <row r="401" spans="18:20">
      <c r="R401" s="70"/>
      <c r="S401" s="70"/>
      <c r="T401" s="70"/>
    </row>
    <row r="402" spans="18:20">
      <c r="R402" s="70"/>
      <c r="S402" s="70"/>
      <c r="T402" s="70"/>
    </row>
    <row r="403" spans="18:20">
      <c r="R403" s="70"/>
      <c r="S403" s="70"/>
      <c r="T403" s="70"/>
    </row>
    <row r="404" spans="18:20">
      <c r="R404" s="70"/>
      <c r="S404" s="70"/>
      <c r="T404" s="70"/>
    </row>
    <row r="405" spans="18:20">
      <c r="R405" s="70"/>
      <c r="S405" s="70"/>
      <c r="T405" s="70"/>
    </row>
    <row r="406" spans="18:20">
      <c r="R406" s="70"/>
      <c r="S406" s="70"/>
      <c r="T406" s="70"/>
    </row>
    <row r="407" spans="18:20">
      <c r="R407" s="70"/>
      <c r="S407" s="70"/>
      <c r="T407" s="70"/>
    </row>
    <row r="408" spans="18:20">
      <c r="R408" s="70"/>
      <c r="S408" s="70"/>
      <c r="T408" s="70"/>
    </row>
    <row r="409" spans="18:20">
      <c r="R409" s="70"/>
      <c r="S409" s="70"/>
      <c r="T409" s="70"/>
    </row>
    <row r="410" spans="18:20">
      <c r="R410" s="70"/>
      <c r="S410" s="70"/>
      <c r="T410" s="70"/>
    </row>
    <row r="411" spans="18:20">
      <c r="R411" s="70"/>
      <c r="S411" s="70"/>
      <c r="T411" s="70"/>
    </row>
    <row r="412" spans="18:20">
      <c r="R412" s="70"/>
      <c r="S412" s="70"/>
      <c r="T412" s="70"/>
    </row>
    <row r="413" spans="18:20">
      <c r="R413" s="70"/>
      <c r="S413" s="70"/>
      <c r="T413" s="70"/>
    </row>
    <row r="414" spans="18:20">
      <c r="R414" s="70"/>
      <c r="S414" s="70"/>
      <c r="T414" s="70"/>
    </row>
    <row r="415" spans="18:20">
      <c r="R415" s="70"/>
      <c r="S415" s="70"/>
      <c r="T415" s="70"/>
    </row>
    <row r="416" spans="18:20">
      <c r="R416" s="70"/>
      <c r="S416" s="70"/>
      <c r="T416" s="70"/>
    </row>
    <row r="417" spans="18:20">
      <c r="R417" s="70"/>
      <c r="S417" s="70"/>
      <c r="T417" s="70"/>
    </row>
    <row r="418" spans="18:20">
      <c r="R418" s="70"/>
      <c r="S418" s="70"/>
      <c r="T418" s="70"/>
    </row>
    <row r="419" spans="18:20">
      <c r="R419" s="70"/>
      <c r="S419" s="70"/>
      <c r="T419" s="70"/>
    </row>
    <row r="420" spans="18:20">
      <c r="R420" s="70"/>
      <c r="S420" s="70"/>
      <c r="T420" s="70"/>
    </row>
    <row r="421" spans="18:20">
      <c r="R421" s="70"/>
      <c r="S421" s="70"/>
      <c r="T421" s="70"/>
    </row>
    <row r="422" spans="18:20">
      <c r="R422" s="70"/>
      <c r="S422" s="70"/>
      <c r="T422" s="70"/>
    </row>
    <row r="423" spans="18:20">
      <c r="R423" s="70"/>
      <c r="S423" s="70"/>
      <c r="T423" s="70"/>
    </row>
    <row r="424" spans="18:20">
      <c r="R424" s="70"/>
      <c r="S424" s="70"/>
      <c r="T424" s="70"/>
    </row>
    <row r="425" spans="18:20">
      <c r="R425" s="70"/>
      <c r="S425" s="70"/>
      <c r="T425" s="70"/>
    </row>
    <row r="426" spans="18:20">
      <c r="R426" s="70"/>
      <c r="S426" s="70"/>
      <c r="T426" s="70"/>
    </row>
    <row r="427" spans="18:20">
      <c r="R427" s="70"/>
      <c r="S427" s="70"/>
      <c r="T427" s="70"/>
    </row>
    <row r="428" spans="18:20">
      <c r="R428" s="70"/>
      <c r="S428" s="70"/>
      <c r="T428" s="70"/>
    </row>
    <row r="429" spans="18:20">
      <c r="R429" s="70"/>
      <c r="S429" s="70"/>
      <c r="T429" s="70"/>
    </row>
    <row r="430" spans="18:20">
      <c r="R430" s="70"/>
      <c r="S430" s="70"/>
      <c r="T430" s="70"/>
    </row>
    <row r="431" spans="18:20">
      <c r="R431" s="70"/>
      <c r="S431" s="70"/>
      <c r="T431" s="70"/>
    </row>
    <row r="432" spans="18:20">
      <c r="R432" s="70"/>
      <c r="S432" s="70"/>
      <c r="T432" s="70"/>
    </row>
    <row r="433" spans="18:20">
      <c r="R433" s="70"/>
      <c r="S433" s="70"/>
      <c r="T433" s="70"/>
    </row>
    <row r="434" spans="18:20">
      <c r="R434" s="70"/>
      <c r="S434" s="70"/>
      <c r="T434" s="70"/>
    </row>
    <row r="435" spans="18:20">
      <c r="R435" s="70"/>
      <c r="S435" s="70"/>
      <c r="T435" s="70"/>
    </row>
    <row r="436" spans="18:20">
      <c r="R436" s="70"/>
      <c r="S436" s="70"/>
      <c r="T436" s="70"/>
    </row>
    <row r="437" spans="18:20">
      <c r="R437" s="70"/>
      <c r="S437" s="70"/>
      <c r="T437" s="70"/>
    </row>
    <row r="438" spans="18:20">
      <c r="R438" s="70"/>
      <c r="S438" s="70"/>
      <c r="T438" s="70"/>
    </row>
    <row r="439" spans="18:20">
      <c r="R439" s="70"/>
      <c r="S439" s="70"/>
      <c r="T439" s="70"/>
    </row>
    <row r="440" spans="18:20">
      <c r="R440" s="70"/>
      <c r="S440" s="70"/>
      <c r="T440" s="70"/>
    </row>
    <row r="441" spans="18:20">
      <c r="R441" s="70"/>
      <c r="S441" s="70"/>
      <c r="T441" s="70"/>
    </row>
    <row r="442" spans="18:20">
      <c r="R442" s="70"/>
      <c r="S442" s="70"/>
      <c r="T442" s="70"/>
    </row>
    <row r="443" spans="18:20">
      <c r="R443" s="70"/>
      <c r="S443" s="70"/>
      <c r="T443" s="70"/>
    </row>
    <row r="444" spans="18:20">
      <c r="R444" s="70"/>
      <c r="S444" s="70"/>
      <c r="T444" s="70"/>
    </row>
    <row r="445" spans="18:20">
      <c r="R445" s="70"/>
      <c r="S445" s="70"/>
      <c r="T445" s="70"/>
    </row>
    <row r="446" spans="18:20">
      <c r="R446" s="70"/>
      <c r="S446" s="70"/>
      <c r="T446" s="70"/>
    </row>
    <row r="447" spans="18:20">
      <c r="R447" s="70"/>
      <c r="S447" s="70"/>
      <c r="T447" s="70"/>
    </row>
    <row r="448" spans="18:20">
      <c r="R448" s="70"/>
      <c r="S448" s="70"/>
      <c r="T448" s="70"/>
    </row>
    <row r="449" spans="18:20">
      <c r="R449" s="70"/>
      <c r="S449" s="70"/>
      <c r="T449" s="70"/>
    </row>
    <row r="450" spans="18:20">
      <c r="R450" s="70"/>
      <c r="S450" s="70"/>
      <c r="T450" s="70"/>
    </row>
    <row r="451" spans="18:20">
      <c r="R451" s="70"/>
      <c r="S451" s="70"/>
      <c r="T451" s="70"/>
    </row>
    <row r="452" spans="18:20">
      <c r="R452" s="70"/>
      <c r="S452" s="70"/>
      <c r="T452" s="70"/>
    </row>
    <row r="453" spans="18:20">
      <c r="R453" s="70"/>
      <c r="S453" s="70"/>
      <c r="T453" s="70"/>
    </row>
    <row r="454" spans="18:20">
      <c r="R454" s="70"/>
      <c r="S454" s="70"/>
      <c r="T454" s="70"/>
    </row>
    <row r="455" spans="18:20">
      <c r="R455" s="70"/>
      <c r="S455" s="70"/>
      <c r="T455" s="70"/>
    </row>
    <row r="456" spans="18:20">
      <c r="R456" s="70"/>
      <c r="S456" s="70"/>
      <c r="T456" s="70"/>
    </row>
    <row r="457" spans="18:20">
      <c r="R457" s="70"/>
      <c r="S457" s="70"/>
      <c r="T457" s="70"/>
    </row>
    <row r="458" spans="18:20">
      <c r="R458" s="70"/>
      <c r="S458" s="70"/>
      <c r="T458" s="70"/>
    </row>
    <row r="459" spans="18:20">
      <c r="R459" s="70"/>
      <c r="S459" s="70"/>
      <c r="T459" s="70"/>
    </row>
    <row r="460" spans="18:20">
      <c r="R460" s="70"/>
      <c r="S460" s="70"/>
      <c r="T460" s="70"/>
    </row>
    <row r="461" spans="18:20">
      <c r="R461" s="70"/>
      <c r="S461" s="70"/>
      <c r="T461" s="70"/>
    </row>
    <row r="462" spans="18:20">
      <c r="R462" s="70"/>
      <c r="S462" s="70"/>
      <c r="T462" s="70"/>
    </row>
    <row r="463" spans="18:20">
      <c r="R463" s="70"/>
      <c r="S463" s="70"/>
      <c r="T463" s="70"/>
    </row>
    <row r="464" spans="18:20">
      <c r="R464" s="70"/>
      <c r="S464" s="70"/>
      <c r="T464" s="70"/>
    </row>
    <row r="465" spans="18:20">
      <c r="R465" s="70"/>
      <c r="S465" s="70"/>
      <c r="T465" s="70"/>
    </row>
    <row r="466" spans="18:20">
      <c r="R466" s="70"/>
      <c r="S466" s="70"/>
      <c r="T466" s="70"/>
    </row>
    <row r="467" spans="18:20">
      <c r="R467" s="70"/>
      <c r="S467" s="70"/>
      <c r="T467" s="70"/>
    </row>
    <row r="468" spans="18:20">
      <c r="R468" s="70"/>
      <c r="S468" s="70"/>
      <c r="T468" s="70"/>
    </row>
    <row r="469" spans="18:20">
      <c r="R469" s="70"/>
      <c r="S469" s="70"/>
      <c r="T469" s="70"/>
    </row>
    <row r="470" spans="18:20">
      <c r="R470" s="70"/>
      <c r="S470" s="70"/>
      <c r="T470" s="70"/>
    </row>
    <row r="471" spans="18:20">
      <c r="R471" s="70"/>
      <c r="S471" s="70"/>
      <c r="T471" s="70"/>
    </row>
    <row r="472" spans="18:20">
      <c r="R472" s="70"/>
      <c r="S472" s="70"/>
      <c r="T472" s="70"/>
    </row>
    <row r="473" spans="18:20">
      <c r="R473" s="70"/>
      <c r="S473" s="70"/>
      <c r="T473" s="70"/>
    </row>
    <row r="474" spans="18:20">
      <c r="R474" s="70"/>
      <c r="S474" s="70"/>
      <c r="T474" s="70"/>
    </row>
    <row r="475" spans="18:20">
      <c r="R475" s="70"/>
      <c r="S475" s="70"/>
      <c r="T475" s="70"/>
    </row>
    <row r="476" spans="18:20">
      <c r="R476" s="70"/>
      <c r="S476" s="70"/>
      <c r="T476" s="70"/>
    </row>
    <row r="477" spans="18:20">
      <c r="R477" s="70"/>
      <c r="S477" s="70"/>
      <c r="T477" s="70"/>
    </row>
    <row r="478" spans="18:20">
      <c r="R478" s="70"/>
      <c r="S478" s="70"/>
      <c r="T478" s="70"/>
    </row>
    <row r="479" spans="18:20">
      <c r="R479" s="70"/>
      <c r="S479" s="70"/>
      <c r="T479" s="70"/>
    </row>
    <row r="480" spans="18:20">
      <c r="R480" s="70"/>
      <c r="S480" s="70"/>
      <c r="T480" s="70"/>
    </row>
    <row r="481" spans="18:20">
      <c r="R481" s="70"/>
      <c r="S481" s="70"/>
      <c r="T481" s="70"/>
    </row>
    <row r="482" spans="18:20">
      <c r="R482" s="70"/>
      <c r="S482" s="70"/>
      <c r="T482" s="70"/>
    </row>
    <row r="483" spans="18:20">
      <c r="R483" s="70"/>
      <c r="S483" s="70"/>
      <c r="T483" s="70"/>
    </row>
    <row r="484" spans="18:20">
      <c r="R484" s="70"/>
      <c r="S484" s="70"/>
      <c r="T484" s="70"/>
    </row>
    <row r="485" spans="18:20">
      <c r="R485" s="70"/>
      <c r="S485" s="70"/>
      <c r="T485" s="70"/>
    </row>
    <row r="486" spans="18:20">
      <c r="R486" s="70"/>
      <c r="S486" s="70"/>
      <c r="T486" s="70"/>
    </row>
    <row r="487" spans="18:20">
      <c r="R487" s="70"/>
      <c r="S487" s="70"/>
      <c r="T487" s="70"/>
    </row>
    <row r="488" spans="18:20">
      <c r="R488" s="70"/>
      <c r="S488" s="70"/>
      <c r="T488" s="70"/>
    </row>
    <row r="489" spans="18:20">
      <c r="R489" s="70"/>
      <c r="S489" s="70"/>
      <c r="T489" s="70"/>
    </row>
    <row r="490" spans="18:20">
      <c r="R490" s="70"/>
      <c r="S490" s="70"/>
      <c r="T490" s="70"/>
    </row>
    <row r="491" spans="18:20">
      <c r="R491" s="70"/>
      <c r="S491" s="70"/>
      <c r="T491" s="70"/>
    </row>
    <row r="492" spans="18:20">
      <c r="R492" s="70"/>
      <c r="S492" s="70"/>
      <c r="T492" s="70"/>
    </row>
    <row r="493" spans="18:20">
      <c r="R493" s="70"/>
      <c r="S493" s="70"/>
      <c r="T493" s="70"/>
    </row>
    <row r="494" spans="18:20">
      <c r="R494" s="70"/>
      <c r="S494" s="70"/>
      <c r="T494" s="70"/>
    </row>
    <row r="495" spans="18:20">
      <c r="R495" s="70"/>
      <c r="S495" s="70"/>
      <c r="T495" s="70"/>
    </row>
    <row r="496" spans="18:20">
      <c r="R496" s="70"/>
      <c r="S496" s="70"/>
      <c r="T496" s="70"/>
    </row>
    <row r="497" spans="18:20">
      <c r="R497" s="70"/>
      <c r="S497" s="70"/>
      <c r="T497" s="70"/>
    </row>
    <row r="498" spans="18:20">
      <c r="R498" s="70"/>
      <c r="S498" s="70"/>
      <c r="T498" s="70"/>
    </row>
    <row r="499" spans="18:20">
      <c r="R499" s="70"/>
      <c r="S499" s="70"/>
      <c r="T499" s="70"/>
    </row>
    <row r="500" spans="18:20">
      <c r="R500" s="70"/>
      <c r="S500" s="70"/>
      <c r="T500" s="70"/>
    </row>
    <row r="501" spans="18:20">
      <c r="R501" s="70"/>
      <c r="S501" s="70"/>
      <c r="T501" s="70"/>
    </row>
    <row r="502" spans="18:20">
      <c r="R502" s="70"/>
      <c r="S502" s="70"/>
      <c r="T502" s="70"/>
    </row>
    <row r="503" spans="18:20">
      <c r="R503" s="70"/>
      <c r="S503" s="70"/>
      <c r="T503" s="70"/>
    </row>
    <row r="504" spans="18:20">
      <c r="R504" s="70"/>
      <c r="S504" s="70"/>
      <c r="T504" s="70"/>
    </row>
    <row r="505" spans="18:20">
      <c r="R505" s="70"/>
      <c r="S505" s="70"/>
      <c r="T505" s="70"/>
    </row>
    <row r="506" spans="18:20">
      <c r="R506" s="70"/>
      <c r="S506" s="70"/>
      <c r="T506" s="70"/>
    </row>
    <row r="507" spans="18:20">
      <c r="R507" s="70"/>
      <c r="S507" s="70"/>
      <c r="T507" s="70"/>
    </row>
    <row r="508" spans="18:20">
      <c r="R508" s="70"/>
      <c r="S508" s="70"/>
      <c r="T508" s="70"/>
    </row>
    <row r="509" spans="18:20">
      <c r="R509" s="70"/>
      <c r="S509" s="70"/>
      <c r="T509" s="70"/>
    </row>
    <row r="510" spans="18:20">
      <c r="R510" s="70"/>
      <c r="S510" s="70"/>
      <c r="T510" s="70"/>
    </row>
    <row r="511" spans="18:20">
      <c r="R511" s="70"/>
      <c r="S511" s="70"/>
      <c r="T511" s="70"/>
    </row>
    <row r="512" spans="18:20">
      <c r="R512" s="70"/>
      <c r="S512" s="70"/>
      <c r="T512" s="70"/>
    </row>
    <row r="513" spans="18:20">
      <c r="R513" s="70"/>
      <c r="S513" s="70"/>
      <c r="T513" s="70"/>
    </row>
    <row r="514" spans="18:20">
      <c r="R514" s="70"/>
      <c r="S514" s="70"/>
      <c r="T514" s="70"/>
    </row>
    <row r="515" spans="18:20">
      <c r="R515" s="70"/>
      <c r="S515" s="70"/>
      <c r="T515" s="70"/>
    </row>
    <row r="516" spans="18:20">
      <c r="R516" s="70"/>
      <c r="S516" s="70"/>
      <c r="T516" s="70"/>
    </row>
    <row r="517" spans="18:20">
      <c r="R517" s="70"/>
      <c r="S517" s="70"/>
      <c r="T517" s="70"/>
    </row>
    <row r="518" spans="18:20">
      <c r="R518" s="70"/>
      <c r="S518" s="70"/>
      <c r="T518" s="70"/>
    </row>
    <row r="519" spans="18:20">
      <c r="R519" s="70"/>
      <c r="S519" s="70"/>
      <c r="T519" s="70"/>
    </row>
    <row r="520" spans="18:20">
      <c r="R520" s="70"/>
      <c r="S520" s="70"/>
      <c r="T520" s="70"/>
    </row>
    <row r="521" spans="18:20">
      <c r="R521" s="70"/>
      <c r="S521" s="70"/>
      <c r="T521" s="70"/>
    </row>
    <row r="522" spans="18:20">
      <c r="R522" s="70"/>
      <c r="S522" s="70"/>
      <c r="T522" s="70"/>
    </row>
    <row r="523" spans="18:20">
      <c r="R523" s="70"/>
      <c r="S523" s="70"/>
      <c r="T523" s="70"/>
    </row>
    <row r="524" spans="18:20">
      <c r="R524" s="70"/>
      <c r="S524" s="70"/>
      <c r="T524" s="70"/>
    </row>
    <row r="525" spans="18:20">
      <c r="R525" s="70"/>
      <c r="S525" s="70"/>
      <c r="T525" s="70"/>
    </row>
    <row r="526" spans="18:20">
      <c r="R526" s="70"/>
      <c r="S526" s="70"/>
      <c r="T526" s="70"/>
    </row>
    <row r="527" spans="18:20">
      <c r="R527" s="70"/>
      <c r="S527" s="70"/>
      <c r="T527" s="70"/>
    </row>
    <row r="528" spans="18:20">
      <c r="R528" s="70"/>
      <c r="S528" s="70"/>
      <c r="T528" s="70"/>
    </row>
    <row r="529" spans="18:20">
      <c r="R529" s="70"/>
      <c r="S529" s="70"/>
      <c r="T529" s="70"/>
    </row>
    <row r="530" spans="18:20">
      <c r="R530" s="70"/>
      <c r="S530" s="70"/>
      <c r="T530" s="70"/>
    </row>
    <row r="531" spans="18:20">
      <c r="R531" s="70"/>
      <c r="S531" s="70"/>
      <c r="T531" s="70"/>
    </row>
    <row r="532" spans="18:20">
      <c r="R532" s="70"/>
      <c r="S532" s="70"/>
      <c r="T532" s="70"/>
    </row>
    <row r="533" spans="18:20">
      <c r="R533" s="70"/>
      <c r="S533" s="70"/>
      <c r="T533" s="70"/>
    </row>
    <row r="534" spans="18:20">
      <c r="R534" s="70"/>
      <c r="S534" s="70"/>
      <c r="T534" s="70"/>
    </row>
    <row r="535" spans="18:20">
      <c r="R535" s="70"/>
      <c r="S535" s="70"/>
      <c r="T535" s="70"/>
    </row>
    <row r="536" spans="18:20">
      <c r="R536" s="70"/>
      <c r="S536" s="70"/>
      <c r="T536" s="70"/>
    </row>
    <row r="537" spans="18:20">
      <c r="R537" s="70"/>
      <c r="S537" s="70"/>
      <c r="T537" s="70"/>
    </row>
    <row r="538" spans="18:20">
      <c r="R538" s="70"/>
      <c r="S538" s="70"/>
      <c r="T538" s="70"/>
    </row>
    <row r="539" spans="18:20">
      <c r="R539" s="70"/>
      <c r="S539" s="70"/>
      <c r="T539" s="70"/>
    </row>
    <row r="540" spans="18:20">
      <c r="R540" s="70"/>
      <c r="S540" s="70"/>
      <c r="T540" s="70"/>
    </row>
    <row r="541" spans="18:20">
      <c r="R541" s="70"/>
      <c r="S541" s="70"/>
      <c r="T541" s="70"/>
    </row>
    <row r="542" spans="18:20">
      <c r="R542" s="70"/>
      <c r="S542" s="70"/>
      <c r="T542" s="70"/>
    </row>
    <row r="543" spans="18:20">
      <c r="R543" s="70"/>
      <c r="S543" s="70"/>
      <c r="T543" s="70"/>
    </row>
    <row r="544" spans="18:20">
      <c r="R544" s="70"/>
      <c r="S544" s="70"/>
      <c r="T544" s="70"/>
    </row>
    <row r="545" spans="18:20">
      <c r="R545" s="70"/>
      <c r="S545" s="70"/>
      <c r="T545" s="70"/>
    </row>
    <row r="546" spans="18:20">
      <c r="R546" s="70"/>
      <c r="S546" s="70"/>
      <c r="T546" s="70"/>
    </row>
    <row r="547" spans="18:20">
      <c r="R547" s="70"/>
      <c r="S547" s="70"/>
      <c r="T547" s="70"/>
    </row>
    <row r="548" spans="18:20">
      <c r="R548" s="70"/>
      <c r="S548" s="70"/>
      <c r="T548" s="70"/>
    </row>
    <row r="549" spans="18:20">
      <c r="R549" s="70"/>
      <c r="S549" s="70"/>
      <c r="T549" s="70"/>
    </row>
    <row r="550" spans="18:20">
      <c r="R550" s="70"/>
      <c r="S550" s="70"/>
      <c r="T550" s="70"/>
    </row>
    <row r="551" spans="18:20">
      <c r="R551" s="70"/>
      <c r="S551" s="70"/>
      <c r="T551" s="70"/>
    </row>
    <row r="552" spans="18:20">
      <c r="R552" s="70"/>
      <c r="S552" s="70"/>
      <c r="T552" s="70"/>
    </row>
    <row r="553" spans="18:20">
      <c r="R553" s="70"/>
      <c r="S553" s="70"/>
      <c r="T553" s="70"/>
    </row>
    <row r="554" spans="18:20">
      <c r="R554" s="70"/>
      <c r="S554" s="70"/>
      <c r="T554" s="70"/>
    </row>
    <row r="555" spans="18:20">
      <c r="R555" s="70"/>
      <c r="S555" s="70"/>
      <c r="T555" s="70"/>
    </row>
    <row r="556" spans="18:20">
      <c r="R556" s="70"/>
      <c r="S556" s="70"/>
      <c r="T556" s="70"/>
    </row>
    <row r="557" spans="18:20">
      <c r="R557" s="70"/>
      <c r="S557" s="70"/>
      <c r="T557" s="70"/>
    </row>
    <row r="558" spans="18:20">
      <c r="R558" s="70"/>
      <c r="S558" s="70"/>
      <c r="T558" s="70"/>
    </row>
    <row r="559" spans="18:20">
      <c r="R559" s="70"/>
      <c r="S559" s="70"/>
      <c r="T559" s="70"/>
    </row>
    <row r="560" spans="18:20">
      <c r="R560" s="70"/>
      <c r="S560" s="70"/>
      <c r="T560" s="70"/>
    </row>
    <row r="561" spans="18:20">
      <c r="R561" s="70"/>
      <c r="S561" s="70"/>
      <c r="T561" s="70"/>
    </row>
    <row r="562" spans="18:20">
      <c r="R562" s="70"/>
      <c r="S562" s="70"/>
      <c r="T562" s="70"/>
    </row>
    <row r="563" spans="18:20">
      <c r="R563" s="70"/>
      <c r="S563" s="70"/>
      <c r="T563" s="70"/>
    </row>
    <row r="564" spans="18:20">
      <c r="R564" s="70"/>
      <c r="S564" s="70"/>
      <c r="T564" s="70"/>
    </row>
    <row r="565" spans="18:20">
      <c r="R565" s="70"/>
      <c r="S565" s="70"/>
      <c r="T565" s="70"/>
    </row>
    <row r="566" spans="18:20">
      <c r="R566" s="70"/>
      <c r="S566" s="70"/>
      <c r="T566" s="70"/>
    </row>
    <row r="567" spans="18:20">
      <c r="R567" s="70"/>
      <c r="S567" s="70"/>
      <c r="T567" s="70"/>
    </row>
    <row r="568" spans="18:20">
      <c r="R568" s="70"/>
      <c r="S568" s="70"/>
      <c r="T568" s="70"/>
    </row>
    <row r="569" spans="18:20">
      <c r="R569" s="70"/>
      <c r="S569" s="70"/>
      <c r="T569" s="70"/>
    </row>
    <row r="570" spans="18:20">
      <c r="R570" s="70"/>
      <c r="S570" s="70"/>
      <c r="T570" s="70"/>
    </row>
    <row r="571" spans="18:20">
      <c r="R571" s="70"/>
      <c r="S571" s="70"/>
      <c r="T571" s="70"/>
    </row>
    <row r="572" spans="18:20">
      <c r="R572" s="70"/>
      <c r="S572" s="70"/>
      <c r="T572" s="70"/>
    </row>
    <row r="573" spans="18:20">
      <c r="R573" s="70"/>
      <c r="S573" s="70"/>
      <c r="T573" s="70"/>
    </row>
    <row r="574" spans="18:20">
      <c r="R574" s="70"/>
      <c r="S574" s="70"/>
      <c r="T574" s="70"/>
    </row>
    <row r="575" spans="18:20">
      <c r="R575" s="70"/>
      <c r="S575" s="70"/>
      <c r="T575" s="70"/>
    </row>
    <row r="576" spans="18:20">
      <c r="R576" s="70"/>
      <c r="S576" s="70"/>
      <c r="T576" s="70"/>
    </row>
    <row r="577" spans="18:20">
      <c r="R577" s="70"/>
      <c r="S577" s="70"/>
      <c r="T577" s="70"/>
    </row>
    <row r="578" spans="18:20">
      <c r="R578" s="70"/>
      <c r="S578" s="70"/>
      <c r="T578" s="70"/>
    </row>
    <row r="579" spans="18:20">
      <c r="R579" s="70"/>
      <c r="S579" s="70"/>
      <c r="T579" s="70"/>
    </row>
    <row r="580" spans="18:20">
      <c r="R580" s="70"/>
      <c r="S580" s="70"/>
      <c r="T580" s="70"/>
    </row>
    <row r="581" spans="18:20">
      <c r="R581" s="70"/>
      <c r="S581" s="70"/>
      <c r="T581" s="70"/>
    </row>
    <row r="582" spans="18:20">
      <c r="R582" s="70"/>
      <c r="S582" s="70"/>
      <c r="T582" s="70"/>
    </row>
    <row r="583" spans="18:20">
      <c r="R583" s="70"/>
      <c r="S583" s="70"/>
      <c r="T583" s="70"/>
    </row>
    <row r="584" spans="18:20">
      <c r="R584" s="70"/>
      <c r="S584" s="70"/>
      <c r="T584" s="70"/>
    </row>
    <row r="585" spans="18:20">
      <c r="R585" s="70"/>
      <c r="S585" s="70"/>
      <c r="T585" s="70"/>
    </row>
    <row r="586" spans="18:20">
      <c r="R586" s="70"/>
      <c r="S586" s="70"/>
      <c r="T586" s="70"/>
    </row>
    <row r="587" spans="18:20">
      <c r="R587" s="70"/>
      <c r="S587" s="70"/>
      <c r="T587" s="70"/>
    </row>
    <row r="588" spans="18:20">
      <c r="R588" s="70"/>
      <c r="S588" s="70"/>
      <c r="T588" s="70"/>
    </row>
    <row r="589" spans="18:20">
      <c r="R589" s="70"/>
      <c r="S589" s="70"/>
      <c r="T589" s="70"/>
    </row>
    <row r="590" spans="18:20">
      <c r="R590" s="70"/>
      <c r="S590" s="70"/>
      <c r="T590" s="70"/>
    </row>
    <row r="591" spans="18:20">
      <c r="R591" s="70"/>
      <c r="S591" s="70"/>
      <c r="T591" s="70"/>
    </row>
    <row r="592" spans="18:20">
      <c r="R592" s="70"/>
      <c r="S592" s="70"/>
      <c r="T592" s="70"/>
    </row>
    <row r="593" spans="18:20">
      <c r="R593" s="70"/>
      <c r="S593" s="70"/>
      <c r="T593" s="70"/>
    </row>
    <row r="594" spans="18:20">
      <c r="R594" s="70"/>
      <c r="S594" s="70"/>
      <c r="T594" s="70"/>
    </row>
    <row r="595" spans="18:20">
      <c r="R595" s="70"/>
      <c r="S595" s="70"/>
      <c r="T595" s="70"/>
    </row>
    <row r="596" spans="18:20">
      <c r="R596" s="70"/>
      <c r="S596" s="70"/>
      <c r="T596" s="70"/>
    </row>
    <row r="597" spans="18:20">
      <c r="R597" s="70"/>
      <c r="S597" s="70"/>
      <c r="T597" s="70"/>
    </row>
    <row r="598" spans="18:20">
      <c r="R598" s="70"/>
      <c r="S598" s="70"/>
      <c r="T598" s="70"/>
    </row>
    <row r="599" spans="18:20">
      <c r="R599" s="70"/>
      <c r="S599" s="70"/>
      <c r="T599" s="70"/>
    </row>
    <row r="600" spans="18:20">
      <c r="R600" s="70"/>
      <c r="S600" s="70"/>
      <c r="T600" s="70"/>
    </row>
    <row r="601" spans="18:20">
      <c r="R601" s="70"/>
      <c r="S601" s="70"/>
      <c r="T601" s="70"/>
    </row>
    <row r="602" spans="18:20">
      <c r="R602" s="70"/>
      <c r="S602" s="70"/>
      <c r="T602" s="70"/>
    </row>
    <row r="603" spans="18:20">
      <c r="R603" s="70"/>
      <c r="S603" s="70"/>
      <c r="T603" s="70"/>
    </row>
    <row r="604" spans="18:20">
      <c r="R604" s="70"/>
      <c r="S604" s="70"/>
      <c r="T604" s="70"/>
    </row>
    <row r="605" spans="18:20">
      <c r="R605" s="70"/>
      <c r="S605" s="70"/>
      <c r="T605" s="70"/>
    </row>
    <row r="606" spans="18:20">
      <c r="R606" s="70"/>
      <c r="S606" s="70"/>
      <c r="T606" s="70"/>
    </row>
    <row r="607" spans="18:20">
      <c r="R607" s="70"/>
      <c r="S607" s="70"/>
      <c r="T607" s="70"/>
    </row>
    <row r="608" spans="18:20">
      <c r="R608" s="70"/>
      <c r="S608" s="70"/>
      <c r="T608" s="70"/>
    </row>
    <row r="609" spans="18:20">
      <c r="R609" s="70"/>
      <c r="S609" s="70"/>
      <c r="T609" s="70"/>
    </row>
    <row r="610" spans="18:20">
      <c r="R610" s="70"/>
      <c r="S610" s="70"/>
      <c r="T610" s="70"/>
    </row>
    <row r="611" spans="18:20">
      <c r="R611" s="70"/>
      <c r="S611" s="70"/>
      <c r="T611" s="70"/>
    </row>
    <row r="612" spans="18:20">
      <c r="R612" s="70"/>
      <c r="S612" s="70"/>
      <c r="T612" s="70"/>
    </row>
    <row r="613" spans="18:20">
      <c r="R613" s="70"/>
      <c r="S613" s="70"/>
      <c r="T613" s="70"/>
    </row>
    <row r="614" spans="18:20">
      <c r="R614" s="70"/>
      <c r="S614" s="70"/>
      <c r="T614" s="70"/>
    </row>
    <row r="615" spans="18:20">
      <c r="R615" s="70"/>
      <c r="S615" s="70"/>
      <c r="T615" s="70"/>
    </row>
    <row r="616" spans="18:20">
      <c r="R616" s="70"/>
      <c r="S616" s="70"/>
      <c r="T616" s="70"/>
    </row>
    <row r="617" spans="18:20">
      <c r="R617" s="70"/>
      <c r="S617" s="70"/>
      <c r="T617" s="70"/>
    </row>
    <row r="618" spans="18:20">
      <c r="R618" s="70"/>
      <c r="S618" s="70"/>
      <c r="T618" s="70"/>
    </row>
    <row r="619" spans="18:20">
      <c r="R619" s="70"/>
      <c r="S619" s="70"/>
      <c r="T619" s="70"/>
    </row>
    <row r="620" spans="18:20">
      <c r="R620" s="70"/>
      <c r="S620" s="70"/>
      <c r="T620" s="70"/>
    </row>
    <row r="621" spans="18:20">
      <c r="R621" s="70"/>
      <c r="S621" s="70"/>
      <c r="T621" s="70"/>
    </row>
    <row r="622" spans="18:20">
      <c r="R622" s="70"/>
      <c r="S622" s="70"/>
      <c r="T622" s="70"/>
    </row>
    <row r="623" spans="18:20">
      <c r="R623" s="70"/>
      <c r="S623" s="70"/>
      <c r="T623" s="70"/>
    </row>
    <row r="624" spans="18:20">
      <c r="R624" s="70"/>
      <c r="S624" s="70"/>
      <c r="T624" s="70"/>
    </row>
    <row r="625" spans="18:20">
      <c r="R625" s="70"/>
      <c r="S625" s="70"/>
      <c r="T625" s="70"/>
    </row>
    <row r="626" spans="18:20">
      <c r="R626" s="70"/>
      <c r="S626" s="70"/>
      <c r="T626" s="70"/>
    </row>
    <row r="627" spans="18:20">
      <c r="R627" s="70"/>
      <c r="S627" s="70"/>
      <c r="T627" s="70"/>
    </row>
    <row r="628" spans="18:20">
      <c r="R628" s="70"/>
      <c r="S628" s="70"/>
      <c r="T628" s="70"/>
    </row>
    <row r="629" spans="18:20">
      <c r="R629" s="70"/>
      <c r="S629" s="70"/>
      <c r="T629" s="70"/>
    </row>
    <row r="630" spans="18:20">
      <c r="R630" s="70"/>
      <c r="S630" s="70"/>
      <c r="T630" s="70"/>
    </row>
    <row r="631" spans="18:20">
      <c r="R631" s="70"/>
      <c r="S631" s="70"/>
      <c r="T631" s="70"/>
    </row>
    <row r="632" spans="18:20">
      <c r="R632" s="70"/>
      <c r="S632" s="70"/>
      <c r="T632" s="70"/>
    </row>
    <row r="633" spans="18:20">
      <c r="R633" s="70"/>
      <c r="S633" s="70"/>
      <c r="T633" s="70"/>
    </row>
    <row r="634" spans="18:20">
      <c r="R634" s="70"/>
      <c r="S634" s="70"/>
      <c r="T634" s="70"/>
    </row>
    <row r="635" spans="18:20">
      <c r="R635" s="70"/>
      <c r="S635" s="70"/>
      <c r="T635" s="70"/>
    </row>
    <row r="636" spans="18:20">
      <c r="R636" s="70"/>
      <c r="S636" s="70"/>
      <c r="T636" s="70"/>
    </row>
    <row r="637" spans="18:20">
      <c r="R637" s="70"/>
      <c r="S637" s="70"/>
      <c r="T637" s="70"/>
    </row>
    <row r="638" spans="18:20">
      <c r="R638" s="70"/>
      <c r="S638" s="70"/>
      <c r="T638" s="70"/>
    </row>
    <row r="639" spans="18:20">
      <c r="R639" s="70"/>
      <c r="S639" s="70"/>
      <c r="T639" s="70"/>
    </row>
    <row r="640" spans="18:20">
      <c r="R640" s="70"/>
      <c r="S640" s="70"/>
      <c r="T640" s="70"/>
    </row>
    <row r="641" spans="18:20">
      <c r="R641" s="70"/>
      <c r="S641" s="70"/>
      <c r="T641" s="70"/>
    </row>
    <row r="642" spans="18:20">
      <c r="R642" s="70"/>
      <c r="S642" s="70"/>
      <c r="T642" s="70"/>
    </row>
    <row r="643" spans="18:20">
      <c r="R643" s="70"/>
      <c r="S643" s="70"/>
      <c r="T643" s="70"/>
    </row>
    <row r="644" spans="18:20">
      <c r="R644" s="70"/>
      <c r="S644" s="70"/>
      <c r="T644" s="70"/>
    </row>
    <row r="645" spans="18:20">
      <c r="R645" s="70"/>
      <c r="S645" s="70"/>
      <c r="T645" s="70"/>
    </row>
    <row r="646" spans="18:20">
      <c r="R646" s="70"/>
      <c r="S646" s="70"/>
      <c r="T646" s="70"/>
    </row>
    <row r="647" spans="18:20">
      <c r="R647" s="70"/>
      <c r="S647" s="70"/>
      <c r="T647" s="70"/>
    </row>
    <row r="648" spans="18:20">
      <c r="R648" s="70"/>
      <c r="S648" s="70"/>
      <c r="T648" s="70"/>
    </row>
    <row r="649" spans="18:20">
      <c r="R649" s="70"/>
      <c r="S649" s="70"/>
      <c r="T649" s="70"/>
    </row>
    <row r="650" spans="18:20">
      <c r="R650" s="70"/>
      <c r="S650" s="70"/>
      <c r="T650" s="70"/>
    </row>
    <row r="651" spans="18:20">
      <c r="R651" s="70"/>
      <c r="S651" s="70"/>
      <c r="T651" s="70"/>
    </row>
    <row r="652" spans="18:20">
      <c r="R652" s="70"/>
      <c r="S652" s="70"/>
      <c r="T652" s="70"/>
    </row>
    <row r="653" spans="18:20">
      <c r="R653" s="70"/>
      <c r="S653" s="70"/>
      <c r="T653" s="70"/>
    </row>
    <row r="654" spans="18:20">
      <c r="R654" s="70"/>
      <c r="S654" s="70"/>
      <c r="T654" s="70"/>
    </row>
    <row r="655" spans="18:20">
      <c r="R655" s="70"/>
      <c r="S655" s="70"/>
      <c r="T655" s="70"/>
    </row>
    <row r="656" spans="18:20">
      <c r="R656" s="70"/>
      <c r="S656" s="70"/>
      <c r="T656" s="70"/>
    </row>
    <row r="657" spans="18:20">
      <c r="R657" s="70"/>
      <c r="S657" s="70"/>
      <c r="T657" s="70"/>
    </row>
    <row r="658" spans="18:20">
      <c r="R658" s="70"/>
      <c r="S658" s="70"/>
      <c r="T658" s="70"/>
    </row>
    <row r="659" spans="18:20">
      <c r="R659" s="70"/>
      <c r="S659" s="70"/>
      <c r="T659" s="70"/>
    </row>
    <row r="660" spans="18:20">
      <c r="R660" s="70"/>
      <c r="S660" s="70"/>
      <c r="T660" s="70"/>
    </row>
    <row r="661" spans="18:20">
      <c r="R661" s="70"/>
      <c r="S661" s="70"/>
      <c r="T661" s="70"/>
    </row>
    <row r="662" spans="18:20">
      <c r="R662" s="70"/>
      <c r="S662" s="70"/>
      <c r="T662" s="70"/>
    </row>
    <row r="663" spans="18:20">
      <c r="R663" s="70"/>
      <c r="S663" s="70"/>
      <c r="T663" s="70"/>
    </row>
    <row r="664" spans="18:20">
      <c r="R664" s="70"/>
      <c r="S664" s="70"/>
      <c r="T664" s="70"/>
    </row>
    <row r="665" spans="18:20">
      <c r="R665" s="70"/>
      <c r="S665" s="70"/>
      <c r="T665" s="70"/>
    </row>
    <row r="666" spans="18:20">
      <c r="R666" s="70"/>
      <c r="S666" s="70"/>
      <c r="T666" s="70"/>
    </row>
    <row r="667" spans="18:20">
      <c r="R667" s="70"/>
      <c r="S667" s="70"/>
      <c r="T667" s="70"/>
    </row>
    <row r="668" spans="18:20">
      <c r="R668" s="70"/>
      <c r="S668" s="70"/>
      <c r="T668" s="70"/>
    </row>
    <row r="669" spans="18:20">
      <c r="R669" s="70"/>
      <c r="S669" s="70"/>
      <c r="T669" s="70"/>
    </row>
    <row r="670" spans="18:20">
      <c r="R670" s="70"/>
      <c r="S670" s="70"/>
      <c r="T670" s="70"/>
    </row>
    <row r="671" spans="18:20">
      <c r="R671" s="70"/>
      <c r="S671" s="70"/>
      <c r="T671" s="70"/>
    </row>
    <row r="672" spans="18:20">
      <c r="R672" s="70"/>
      <c r="S672" s="70"/>
      <c r="T672" s="70"/>
    </row>
    <row r="673" spans="18:20">
      <c r="R673" s="70"/>
      <c r="S673" s="70"/>
      <c r="T673" s="70"/>
    </row>
    <row r="674" spans="18:20">
      <c r="R674" s="70"/>
      <c r="S674" s="70"/>
      <c r="T674" s="70"/>
    </row>
    <row r="675" spans="18:20">
      <c r="R675" s="70"/>
      <c r="S675" s="70"/>
      <c r="T675" s="70"/>
    </row>
    <row r="676" spans="18:20">
      <c r="R676" s="70"/>
      <c r="S676" s="70"/>
      <c r="T676" s="70"/>
    </row>
    <row r="677" spans="18:20">
      <c r="R677" s="70"/>
      <c r="S677" s="70"/>
      <c r="T677" s="70"/>
    </row>
    <row r="678" spans="18:20">
      <c r="R678" s="70"/>
      <c r="S678" s="70"/>
      <c r="T678" s="70"/>
    </row>
    <row r="679" spans="18:20">
      <c r="R679" s="70"/>
      <c r="S679" s="70"/>
      <c r="T679" s="70"/>
    </row>
    <row r="680" spans="18:20">
      <c r="R680" s="70"/>
      <c r="S680" s="70"/>
      <c r="T680" s="70"/>
    </row>
    <row r="681" spans="18:20">
      <c r="R681" s="70"/>
      <c r="S681" s="70"/>
      <c r="T681" s="70"/>
    </row>
    <row r="682" spans="18:20">
      <c r="R682" s="70"/>
      <c r="S682" s="70"/>
      <c r="T682" s="70"/>
    </row>
    <row r="683" spans="18:20">
      <c r="R683" s="70"/>
      <c r="S683" s="70"/>
      <c r="T683" s="70"/>
    </row>
    <row r="684" spans="18:20">
      <c r="R684" s="70"/>
      <c r="S684" s="70"/>
      <c r="T684" s="70"/>
    </row>
    <row r="685" spans="18:20">
      <c r="R685" s="70"/>
      <c r="S685" s="70"/>
      <c r="T685" s="70"/>
    </row>
    <row r="686" spans="18:20">
      <c r="R686" s="70"/>
      <c r="S686" s="70"/>
      <c r="T686" s="70"/>
    </row>
    <row r="687" spans="18:20">
      <c r="R687" s="70"/>
      <c r="S687" s="70"/>
      <c r="T687" s="70"/>
    </row>
    <row r="688" spans="18:20">
      <c r="R688" s="70"/>
      <c r="S688" s="70"/>
      <c r="T688" s="70"/>
    </row>
    <row r="689" spans="18:20">
      <c r="R689" s="70"/>
      <c r="S689" s="70"/>
      <c r="T689" s="70"/>
    </row>
    <row r="690" spans="18:20">
      <c r="R690" s="70"/>
      <c r="S690" s="70"/>
      <c r="T690" s="70"/>
    </row>
    <row r="691" spans="18:20">
      <c r="R691" s="70"/>
      <c r="S691" s="70"/>
      <c r="T691" s="70"/>
    </row>
    <row r="692" spans="18:20">
      <c r="R692" s="70"/>
      <c r="S692" s="70"/>
      <c r="T692" s="70"/>
    </row>
    <row r="693" spans="18:20">
      <c r="R693" s="70"/>
      <c r="S693" s="70"/>
      <c r="T693" s="70"/>
    </row>
    <row r="694" spans="18:20">
      <c r="R694" s="70"/>
      <c r="S694" s="70"/>
      <c r="T694" s="70"/>
    </row>
    <row r="695" spans="18:20">
      <c r="R695" s="70"/>
      <c r="S695" s="70"/>
      <c r="T695" s="70"/>
    </row>
    <row r="696" spans="18:20">
      <c r="R696" s="70"/>
      <c r="S696" s="70"/>
      <c r="T696" s="70"/>
    </row>
    <row r="697" spans="18:20">
      <c r="R697" s="70"/>
      <c r="S697" s="70"/>
      <c r="T697" s="70"/>
    </row>
    <row r="698" spans="18:20">
      <c r="R698" s="70"/>
      <c r="S698" s="70"/>
      <c r="T698" s="70"/>
    </row>
    <row r="699" spans="18:20">
      <c r="R699" s="70"/>
      <c r="S699" s="70"/>
      <c r="T699" s="70"/>
    </row>
    <row r="700" spans="18:20">
      <c r="R700" s="70"/>
      <c r="S700" s="70"/>
      <c r="T700" s="70"/>
    </row>
    <row r="701" spans="18:20">
      <c r="R701" s="70"/>
      <c r="S701" s="70"/>
      <c r="T701" s="70"/>
    </row>
    <row r="702" spans="18:20">
      <c r="R702" s="70"/>
      <c r="S702" s="70"/>
      <c r="T702" s="70"/>
    </row>
    <row r="703" spans="18:20">
      <c r="R703" s="70"/>
      <c r="S703" s="70"/>
      <c r="T703" s="70"/>
    </row>
    <row r="704" spans="18:20">
      <c r="R704" s="70"/>
      <c r="S704" s="70"/>
      <c r="T704" s="70"/>
    </row>
    <row r="705" spans="18:20">
      <c r="R705" s="70"/>
      <c r="S705" s="70"/>
      <c r="T705" s="70"/>
    </row>
    <row r="706" spans="18:20">
      <c r="R706" s="70"/>
      <c r="S706" s="70"/>
      <c r="T706" s="70"/>
    </row>
    <row r="707" spans="18:20">
      <c r="R707" s="70"/>
      <c r="S707" s="70"/>
      <c r="T707" s="70"/>
    </row>
    <row r="708" spans="18:20">
      <c r="R708" s="70"/>
      <c r="S708" s="70"/>
      <c r="T708" s="70"/>
    </row>
    <row r="709" spans="18:20">
      <c r="R709" s="70"/>
      <c r="S709" s="70"/>
      <c r="T709" s="70"/>
    </row>
    <row r="710" spans="18:20">
      <c r="R710" s="70"/>
      <c r="S710" s="70"/>
      <c r="T710" s="70"/>
    </row>
    <row r="711" spans="18:20">
      <c r="R711" s="70"/>
      <c r="S711" s="70"/>
      <c r="T711" s="70"/>
    </row>
    <row r="712" spans="18:20">
      <c r="R712" s="70"/>
      <c r="S712" s="70"/>
      <c r="T712" s="70"/>
    </row>
    <row r="713" spans="18:20">
      <c r="R713" s="70"/>
      <c r="S713" s="70"/>
      <c r="T713" s="70"/>
    </row>
    <row r="714" spans="18:20">
      <c r="R714" s="70"/>
      <c r="S714" s="70"/>
      <c r="T714" s="70"/>
    </row>
    <row r="715" spans="18:20">
      <c r="R715" s="70"/>
      <c r="S715" s="70"/>
      <c r="T715" s="70"/>
    </row>
    <row r="716" spans="18:20">
      <c r="R716" s="70"/>
      <c r="S716" s="70"/>
      <c r="T716" s="70"/>
    </row>
    <row r="717" spans="18:20">
      <c r="R717" s="70"/>
      <c r="S717" s="70"/>
      <c r="T717" s="70"/>
    </row>
    <row r="718" spans="18:20">
      <c r="R718" s="70"/>
      <c r="S718" s="70"/>
      <c r="T718" s="70"/>
    </row>
    <row r="719" spans="18:20">
      <c r="R719" s="70"/>
      <c r="S719" s="70"/>
      <c r="T719" s="70"/>
    </row>
    <row r="720" spans="18:20">
      <c r="R720" s="70"/>
      <c r="S720" s="70"/>
      <c r="T720" s="70"/>
    </row>
    <row r="721" spans="18:20">
      <c r="R721" s="70"/>
      <c r="S721" s="70"/>
      <c r="T721" s="70"/>
    </row>
    <row r="722" spans="18:20">
      <c r="R722" s="70"/>
      <c r="S722" s="70"/>
      <c r="T722" s="70"/>
    </row>
    <row r="723" spans="18:20">
      <c r="R723" s="70"/>
      <c r="S723" s="70"/>
      <c r="T723" s="70"/>
    </row>
    <row r="724" spans="18:20">
      <c r="R724" s="70"/>
      <c r="S724" s="70"/>
      <c r="T724" s="70"/>
    </row>
    <row r="725" spans="18:20">
      <c r="R725" s="70"/>
      <c r="S725" s="70"/>
      <c r="T725" s="70"/>
    </row>
    <row r="726" spans="18:20">
      <c r="R726" s="70"/>
      <c r="S726" s="70"/>
      <c r="T726" s="70"/>
    </row>
    <row r="727" spans="18:20">
      <c r="R727" s="70"/>
      <c r="S727" s="70"/>
      <c r="T727" s="70"/>
    </row>
    <row r="728" spans="18:20">
      <c r="R728" s="70"/>
      <c r="S728" s="70"/>
      <c r="T728" s="70"/>
    </row>
    <row r="729" spans="18:20">
      <c r="R729" s="70"/>
      <c r="S729" s="70"/>
      <c r="T729" s="70"/>
    </row>
    <row r="730" spans="18:20">
      <c r="R730" s="70"/>
      <c r="S730" s="70"/>
      <c r="T730" s="70"/>
    </row>
    <row r="731" spans="18:20">
      <c r="R731" s="70"/>
      <c r="S731" s="70"/>
      <c r="T731" s="70"/>
    </row>
    <row r="732" spans="18:20">
      <c r="R732" s="70"/>
      <c r="S732" s="70"/>
      <c r="T732" s="70"/>
    </row>
    <row r="733" spans="18:20">
      <c r="R733" s="70"/>
      <c r="S733" s="70"/>
      <c r="T733" s="70"/>
    </row>
    <row r="734" spans="18:20">
      <c r="R734" s="70"/>
      <c r="S734" s="70"/>
      <c r="T734" s="70"/>
    </row>
    <row r="735" spans="18:20">
      <c r="R735" s="70"/>
      <c r="S735" s="70"/>
      <c r="T735" s="70"/>
    </row>
    <row r="736" spans="18:20">
      <c r="R736" s="70"/>
      <c r="S736" s="70"/>
      <c r="T736" s="70"/>
    </row>
    <row r="737" spans="18:20">
      <c r="R737" s="70"/>
      <c r="S737" s="70"/>
      <c r="T737" s="70"/>
    </row>
    <row r="738" spans="18:20">
      <c r="R738" s="70"/>
      <c r="S738" s="70"/>
      <c r="T738" s="70"/>
    </row>
    <row r="739" spans="18:20">
      <c r="R739" s="70"/>
      <c r="S739" s="70"/>
      <c r="T739" s="70"/>
    </row>
    <row r="740" spans="18:20">
      <c r="R740" s="70"/>
      <c r="S740" s="70"/>
      <c r="T740" s="70"/>
    </row>
    <row r="741" spans="18:20">
      <c r="R741" s="70"/>
      <c r="S741" s="70"/>
      <c r="T741" s="70"/>
    </row>
    <row r="742" spans="18:20">
      <c r="R742" s="70"/>
      <c r="S742" s="70"/>
      <c r="T742" s="70"/>
    </row>
    <row r="743" spans="18:20">
      <c r="R743" s="70"/>
      <c r="S743" s="70"/>
      <c r="T743" s="70"/>
    </row>
    <row r="744" spans="18:20">
      <c r="R744" s="70"/>
      <c r="S744" s="70"/>
      <c r="T744" s="70"/>
    </row>
    <row r="745" spans="18:20">
      <c r="R745" s="70"/>
      <c r="S745" s="70"/>
      <c r="T745" s="70"/>
    </row>
    <row r="746" spans="18:20">
      <c r="R746" s="70"/>
      <c r="S746" s="70"/>
      <c r="T746" s="70"/>
    </row>
    <row r="747" spans="18:20">
      <c r="R747" s="70"/>
      <c r="S747" s="70"/>
      <c r="T747" s="70"/>
    </row>
    <row r="748" spans="18:20">
      <c r="R748" s="70"/>
      <c r="S748" s="70"/>
      <c r="T748" s="70"/>
    </row>
    <row r="749" spans="18:20">
      <c r="R749" s="70"/>
      <c r="S749" s="70"/>
      <c r="T749" s="70"/>
    </row>
    <row r="750" spans="18:20">
      <c r="R750" s="70"/>
      <c r="S750" s="70"/>
      <c r="T750" s="70"/>
    </row>
    <row r="751" spans="18:20">
      <c r="R751" s="70"/>
      <c r="S751" s="70"/>
      <c r="T751" s="70"/>
    </row>
    <row r="752" spans="18:20">
      <c r="R752" s="70"/>
      <c r="S752" s="70"/>
      <c r="T752" s="70"/>
    </row>
    <row r="753" spans="18:20">
      <c r="R753" s="70"/>
      <c r="S753" s="70"/>
      <c r="T753" s="70"/>
    </row>
    <row r="754" spans="18:20">
      <c r="R754" s="70"/>
      <c r="S754" s="70"/>
      <c r="T754" s="70"/>
    </row>
    <row r="755" spans="18:20">
      <c r="R755" s="70"/>
      <c r="S755" s="70"/>
      <c r="T755" s="70"/>
    </row>
    <row r="756" spans="18:20">
      <c r="R756" s="70"/>
      <c r="S756" s="70"/>
      <c r="T756" s="70"/>
    </row>
    <row r="757" spans="18:20">
      <c r="R757" s="70"/>
      <c r="S757" s="70"/>
      <c r="T757" s="70"/>
    </row>
    <row r="758" spans="18:20">
      <c r="R758" s="70"/>
      <c r="S758" s="70"/>
      <c r="T758" s="70"/>
    </row>
    <row r="759" spans="18:20">
      <c r="R759" s="70"/>
      <c r="S759" s="70"/>
      <c r="T759" s="70"/>
    </row>
    <row r="760" spans="18:20">
      <c r="R760" s="70"/>
      <c r="S760" s="70"/>
      <c r="T760" s="70"/>
    </row>
    <row r="761" spans="18:20">
      <c r="R761" s="70"/>
      <c r="S761" s="70"/>
      <c r="T761" s="70"/>
    </row>
    <row r="762" spans="18:20">
      <c r="R762" s="70"/>
      <c r="S762" s="70"/>
      <c r="T762" s="70"/>
    </row>
    <row r="763" spans="18:20">
      <c r="R763" s="70"/>
      <c r="S763" s="70"/>
      <c r="T763" s="70"/>
    </row>
    <row r="764" spans="18:20">
      <c r="R764" s="70"/>
      <c r="S764" s="70"/>
      <c r="T764" s="70"/>
    </row>
    <row r="765" spans="18:20">
      <c r="R765" s="70"/>
      <c r="S765" s="70"/>
      <c r="T765" s="70"/>
    </row>
    <row r="766" spans="18:20">
      <c r="R766" s="70"/>
      <c r="S766" s="70"/>
      <c r="T766" s="70"/>
    </row>
    <row r="767" spans="18:20">
      <c r="R767" s="70"/>
      <c r="S767" s="70"/>
      <c r="T767" s="70"/>
    </row>
    <row r="768" spans="18:20">
      <c r="R768" s="70"/>
      <c r="S768" s="70"/>
      <c r="T768" s="70"/>
    </row>
    <row r="769" spans="18:20">
      <c r="R769" s="70"/>
      <c r="S769" s="70"/>
      <c r="T769" s="70"/>
    </row>
    <row r="770" spans="18:20">
      <c r="R770" s="70"/>
      <c r="S770" s="70"/>
      <c r="T770" s="70"/>
    </row>
    <row r="771" spans="18:20">
      <c r="R771" s="70"/>
      <c r="S771" s="70"/>
      <c r="T771" s="70"/>
    </row>
    <row r="772" spans="18:20">
      <c r="R772" s="70"/>
      <c r="S772" s="70"/>
      <c r="T772" s="70"/>
    </row>
    <row r="773" spans="18:20">
      <c r="R773" s="70"/>
      <c r="S773" s="70"/>
      <c r="T773" s="70"/>
    </row>
    <row r="774" spans="18:20">
      <c r="R774" s="70"/>
      <c r="S774" s="70"/>
      <c r="T774" s="70"/>
    </row>
    <row r="775" spans="18:20">
      <c r="R775" s="70"/>
      <c r="S775" s="70"/>
      <c r="T775" s="70"/>
    </row>
    <row r="776" spans="18:20">
      <c r="R776" s="70"/>
      <c r="S776" s="70"/>
      <c r="T776" s="70"/>
    </row>
    <row r="777" spans="18:20">
      <c r="R777" s="70"/>
      <c r="S777" s="70"/>
      <c r="T777" s="70"/>
    </row>
    <row r="778" spans="18:20">
      <c r="R778" s="70"/>
      <c r="S778" s="70"/>
      <c r="T778" s="70"/>
    </row>
    <row r="779" spans="18:20">
      <c r="R779" s="70"/>
      <c r="S779" s="70"/>
      <c r="T779" s="70"/>
    </row>
    <row r="780" spans="18:20">
      <c r="R780" s="70"/>
      <c r="S780" s="70"/>
      <c r="T780" s="70"/>
    </row>
    <row r="781" spans="18:20">
      <c r="R781" s="70"/>
      <c r="S781" s="70"/>
      <c r="T781" s="70"/>
    </row>
    <row r="782" spans="18:20">
      <c r="R782" s="70"/>
      <c r="S782" s="70"/>
      <c r="T782" s="70"/>
    </row>
    <row r="783" spans="18:20">
      <c r="R783" s="70"/>
      <c r="S783" s="70"/>
      <c r="T783" s="70"/>
    </row>
    <row r="784" spans="18:20">
      <c r="R784" s="70"/>
      <c r="S784" s="70"/>
      <c r="T784" s="70"/>
    </row>
    <row r="785" spans="18:20">
      <c r="R785" s="70"/>
      <c r="S785" s="70"/>
      <c r="T785" s="70"/>
    </row>
    <row r="786" spans="18:20">
      <c r="R786" s="70"/>
      <c r="S786" s="70"/>
      <c r="T786" s="70"/>
    </row>
    <row r="787" spans="18:20">
      <c r="R787" s="70"/>
      <c r="S787" s="70"/>
      <c r="T787" s="70"/>
    </row>
    <row r="788" spans="18:20">
      <c r="R788" s="70"/>
      <c r="S788" s="70"/>
      <c r="T788" s="70"/>
    </row>
    <row r="789" spans="18:20">
      <c r="R789" s="70"/>
      <c r="S789" s="70"/>
      <c r="T789" s="70"/>
    </row>
    <row r="790" spans="18:20">
      <c r="R790" s="70"/>
      <c r="S790" s="70"/>
      <c r="T790" s="70"/>
    </row>
    <row r="791" spans="18:20">
      <c r="R791" s="70"/>
      <c r="S791" s="70"/>
      <c r="T791" s="70"/>
    </row>
    <row r="792" spans="18:20">
      <c r="R792" s="70"/>
      <c r="S792" s="70"/>
      <c r="T792" s="70"/>
    </row>
    <row r="793" spans="18:20">
      <c r="R793" s="70"/>
      <c r="S793" s="70"/>
      <c r="T793" s="70"/>
    </row>
    <row r="794" spans="18:20">
      <c r="R794" s="70"/>
      <c r="S794" s="70"/>
      <c r="T794" s="70"/>
    </row>
    <row r="795" spans="18:20">
      <c r="R795" s="70"/>
      <c r="S795" s="70"/>
      <c r="T795" s="70"/>
    </row>
    <row r="796" spans="18:20">
      <c r="R796" s="70"/>
      <c r="S796" s="70"/>
      <c r="T796" s="70"/>
    </row>
    <row r="797" spans="18:20">
      <c r="R797" s="70"/>
      <c r="S797" s="70"/>
      <c r="T797" s="70"/>
    </row>
    <row r="798" spans="18:20">
      <c r="R798" s="70"/>
      <c r="S798" s="70"/>
      <c r="T798" s="70"/>
    </row>
    <row r="799" spans="18:20">
      <c r="R799" s="70"/>
      <c r="S799" s="70"/>
      <c r="T799" s="70"/>
    </row>
    <row r="800" spans="18:20">
      <c r="R800" s="70"/>
      <c r="S800" s="70"/>
      <c r="T800" s="70"/>
    </row>
    <row r="801" spans="18:20">
      <c r="R801" s="70"/>
      <c r="S801" s="70"/>
      <c r="T801" s="70"/>
    </row>
    <row r="802" spans="18:20">
      <c r="R802" s="70"/>
      <c r="S802" s="70"/>
      <c r="T802" s="70"/>
    </row>
    <row r="803" spans="18:20">
      <c r="R803" s="70"/>
      <c r="S803" s="70"/>
      <c r="T803" s="70"/>
    </row>
    <row r="804" spans="18:20">
      <c r="R804" s="70"/>
      <c r="S804" s="70"/>
      <c r="T804" s="70"/>
    </row>
    <row r="805" spans="18:20">
      <c r="R805" s="70"/>
      <c r="S805" s="70"/>
      <c r="T805" s="70"/>
    </row>
    <row r="806" spans="18:20">
      <c r="R806" s="70"/>
      <c r="S806" s="70"/>
      <c r="T806" s="70"/>
    </row>
    <row r="807" spans="18:20">
      <c r="R807" s="70"/>
      <c r="S807" s="70"/>
      <c r="T807" s="70"/>
    </row>
    <row r="808" spans="18:20">
      <c r="R808" s="70"/>
      <c r="S808" s="70"/>
      <c r="T808" s="70"/>
    </row>
    <row r="809" spans="18:20">
      <c r="R809" s="70"/>
      <c r="S809" s="70"/>
      <c r="T809" s="70"/>
    </row>
    <row r="810" spans="18:20">
      <c r="R810" s="70"/>
      <c r="S810" s="70"/>
      <c r="T810" s="70"/>
    </row>
    <row r="811" spans="18:20">
      <c r="R811" s="70"/>
      <c r="S811" s="70"/>
      <c r="T811" s="70"/>
    </row>
    <row r="812" spans="18:20">
      <c r="R812" s="70"/>
      <c r="S812" s="70"/>
      <c r="T812" s="70"/>
    </row>
    <row r="813" spans="18:20">
      <c r="R813" s="70"/>
      <c r="S813" s="70"/>
      <c r="T813" s="70"/>
    </row>
    <row r="814" spans="18:20">
      <c r="R814" s="70"/>
      <c r="S814" s="70"/>
      <c r="T814" s="70"/>
    </row>
    <row r="815" spans="18:20">
      <c r="R815" s="70"/>
      <c r="S815" s="70"/>
      <c r="T815" s="70"/>
    </row>
    <row r="816" spans="18:20">
      <c r="R816" s="70"/>
      <c r="S816" s="70"/>
      <c r="T816" s="70"/>
    </row>
    <row r="817" spans="18:20">
      <c r="R817" s="70"/>
      <c r="S817" s="70"/>
      <c r="T817" s="70"/>
    </row>
    <row r="818" spans="18:20">
      <c r="R818" s="70"/>
      <c r="S818" s="70"/>
      <c r="T818" s="70"/>
    </row>
    <row r="819" spans="18:20">
      <c r="R819" s="70"/>
      <c r="S819" s="70"/>
      <c r="T819" s="70"/>
    </row>
    <row r="820" spans="18:20">
      <c r="R820" s="70"/>
      <c r="S820" s="70"/>
      <c r="T820" s="70"/>
    </row>
    <row r="821" spans="18:20">
      <c r="R821" s="70"/>
      <c r="S821" s="70"/>
      <c r="T821" s="70"/>
    </row>
    <row r="822" spans="18:20">
      <c r="R822" s="70"/>
      <c r="S822" s="70"/>
      <c r="T822" s="70"/>
    </row>
    <row r="823" spans="18:20">
      <c r="R823" s="70"/>
      <c r="S823" s="70"/>
      <c r="T823" s="70"/>
    </row>
    <row r="824" spans="18:20">
      <c r="R824" s="70"/>
      <c r="S824" s="70"/>
      <c r="T824" s="70"/>
    </row>
    <row r="825" spans="18:20">
      <c r="R825" s="70"/>
      <c r="S825" s="70"/>
      <c r="T825" s="70"/>
    </row>
    <row r="826" spans="18:20">
      <c r="R826" s="70"/>
      <c r="S826" s="70"/>
      <c r="T826" s="70"/>
    </row>
    <row r="827" spans="18:20">
      <c r="R827" s="70"/>
      <c r="S827" s="70"/>
      <c r="T827" s="70"/>
    </row>
    <row r="828" spans="18:20">
      <c r="R828" s="70"/>
      <c r="S828" s="70"/>
      <c r="T828" s="70"/>
    </row>
    <row r="829" spans="18:20">
      <c r="R829" s="70"/>
      <c r="S829" s="70"/>
      <c r="T829" s="70"/>
    </row>
    <row r="830" spans="18:20">
      <c r="R830" s="70"/>
      <c r="S830" s="70"/>
      <c r="T830" s="70"/>
    </row>
    <row r="831" spans="18:20">
      <c r="R831" s="70"/>
      <c r="S831" s="70"/>
      <c r="T831" s="70"/>
    </row>
    <row r="832" spans="18:20">
      <c r="R832" s="70"/>
      <c r="S832" s="70"/>
      <c r="T832" s="70"/>
    </row>
    <row r="833" spans="18:20">
      <c r="R833" s="70"/>
      <c r="S833" s="70"/>
      <c r="T833" s="70"/>
    </row>
    <row r="834" spans="18:20">
      <c r="R834" s="70"/>
      <c r="S834" s="70"/>
      <c r="T834" s="70"/>
    </row>
    <row r="835" spans="18:20">
      <c r="R835" s="70"/>
      <c r="S835" s="70"/>
      <c r="T835" s="70"/>
    </row>
    <row r="836" spans="18:20">
      <c r="R836" s="70"/>
      <c r="S836" s="70"/>
      <c r="T836" s="70"/>
    </row>
    <row r="837" spans="18:20">
      <c r="R837" s="70"/>
      <c r="S837" s="70"/>
      <c r="T837" s="70"/>
    </row>
    <row r="838" spans="18:20">
      <c r="R838" s="70"/>
      <c r="S838" s="70"/>
      <c r="T838" s="70"/>
    </row>
    <row r="839" spans="18:20">
      <c r="R839" s="70"/>
      <c r="S839" s="70"/>
      <c r="T839" s="70"/>
    </row>
    <row r="840" spans="18:20">
      <c r="R840" s="70"/>
      <c r="S840" s="70"/>
      <c r="T840" s="70"/>
    </row>
    <row r="841" spans="18:20">
      <c r="R841" s="70"/>
      <c r="S841" s="70"/>
      <c r="T841" s="70"/>
    </row>
    <row r="842" spans="18:20">
      <c r="R842" s="70"/>
      <c r="S842" s="70"/>
      <c r="T842" s="70"/>
    </row>
    <row r="843" spans="18:20">
      <c r="R843" s="70"/>
      <c r="S843" s="70"/>
      <c r="T843" s="70"/>
    </row>
    <row r="844" spans="18:20">
      <c r="R844" s="70"/>
      <c r="S844" s="70"/>
      <c r="T844" s="70"/>
    </row>
    <row r="845" spans="18:20">
      <c r="R845" s="70"/>
      <c r="S845" s="70"/>
      <c r="T845" s="70"/>
    </row>
    <row r="846" spans="18:20">
      <c r="R846" s="70"/>
      <c r="S846" s="70"/>
      <c r="T846" s="70"/>
    </row>
    <row r="847" spans="18:20">
      <c r="R847" s="70"/>
      <c r="S847" s="70"/>
      <c r="T847" s="70"/>
    </row>
    <row r="848" spans="18:20">
      <c r="R848" s="70"/>
      <c r="S848" s="70"/>
      <c r="T848" s="70"/>
    </row>
    <row r="849" spans="18:20">
      <c r="R849" s="70"/>
      <c r="S849" s="70"/>
      <c r="T849" s="70"/>
    </row>
    <row r="850" spans="18:20">
      <c r="R850" s="70"/>
      <c r="S850" s="70"/>
      <c r="T850" s="70"/>
    </row>
    <row r="851" spans="18:20">
      <c r="R851" s="70"/>
      <c r="S851" s="70"/>
      <c r="T851" s="70"/>
    </row>
    <row r="852" spans="18:20">
      <c r="R852" s="70"/>
      <c r="S852" s="70"/>
      <c r="T852" s="70"/>
    </row>
    <row r="853" spans="18:20">
      <c r="R853" s="70"/>
      <c r="S853" s="70"/>
      <c r="T853" s="70"/>
    </row>
    <row r="854" spans="18:20">
      <c r="R854" s="70"/>
      <c r="S854" s="70"/>
      <c r="T854" s="70"/>
    </row>
    <row r="855" spans="18:20">
      <c r="R855" s="70"/>
      <c r="S855" s="70"/>
      <c r="T855" s="70"/>
    </row>
    <row r="856" spans="18:20">
      <c r="R856" s="70"/>
      <c r="S856" s="70"/>
      <c r="T856" s="70"/>
    </row>
    <row r="857" spans="18:20">
      <c r="R857" s="70"/>
      <c r="S857" s="70"/>
      <c r="T857" s="70"/>
    </row>
    <row r="858" spans="18:20">
      <c r="R858" s="70"/>
      <c r="S858" s="70"/>
      <c r="T858" s="70"/>
    </row>
    <row r="859" spans="18:20">
      <c r="R859" s="70"/>
      <c r="S859" s="70"/>
      <c r="T859" s="70"/>
    </row>
    <row r="860" spans="18:20">
      <c r="R860" s="70"/>
      <c r="S860" s="70"/>
      <c r="T860" s="70"/>
    </row>
    <row r="861" spans="18:20">
      <c r="R861" s="70"/>
      <c r="S861" s="70"/>
      <c r="T861" s="70"/>
    </row>
    <row r="862" spans="18:20">
      <c r="R862" s="70"/>
      <c r="S862" s="70"/>
      <c r="T862" s="70"/>
    </row>
    <row r="863" spans="18:20">
      <c r="R863" s="70"/>
      <c r="S863" s="70"/>
      <c r="T863" s="70"/>
    </row>
    <row r="864" spans="18:20">
      <c r="R864" s="70"/>
      <c r="S864" s="70"/>
      <c r="T864" s="70"/>
    </row>
    <row r="865" spans="18:20">
      <c r="R865" s="70"/>
      <c r="S865" s="70"/>
      <c r="T865" s="70"/>
    </row>
    <row r="866" spans="18:20">
      <c r="R866" s="70"/>
      <c r="S866" s="70"/>
      <c r="T866" s="70"/>
    </row>
    <row r="867" spans="18:20">
      <c r="R867" s="70"/>
      <c r="S867" s="70"/>
      <c r="T867" s="70"/>
    </row>
    <row r="868" spans="18:20">
      <c r="R868" s="70"/>
      <c r="S868" s="70"/>
      <c r="T868" s="70"/>
    </row>
    <row r="869" spans="18:20">
      <c r="R869" s="70"/>
      <c r="S869" s="70"/>
      <c r="T869" s="70"/>
    </row>
    <row r="870" spans="18:20">
      <c r="R870" s="70"/>
      <c r="S870" s="70"/>
      <c r="T870" s="70"/>
    </row>
    <row r="871" spans="18:20">
      <c r="R871" s="70"/>
      <c r="S871" s="70"/>
      <c r="T871" s="70"/>
    </row>
    <row r="872" spans="18:20">
      <c r="R872" s="70"/>
      <c r="S872" s="70"/>
      <c r="T872" s="70"/>
    </row>
    <row r="873" spans="18:20">
      <c r="R873" s="70"/>
      <c r="S873" s="70"/>
      <c r="T873" s="70"/>
    </row>
    <row r="874" spans="18:20">
      <c r="R874" s="70"/>
      <c r="S874" s="70"/>
      <c r="T874" s="70"/>
    </row>
    <row r="875" spans="18:20">
      <c r="R875" s="70"/>
      <c r="S875" s="70"/>
      <c r="T875" s="70"/>
    </row>
    <row r="876" spans="18:20">
      <c r="R876" s="70"/>
      <c r="S876" s="70"/>
      <c r="T876" s="70"/>
    </row>
    <row r="877" spans="18:20">
      <c r="R877" s="70"/>
      <c r="S877" s="70"/>
      <c r="T877" s="70"/>
    </row>
    <row r="878" spans="18:20">
      <c r="R878" s="70"/>
      <c r="S878" s="70"/>
      <c r="T878" s="70"/>
    </row>
    <row r="879" spans="18:20">
      <c r="R879" s="70"/>
      <c r="S879" s="70"/>
      <c r="T879" s="70"/>
    </row>
    <row r="880" spans="18:20">
      <c r="R880" s="70"/>
      <c r="S880" s="70"/>
      <c r="T880" s="70"/>
    </row>
    <row r="881" spans="18:20">
      <c r="R881" s="70"/>
      <c r="S881" s="70"/>
      <c r="T881" s="70"/>
    </row>
    <row r="882" spans="18:20">
      <c r="R882" s="70"/>
      <c r="S882" s="70"/>
      <c r="T882" s="70"/>
    </row>
    <row r="883" spans="18:20">
      <c r="R883" s="70"/>
      <c r="S883" s="70"/>
      <c r="T883" s="70"/>
    </row>
    <row r="884" spans="18:20">
      <c r="R884" s="70"/>
      <c r="S884" s="70"/>
      <c r="T884" s="70"/>
    </row>
    <row r="885" spans="18:20">
      <c r="R885" s="70"/>
      <c r="S885" s="70"/>
      <c r="T885" s="70"/>
    </row>
    <row r="886" spans="18:20">
      <c r="R886" s="70"/>
      <c r="S886" s="70"/>
      <c r="T886" s="70"/>
    </row>
    <row r="887" spans="18:20">
      <c r="R887" s="70"/>
      <c r="S887" s="70"/>
      <c r="T887" s="70"/>
    </row>
    <row r="888" spans="18:20">
      <c r="R888" s="70"/>
      <c r="S888" s="70"/>
      <c r="T888" s="70"/>
    </row>
    <row r="889" spans="18:20">
      <c r="R889" s="70"/>
      <c r="S889" s="70"/>
      <c r="T889" s="70"/>
    </row>
    <row r="890" spans="18:20">
      <c r="R890" s="70"/>
      <c r="S890" s="70"/>
      <c r="T890" s="70"/>
    </row>
    <row r="891" spans="18:20">
      <c r="R891" s="70"/>
      <c r="S891" s="70"/>
      <c r="T891" s="70"/>
    </row>
    <row r="892" spans="18:20">
      <c r="R892" s="70"/>
      <c r="S892" s="70"/>
      <c r="T892" s="70"/>
    </row>
    <row r="893" spans="18:20">
      <c r="R893" s="70"/>
      <c r="S893" s="70"/>
      <c r="T893" s="70"/>
    </row>
    <row r="894" spans="18:20">
      <c r="R894" s="70"/>
      <c r="S894" s="70"/>
      <c r="T894" s="70"/>
    </row>
    <row r="895" spans="18:20">
      <c r="R895" s="70"/>
      <c r="S895" s="70"/>
      <c r="T895" s="70"/>
    </row>
    <row r="896" spans="18:20">
      <c r="R896" s="70"/>
      <c r="S896" s="70"/>
      <c r="T896" s="70"/>
    </row>
    <row r="897" spans="18:20">
      <c r="R897" s="70"/>
      <c r="S897" s="70"/>
      <c r="T897" s="70"/>
    </row>
    <row r="898" spans="18:20">
      <c r="R898" s="70"/>
      <c r="S898" s="70"/>
      <c r="T898" s="70"/>
    </row>
    <row r="899" spans="18:20">
      <c r="R899" s="70"/>
      <c r="S899" s="70"/>
      <c r="T899" s="70"/>
    </row>
    <row r="900" spans="18:20">
      <c r="R900" s="70"/>
      <c r="S900" s="70"/>
      <c r="T900" s="70"/>
    </row>
    <row r="901" spans="18:20">
      <c r="R901" s="70"/>
      <c r="S901" s="70"/>
      <c r="T901" s="70"/>
    </row>
    <row r="902" spans="18:20">
      <c r="R902" s="70"/>
      <c r="S902" s="70"/>
      <c r="T902" s="70"/>
    </row>
    <row r="903" spans="18:20">
      <c r="R903" s="70"/>
      <c r="S903" s="70"/>
      <c r="T903" s="70"/>
    </row>
    <row r="904" spans="18:20">
      <c r="R904" s="70"/>
      <c r="S904" s="70"/>
      <c r="T904" s="70"/>
    </row>
    <row r="905" spans="18:20">
      <c r="R905" s="70"/>
      <c r="S905" s="70"/>
      <c r="T905" s="70"/>
    </row>
    <row r="906" spans="18:20">
      <c r="R906" s="70"/>
      <c r="S906" s="70"/>
      <c r="T906" s="70"/>
    </row>
    <row r="907" spans="18:20">
      <c r="R907" s="70"/>
      <c r="S907" s="70"/>
      <c r="T907" s="70"/>
    </row>
    <row r="908" spans="18:20">
      <c r="R908" s="70"/>
      <c r="S908" s="70"/>
      <c r="T908" s="70"/>
    </row>
    <row r="909" spans="18:20">
      <c r="R909" s="70"/>
      <c r="S909" s="70"/>
      <c r="T909" s="70"/>
    </row>
    <row r="910" spans="18:20">
      <c r="R910" s="70"/>
      <c r="S910" s="70"/>
      <c r="T910" s="70"/>
    </row>
    <row r="911" spans="18:20">
      <c r="R911" s="70"/>
      <c r="S911" s="70"/>
      <c r="T911" s="70"/>
    </row>
    <row r="912" spans="18:20">
      <c r="R912" s="70"/>
      <c r="S912" s="70"/>
      <c r="T912" s="70"/>
    </row>
    <row r="913" spans="18:20">
      <c r="R913" s="70"/>
      <c r="S913" s="70"/>
      <c r="T913" s="70"/>
    </row>
    <row r="914" spans="18:20">
      <c r="R914" s="70"/>
      <c r="S914" s="70"/>
      <c r="T914" s="70"/>
    </row>
    <row r="915" spans="18:20">
      <c r="R915" s="70"/>
      <c r="S915" s="70"/>
      <c r="T915" s="70"/>
    </row>
    <row r="916" spans="18:20">
      <c r="R916" s="70"/>
      <c r="S916" s="70"/>
      <c r="T916" s="70"/>
    </row>
    <row r="917" spans="18:20">
      <c r="R917" s="70"/>
      <c r="S917" s="70"/>
      <c r="T917" s="70"/>
    </row>
    <row r="918" spans="18:20">
      <c r="R918" s="70"/>
      <c r="S918" s="70"/>
      <c r="T918" s="70"/>
    </row>
    <row r="919" spans="18:20">
      <c r="R919" s="70"/>
      <c r="S919" s="70"/>
      <c r="T919" s="70"/>
    </row>
    <row r="920" spans="18:20">
      <c r="R920" s="70"/>
      <c r="S920" s="70"/>
      <c r="T920" s="70"/>
    </row>
    <row r="921" spans="18:20">
      <c r="R921" s="70"/>
      <c r="S921" s="70"/>
      <c r="T921" s="70"/>
    </row>
    <row r="922" spans="18:20">
      <c r="R922" s="70"/>
      <c r="S922" s="70"/>
      <c r="T922" s="70"/>
    </row>
    <row r="923" spans="18:20">
      <c r="R923" s="70"/>
      <c r="S923" s="70"/>
      <c r="T923" s="70"/>
    </row>
    <row r="924" spans="18:20">
      <c r="R924" s="70"/>
      <c r="S924" s="70"/>
      <c r="T924" s="70"/>
    </row>
    <row r="925" spans="18:20">
      <c r="R925" s="70"/>
      <c r="S925" s="70"/>
      <c r="T925" s="70"/>
    </row>
    <row r="926" spans="18:20">
      <c r="R926" s="70"/>
      <c r="S926" s="70"/>
      <c r="T926" s="70"/>
    </row>
    <row r="927" spans="18:20">
      <c r="R927" s="70"/>
      <c r="S927" s="70"/>
      <c r="T927" s="70"/>
    </row>
    <row r="928" spans="18:20">
      <c r="R928" s="70"/>
      <c r="S928" s="70"/>
      <c r="T928" s="70"/>
    </row>
    <row r="929" spans="18:20">
      <c r="R929" s="70"/>
      <c r="S929" s="70"/>
      <c r="T929" s="70"/>
    </row>
    <row r="930" spans="18:20">
      <c r="R930" s="70"/>
      <c r="S930" s="70"/>
      <c r="T930" s="70"/>
    </row>
    <row r="931" spans="18:20">
      <c r="R931" s="70"/>
      <c r="S931" s="70"/>
      <c r="T931" s="70"/>
    </row>
    <row r="932" spans="18:20">
      <c r="R932" s="70"/>
      <c r="S932" s="70"/>
      <c r="T932" s="70"/>
    </row>
    <row r="933" spans="18:20">
      <c r="R933" s="70"/>
      <c r="S933" s="70"/>
      <c r="T933" s="70"/>
    </row>
    <row r="934" spans="18:20">
      <c r="R934" s="70"/>
      <c r="S934" s="70"/>
      <c r="T934" s="70"/>
    </row>
    <row r="935" spans="18:20">
      <c r="R935" s="70"/>
      <c r="S935" s="70"/>
      <c r="T935" s="70"/>
    </row>
    <row r="936" spans="18:20">
      <c r="R936" s="70"/>
      <c r="S936" s="70"/>
      <c r="T936" s="70"/>
    </row>
    <row r="937" spans="18:20">
      <c r="R937" s="70"/>
      <c r="S937" s="70"/>
      <c r="T937" s="70"/>
    </row>
    <row r="938" spans="18:20">
      <c r="R938" s="70"/>
      <c r="S938" s="70"/>
      <c r="T938" s="70"/>
    </row>
    <row r="939" spans="18:20">
      <c r="R939" s="70"/>
      <c r="S939" s="70"/>
      <c r="T939" s="70"/>
    </row>
    <row r="940" spans="18:20">
      <c r="R940" s="70"/>
      <c r="S940" s="70"/>
      <c r="T940" s="70"/>
    </row>
    <row r="941" spans="18:20">
      <c r="R941" s="70"/>
      <c r="S941" s="70"/>
      <c r="T941" s="70"/>
    </row>
    <row r="942" spans="18:20">
      <c r="R942" s="70"/>
      <c r="S942" s="70"/>
      <c r="T942" s="70"/>
    </row>
    <row r="943" spans="18:20">
      <c r="R943" s="70"/>
      <c r="S943" s="70"/>
      <c r="T943" s="70"/>
    </row>
    <row r="944" spans="18:20">
      <c r="R944" s="70"/>
      <c r="S944" s="70"/>
      <c r="T944" s="70"/>
    </row>
    <row r="945" spans="18:20">
      <c r="R945" s="70"/>
      <c r="S945" s="70"/>
      <c r="T945" s="70"/>
    </row>
    <row r="946" spans="18:20">
      <c r="R946" s="70"/>
      <c r="S946" s="70"/>
      <c r="T946" s="70"/>
    </row>
    <row r="947" spans="18:20">
      <c r="R947" s="70"/>
      <c r="S947" s="70"/>
      <c r="T947" s="70"/>
    </row>
    <row r="948" spans="18:20">
      <c r="R948" s="70"/>
      <c r="S948" s="70"/>
      <c r="T948" s="70"/>
    </row>
    <row r="949" spans="18:20">
      <c r="R949" s="70"/>
      <c r="S949" s="70"/>
      <c r="T949" s="70"/>
    </row>
    <row r="950" spans="18:20">
      <c r="R950" s="70"/>
      <c r="S950" s="70"/>
      <c r="T950" s="70"/>
    </row>
    <row r="951" spans="18:20">
      <c r="R951" s="70"/>
      <c r="S951" s="70"/>
      <c r="T951" s="70"/>
    </row>
    <row r="952" spans="18:20">
      <c r="R952" s="70"/>
      <c r="S952" s="70"/>
      <c r="T952" s="70"/>
    </row>
    <row r="953" spans="18:20">
      <c r="R953" s="70"/>
      <c r="S953" s="70"/>
      <c r="T953" s="70"/>
    </row>
    <row r="954" spans="18:20">
      <c r="R954" s="70"/>
      <c r="S954" s="70"/>
      <c r="T954" s="70"/>
    </row>
    <row r="955" spans="18:20">
      <c r="R955" s="70"/>
      <c r="S955" s="70"/>
      <c r="T955" s="70"/>
    </row>
    <row r="956" spans="18:20">
      <c r="R956" s="70"/>
      <c r="S956" s="70"/>
      <c r="T956" s="70"/>
    </row>
    <row r="957" spans="18:20">
      <c r="R957" s="70"/>
      <c r="S957" s="70"/>
      <c r="T957" s="70"/>
    </row>
    <row r="958" spans="18:20">
      <c r="R958" s="70"/>
      <c r="S958" s="70"/>
      <c r="T958" s="70"/>
    </row>
    <row r="959" spans="18:20">
      <c r="R959" s="70"/>
      <c r="S959" s="70"/>
      <c r="T959" s="70"/>
    </row>
    <row r="960" spans="18:20">
      <c r="R960" s="70"/>
      <c r="S960" s="70"/>
      <c r="T960" s="70"/>
    </row>
    <row r="961" spans="18:20">
      <c r="R961" s="70"/>
      <c r="S961" s="70"/>
      <c r="T961" s="70"/>
    </row>
    <row r="962" spans="18:20">
      <c r="R962" s="70"/>
      <c r="S962" s="70"/>
      <c r="T962" s="70"/>
    </row>
    <row r="963" spans="18:20">
      <c r="R963" s="70"/>
      <c r="S963" s="70"/>
      <c r="T963" s="70"/>
    </row>
    <row r="964" spans="18:20">
      <c r="R964" s="70"/>
      <c r="S964" s="70"/>
      <c r="T964" s="70"/>
    </row>
    <row r="965" spans="18:20">
      <c r="R965" s="70"/>
      <c r="S965" s="70"/>
      <c r="T965" s="70"/>
    </row>
    <row r="966" spans="18:20">
      <c r="R966" s="70"/>
      <c r="S966" s="70"/>
      <c r="T966" s="70"/>
    </row>
    <row r="967" spans="18:20">
      <c r="R967" s="70"/>
      <c r="S967" s="70"/>
      <c r="T967" s="70"/>
    </row>
    <row r="968" spans="18:20">
      <c r="R968" s="70"/>
      <c r="S968" s="70"/>
      <c r="T968" s="70"/>
    </row>
    <row r="969" spans="18:20">
      <c r="R969" s="70"/>
      <c r="S969" s="70"/>
      <c r="T969" s="70"/>
    </row>
    <row r="970" spans="18:20">
      <c r="R970" s="70"/>
      <c r="S970" s="70"/>
      <c r="T970" s="70"/>
    </row>
    <row r="971" spans="18:20">
      <c r="R971" s="70"/>
      <c r="S971" s="70"/>
      <c r="T971" s="70"/>
    </row>
    <row r="972" spans="18:20">
      <c r="R972" s="70"/>
      <c r="S972" s="70"/>
      <c r="T972" s="70"/>
    </row>
    <row r="973" spans="18:20">
      <c r="R973" s="70"/>
      <c r="S973" s="70"/>
      <c r="T973" s="70"/>
    </row>
    <row r="974" spans="18:20">
      <c r="R974" s="70"/>
      <c r="S974" s="70"/>
      <c r="T974" s="70"/>
    </row>
    <row r="975" spans="18:20">
      <c r="R975" s="70"/>
      <c r="S975" s="70"/>
      <c r="T975" s="70"/>
    </row>
    <row r="976" spans="18:20">
      <c r="R976" s="70"/>
      <c r="S976" s="70"/>
      <c r="T976" s="70"/>
    </row>
    <row r="977" spans="18:20">
      <c r="R977" s="70"/>
      <c r="S977" s="70"/>
      <c r="T977" s="70"/>
    </row>
    <row r="978" spans="18:20">
      <c r="R978" s="70"/>
      <c r="S978" s="70"/>
      <c r="T978" s="70"/>
    </row>
    <row r="979" spans="18:20">
      <c r="R979" s="70"/>
      <c r="S979" s="70"/>
      <c r="T979" s="70"/>
    </row>
    <row r="980" spans="18:20">
      <c r="R980" s="70"/>
      <c r="S980" s="70"/>
      <c r="T980" s="70"/>
    </row>
    <row r="981" spans="18:20">
      <c r="R981" s="70"/>
      <c r="S981" s="70"/>
      <c r="T981" s="70"/>
    </row>
    <row r="982" spans="18:20">
      <c r="R982" s="70"/>
      <c r="S982" s="70"/>
      <c r="T982" s="70"/>
    </row>
    <row r="983" spans="18:20">
      <c r="R983" s="70"/>
      <c r="S983" s="70"/>
      <c r="T983" s="70"/>
    </row>
    <row r="984" spans="18:20">
      <c r="R984" s="70"/>
      <c r="S984" s="70"/>
      <c r="T984" s="70"/>
    </row>
    <row r="985" spans="18:20">
      <c r="R985" s="70"/>
      <c r="S985" s="70"/>
      <c r="T985" s="70"/>
    </row>
    <row r="986" spans="18:20">
      <c r="R986" s="70"/>
      <c r="S986" s="70"/>
      <c r="T986" s="70"/>
    </row>
    <row r="987" spans="18:20">
      <c r="R987" s="70"/>
      <c r="S987" s="70"/>
      <c r="T987" s="70"/>
    </row>
    <row r="988" spans="18:20">
      <c r="R988" s="70"/>
      <c r="S988" s="70"/>
      <c r="T988" s="70"/>
    </row>
    <row r="989" spans="18:20">
      <c r="R989" s="70"/>
      <c r="S989" s="70"/>
      <c r="T989" s="70"/>
    </row>
    <row r="990" spans="18:20">
      <c r="R990" s="70"/>
      <c r="S990" s="70"/>
      <c r="T990" s="70"/>
    </row>
    <row r="991" spans="18:20">
      <c r="R991" s="70"/>
      <c r="S991" s="70"/>
      <c r="T991" s="70"/>
    </row>
    <row r="992" spans="18:20">
      <c r="R992" s="70"/>
      <c r="S992" s="70"/>
      <c r="T992" s="70"/>
    </row>
    <row r="993" spans="18:20">
      <c r="R993" s="70"/>
      <c r="S993" s="70"/>
      <c r="T993" s="70"/>
    </row>
    <row r="994" spans="18:20">
      <c r="R994" s="70"/>
      <c r="S994" s="70"/>
      <c r="T994" s="70"/>
    </row>
    <row r="995" spans="18:20">
      <c r="R995" s="70"/>
      <c r="S995" s="70"/>
      <c r="T995" s="70"/>
    </row>
    <row r="996" spans="18:20">
      <c r="R996" s="70"/>
      <c r="S996" s="70"/>
      <c r="T996" s="70"/>
    </row>
    <row r="997" spans="18:20">
      <c r="R997" s="70"/>
      <c r="S997" s="70"/>
      <c r="T997" s="70"/>
    </row>
    <row r="998" spans="18:20">
      <c r="R998" s="70"/>
      <c r="S998" s="70"/>
      <c r="T998" s="70"/>
    </row>
    <row r="999" spans="18:20">
      <c r="R999" s="70"/>
      <c r="S999" s="70"/>
      <c r="T999" s="70"/>
    </row>
    <row r="1000" spans="18:20">
      <c r="R1000" s="70"/>
      <c r="S1000" s="70"/>
      <c r="T1000" s="70"/>
    </row>
    <row r="1001" spans="18:20">
      <c r="R1001" s="70"/>
      <c r="S1001" s="70"/>
      <c r="T1001" s="70"/>
    </row>
    <row r="1002" spans="18:20">
      <c r="R1002" s="70"/>
      <c r="S1002" s="70"/>
      <c r="T1002" s="70"/>
    </row>
    <row r="1003" spans="18:20">
      <c r="R1003" s="70"/>
      <c r="S1003" s="70"/>
      <c r="T1003" s="70"/>
    </row>
    <row r="1004" spans="18:20">
      <c r="R1004" s="70"/>
      <c r="S1004" s="70"/>
      <c r="T1004" s="70"/>
    </row>
    <row r="1005" spans="18:20">
      <c r="R1005" s="70"/>
      <c r="S1005" s="70"/>
      <c r="T1005" s="70"/>
    </row>
    <row r="1006" spans="18:20">
      <c r="R1006" s="70"/>
      <c r="S1006" s="70"/>
      <c r="T1006" s="70"/>
    </row>
    <row r="1007" spans="18:20">
      <c r="R1007" s="70"/>
      <c r="S1007" s="70"/>
      <c r="T1007" s="70"/>
    </row>
    <row r="1008" spans="18:20">
      <c r="R1008" s="70"/>
      <c r="S1008" s="70"/>
      <c r="T1008" s="70"/>
    </row>
    <row r="1009" spans="18:20">
      <c r="R1009" s="70"/>
      <c r="S1009" s="70"/>
      <c r="T1009" s="70"/>
    </row>
    <row r="1010" spans="18:20">
      <c r="R1010" s="70"/>
      <c r="S1010" s="70"/>
      <c r="T1010" s="70"/>
    </row>
    <row r="1011" spans="18:20">
      <c r="R1011" s="70"/>
      <c r="S1011" s="70"/>
      <c r="T1011" s="70"/>
    </row>
    <row r="1012" spans="18:20">
      <c r="R1012" s="70"/>
      <c r="S1012" s="70"/>
      <c r="T1012" s="70"/>
    </row>
    <row r="1013" spans="18:20">
      <c r="R1013" s="70"/>
      <c r="S1013" s="70"/>
      <c r="T1013" s="70"/>
    </row>
    <row r="1014" spans="18:20">
      <c r="R1014" s="70"/>
      <c r="S1014" s="70"/>
      <c r="T1014" s="70"/>
    </row>
    <row r="1015" spans="18:20">
      <c r="R1015" s="70"/>
      <c r="S1015" s="70"/>
      <c r="T1015" s="70"/>
    </row>
    <row r="1016" spans="18:20">
      <c r="R1016" s="70"/>
      <c r="S1016" s="70"/>
      <c r="T1016" s="70"/>
    </row>
    <row r="1017" spans="18:20">
      <c r="R1017" s="70"/>
      <c r="S1017" s="70"/>
      <c r="T1017" s="70"/>
    </row>
    <row r="1018" spans="18:20">
      <c r="R1018" s="70"/>
      <c r="S1018" s="70"/>
      <c r="T1018" s="70"/>
    </row>
    <row r="1019" spans="18:20">
      <c r="R1019" s="70"/>
      <c r="S1019" s="70"/>
      <c r="T1019" s="70"/>
    </row>
    <row r="1020" spans="18:20">
      <c r="R1020" s="70"/>
      <c r="S1020" s="70"/>
      <c r="T1020" s="70"/>
    </row>
    <row r="1021" spans="18:20">
      <c r="R1021" s="70"/>
      <c r="S1021" s="70"/>
      <c r="T1021" s="70"/>
    </row>
    <row r="1022" spans="18:20">
      <c r="R1022" s="70"/>
      <c r="S1022" s="70"/>
      <c r="T1022" s="70"/>
    </row>
    <row r="1023" spans="18:20">
      <c r="R1023" s="70"/>
      <c r="S1023" s="70"/>
      <c r="T1023" s="70"/>
    </row>
    <row r="1024" spans="18:20">
      <c r="R1024" s="70"/>
      <c r="S1024" s="70"/>
      <c r="T1024" s="70"/>
    </row>
    <row r="1025" spans="18:20">
      <c r="R1025" s="70"/>
      <c r="S1025" s="70"/>
      <c r="T1025" s="70"/>
    </row>
    <row r="1026" spans="18:20">
      <c r="R1026" s="70"/>
      <c r="S1026" s="70"/>
      <c r="T1026" s="70"/>
    </row>
    <row r="1027" spans="18:20">
      <c r="R1027" s="70"/>
      <c r="S1027" s="70"/>
      <c r="T1027" s="70"/>
    </row>
    <row r="1028" spans="18:20">
      <c r="R1028" s="70"/>
      <c r="S1028" s="70"/>
      <c r="T1028" s="70"/>
    </row>
    <row r="1029" spans="18:20">
      <c r="R1029" s="70"/>
      <c r="S1029" s="70"/>
      <c r="T1029" s="70"/>
    </row>
    <row r="1030" spans="18:20">
      <c r="R1030" s="70"/>
      <c r="S1030" s="70"/>
      <c r="T1030" s="70"/>
    </row>
    <row r="1031" spans="18:20">
      <c r="R1031" s="70"/>
      <c r="S1031" s="70"/>
      <c r="T1031" s="70"/>
    </row>
    <row r="1032" spans="18:20">
      <c r="R1032" s="70"/>
      <c r="S1032" s="70"/>
      <c r="T1032" s="70"/>
    </row>
    <row r="1033" spans="18:20">
      <c r="R1033" s="70"/>
      <c r="S1033" s="70"/>
      <c r="T1033" s="70"/>
    </row>
    <row r="1034" spans="18:20">
      <c r="R1034" s="70"/>
      <c r="S1034" s="70"/>
      <c r="T1034" s="70"/>
    </row>
    <row r="1035" spans="18:20">
      <c r="R1035" s="70"/>
      <c r="S1035" s="70"/>
      <c r="T1035" s="70"/>
    </row>
    <row r="1036" spans="18:20">
      <c r="R1036" s="70"/>
      <c r="S1036" s="70"/>
      <c r="T1036" s="70"/>
    </row>
    <row r="1037" spans="18:20">
      <c r="R1037" s="70"/>
      <c r="S1037" s="70"/>
      <c r="T1037" s="70"/>
    </row>
    <row r="1038" spans="18:20">
      <c r="R1038" s="70"/>
      <c r="S1038" s="70"/>
      <c r="T1038" s="70"/>
    </row>
    <row r="1039" spans="18:20">
      <c r="R1039" s="70"/>
      <c r="S1039" s="70"/>
      <c r="T1039" s="70"/>
    </row>
    <row r="1040" spans="18:20">
      <c r="R1040" s="70"/>
      <c r="S1040" s="70"/>
      <c r="T1040" s="70"/>
    </row>
    <row r="1041" spans="18:20">
      <c r="R1041" s="70"/>
      <c r="S1041" s="70"/>
      <c r="T1041" s="70"/>
    </row>
    <row r="1042" spans="18:20">
      <c r="R1042" s="70"/>
      <c r="S1042" s="70"/>
      <c r="T1042" s="70"/>
    </row>
    <row r="1043" spans="18:20">
      <c r="R1043" s="70"/>
      <c r="S1043" s="70"/>
      <c r="T1043" s="70"/>
    </row>
    <row r="1044" spans="18:20">
      <c r="R1044" s="70"/>
      <c r="S1044" s="70"/>
      <c r="T1044" s="70"/>
    </row>
    <row r="1045" spans="18:20">
      <c r="R1045" s="70"/>
      <c r="S1045" s="70"/>
      <c r="T1045" s="70"/>
    </row>
    <row r="1046" spans="18:20">
      <c r="R1046" s="70"/>
      <c r="S1046" s="70"/>
      <c r="T1046" s="70"/>
    </row>
    <row r="1047" spans="18:20">
      <c r="R1047" s="70"/>
      <c r="S1047" s="70"/>
      <c r="T1047" s="70"/>
    </row>
    <row r="1048" spans="18:20">
      <c r="R1048" s="70"/>
      <c r="S1048" s="70"/>
      <c r="T1048" s="70"/>
    </row>
    <row r="1049" spans="18:20">
      <c r="R1049" s="70"/>
      <c r="S1049" s="70"/>
      <c r="T1049" s="70"/>
    </row>
    <row r="1050" spans="18:20">
      <c r="R1050" s="70"/>
      <c r="S1050" s="70"/>
      <c r="T1050" s="70"/>
    </row>
    <row r="1051" spans="18:20">
      <c r="R1051" s="70"/>
      <c r="S1051" s="70"/>
      <c r="T1051" s="70"/>
    </row>
    <row r="1052" spans="18:20">
      <c r="R1052" s="70"/>
      <c r="S1052" s="70"/>
      <c r="T1052" s="70"/>
    </row>
    <row r="1053" spans="18:20">
      <c r="R1053" s="70"/>
      <c r="S1053" s="70"/>
      <c r="T1053" s="70"/>
    </row>
    <row r="1054" spans="18:20">
      <c r="R1054" s="70"/>
      <c r="S1054" s="70"/>
      <c r="T1054" s="70"/>
    </row>
    <row r="1055" spans="18:20">
      <c r="R1055" s="70"/>
      <c r="S1055" s="70"/>
      <c r="T1055" s="70"/>
    </row>
    <row r="1056" spans="18:20">
      <c r="R1056" s="70"/>
      <c r="S1056" s="70"/>
      <c r="T1056" s="70"/>
    </row>
    <row r="1057" spans="18:20">
      <c r="R1057" s="70"/>
      <c r="S1057" s="70"/>
      <c r="T1057" s="70"/>
    </row>
    <row r="1058" spans="18:20">
      <c r="R1058" s="70"/>
      <c r="S1058" s="70"/>
      <c r="T1058" s="70"/>
    </row>
    <row r="1059" spans="18:20">
      <c r="R1059" s="70"/>
      <c r="S1059" s="70"/>
      <c r="T1059" s="70"/>
    </row>
    <row r="1060" spans="18:20">
      <c r="R1060" s="70"/>
      <c r="S1060" s="70"/>
      <c r="T1060" s="70"/>
    </row>
    <row r="1061" spans="18:20">
      <c r="R1061" s="70"/>
      <c r="S1061" s="70"/>
      <c r="T1061" s="70"/>
    </row>
    <row r="1062" spans="18:20">
      <c r="R1062" s="70"/>
      <c r="S1062" s="70"/>
      <c r="T1062" s="70"/>
    </row>
    <row r="1063" spans="18:20">
      <c r="R1063" s="70"/>
      <c r="S1063" s="70"/>
      <c r="T1063" s="70"/>
    </row>
    <row r="1064" spans="18:20">
      <c r="R1064" s="70"/>
      <c r="S1064" s="70"/>
      <c r="T1064" s="70"/>
    </row>
    <row r="1065" spans="18:20">
      <c r="R1065" s="70"/>
      <c r="S1065" s="70"/>
      <c r="T1065" s="70"/>
    </row>
    <row r="1066" spans="18:20">
      <c r="R1066" s="70"/>
      <c r="S1066" s="70"/>
      <c r="T1066" s="70"/>
    </row>
    <row r="1067" spans="18:20">
      <c r="R1067" s="70"/>
      <c r="S1067" s="70"/>
      <c r="T1067" s="70"/>
    </row>
    <row r="1068" spans="18:20">
      <c r="R1068" s="70"/>
      <c r="S1068" s="70"/>
      <c r="T1068" s="70"/>
    </row>
    <row r="1069" spans="18:20">
      <c r="R1069" s="70"/>
      <c r="S1069" s="70"/>
      <c r="T1069" s="70"/>
    </row>
    <row r="1070" spans="18:20">
      <c r="R1070" s="70"/>
      <c r="S1070" s="70"/>
      <c r="T1070" s="70"/>
    </row>
    <row r="1071" spans="18:20">
      <c r="R1071" s="70"/>
      <c r="S1071" s="70"/>
      <c r="T1071" s="70"/>
    </row>
    <row r="1072" spans="18:20">
      <c r="R1072" s="70"/>
      <c r="S1072" s="70"/>
      <c r="T1072" s="70"/>
    </row>
    <row r="1073" spans="18:20">
      <c r="R1073" s="70"/>
      <c r="S1073" s="70"/>
      <c r="T1073" s="70"/>
    </row>
    <row r="1074" spans="18:20">
      <c r="R1074" s="70"/>
      <c r="S1074" s="70"/>
      <c r="T1074" s="70"/>
    </row>
    <row r="1075" spans="18:20">
      <c r="R1075" s="70"/>
      <c r="S1075" s="70"/>
      <c r="T1075" s="70"/>
    </row>
    <row r="1076" spans="18:20">
      <c r="R1076" s="70"/>
      <c r="S1076" s="70"/>
      <c r="T1076" s="70"/>
    </row>
    <row r="1077" spans="18:20">
      <c r="R1077" s="70"/>
      <c r="S1077" s="70"/>
      <c r="T1077" s="70"/>
    </row>
    <row r="1078" spans="18:20">
      <c r="R1078" s="70"/>
      <c r="S1078" s="70"/>
      <c r="T1078" s="70"/>
    </row>
    <row r="1079" spans="18:20">
      <c r="R1079" s="70"/>
      <c r="S1079" s="70"/>
      <c r="T1079" s="70"/>
    </row>
    <row r="1080" spans="18:20">
      <c r="R1080" s="70"/>
      <c r="S1080" s="70"/>
      <c r="T1080" s="70"/>
    </row>
    <row r="1081" spans="18:20">
      <c r="R1081" s="70"/>
      <c r="S1081" s="70"/>
      <c r="T1081" s="70"/>
    </row>
    <row r="1082" spans="18:20">
      <c r="R1082" s="70"/>
      <c r="S1082" s="70"/>
      <c r="T1082" s="70"/>
    </row>
    <row r="1083" spans="18:20">
      <c r="R1083" s="70"/>
      <c r="S1083" s="70"/>
      <c r="T1083" s="70"/>
    </row>
    <row r="1084" spans="18:20">
      <c r="R1084" s="70"/>
      <c r="S1084" s="70"/>
      <c r="T1084" s="70"/>
    </row>
    <row r="1085" spans="18:20">
      <c r="R1085" s="70"/>
      <c r="S1085" s="70"/>
      <c r="T1085" s="70"/>
    </row>
    <row r="1086" spans="18:20">
      <c r="R1086" s="70"/>
      <c r="S1086" s="70"/>
      <c r="T1086" s="70"/>
    </row>
    <row r="1087" spans="18:20">
      <c r="R1087" s="70"/>
      <c r="S1087" s="70"/>
      <c r="T1087" s="70"/>
    </row>
    <row r="1088" spans="18:20">
      <c r="R1088" s="70"/>
      <c r="S1088" s="70"/>
      <c r="T1088" s="70"/>
    </row>
    <row r="1089" spans="18:20">
      <c r="R1089" s="70"/>
      <c r="S1089" s="70"/>
      <c r="T1089" s="70"/>
    </row>
    <row r="1090" spans="18:20">
      <c r="R1090" s="70"/>
      <c r="S1090" s="70"/>
      <c r="T1090" s="70"/>
    </row>
    <row r="1091" spans="18:20">
      <c r="R1091" s="70"/>
      <c r="S1091" s="70"/>
      <c r="T1091" s="70"/>
    </row>
    <row r="1092" spans="18:20">
      <c r="R1092" s="70"/>
      <c r="S1092" s="70"/>
      <c r="T1092" s="70"/>
    </row>
    <row r="1093" spans="18:20">
      <c r="R1093" s="70"/>
      <c r="S1093" s="70"/>
      <c r="T1093" s="70"/>
    </row>
    <row r="1094" spans="18:20">
      <c r="R1094" s="70"/>
      <c r="S1094" s="70"/>
      <c r="T1094" s="70"/>
    </row>
    <row r="1095" spans="18:20">
      <c r="R1095" s="70"/>
      <c r="S1095" s="70"/>
      <c r="T1095" s="70"/>
    </row>
    <row r="1096" spans="18:20">
      <c r="R1096" s="70"/>
      <c r="S1096" s="70"/>
      <c r="T1096" s="70"/>
    </row>
    <row r="1097" spans="18:20">
      <c r="R1097" s="70"/>
      <c r="S1097" s="70"/>
      <c r="T1097" s="70"/>
    </row>
    <row r="1098" spans="18:20">
      <c r="R1098" s="70"/>
      <c r="S1098" s="70"/>
      <c r="T1098" s="70"/>
    </row>
    <row r="1099" spans="18:20">
      <c r="R1099" s="70"/>
      <c r="S1099" s="70"/>
      <c r="T1099" s="70"/>
    </row>
    <row r="1100" spans="18:20">
      <c r="R1100" s="70"/>
      <c r="S1100" s="70"/>
      <c r="T1100" s="70"/>
    </row>
    <row r="1101" spans="18:20">
      <c r="R1101" s="70"/>
      <c r="S1101" s="70"/>
      <c r="T1101" s="70"/>
    </row>
    <row r="1102" spans="18:20">
      <c r="R1102" s="70"/>
      <c r="S1102" s="70"/>
      <c r="T1102" s="70"/>
    </row>
    <row r="1103" spans="18:20">
      <c r="R1103" s="70"/>
      <c r="S1103" s="70"/>
      <c r="T1103" s="70"/>
    </row>
    <row r="1104" spans="18:20">
      <c r="R1104" s="70"/>
      <c r="S1104" s="70"/>
      <c r="T1104" s="70"/>
    </row>
    <row r="1105" spans="18:20">
      <c r="R1105" s="70"/>
      <c r="S1105" s="70"/>
      <c r="T1105" s="70"/>
    </row>
    <row r="1106" spans="18:20">
      <c r="R1106" s="70"/>
      <c r="S1106" s="70"/>
      <c r="T1106" s="70"/>
    </row>
    <row r="1107" spans="18:20">
      <c r="R1107" s="70"/>
      <c r="S1107" s="70"/>
      <c r="T1107" s="70"/>
    </row>
    <row r="1108" spans="18:20">
      <c r="R1108" s="70"/>
      <c r="S1108" s="70"/>
      <c r="T1108" s="70"/>
    </row>
    <row r="1109" spans="18:20">
      <c r="R1109" s="70"/>
      <c r="S1109" s="70"/>
      <c r="T1109" s="70"/>
    </row>
    <row r="1110" spans="18:20">
      <c r="R1110" s="70"/>
      <c r="S1110" s="70"/>
      <c r="T1110" s="70"/>
    </row>
    <row r="1111" spans="18:20">
      <c r="R1111" s="70"/>
      <c r="S1111" s="70"/>
      <c r="T1111" s="70"/>
    </row>
    <row r="1112" spans="18:20">
      <c r="R1112" s="70"/>
      <c r="S1112" s="70"/>
      <c r="T1112" s="70"/>
    </row>
    <row r="1113" spans="18:20">
      <c r="R1113" s="70"/>
      <c r="S1113" s="70"/>
      <c r="T1113" s="70"/>
    </row>
    <row r="1114" spans="18:20">
      <c r="R1114" s="70"/>
      <c r="S1114" s="70"/>
      <c r="T1114" s="70"/>
    </row>
    <row r="1115" spans="18:20">
      <c r="R1115" s="70"/>
      <c r="S1115" s="70"/>
      <c r="T1115" s="70"/>
    </row>
    <row r="1116" spans="18:20">
      <c r="R1116" s="70"/>
      <c r="S1116" s="70"/>
      <c r="T1116" s="70"/>
    </row>
    <row r="1117" spans="18:20">
      <c r="R1117" s="70"/>
      <c r="S1117" s="70"/>
      <c r="T1117" s="70"/>
    </row>
    <row r="1118" spans="18:20">
      <c r="R1118" s="70"/>
      <c r="S1118" s="70"/>
      <c r="T1118" s="70"/>
    </row>
    <row r="1119" spans="18:20">
      <c r="R1119" s="70"/>
      <c r="S1119" s="70"/>
      <c r="T1119" s="70"/>
    </row>
    <row r="1120" spans="18:20">
      <c r="R1120" s="70"/>
      <c r="S1120" s="70"/>
      <c r="T1120" s="70"/>
    </row>
    <row r="1121" spans="18:20">
      <c r="R1121" s="70"/>
      <c r="S1121" s="70"/>
      <c r="T1121" s="70"/>
    </row>
    <row r="1122" spans="18:20">
      <c r="R1122" s="70"/>
      <c r="S1122" s="70"/>
      <c r="T1122" s="70"/>
    </row>
    <row r="1123" spans="18:20">
      <c r="R1123" s="70"/>
      <c r="S1123" s="70"/>
      <c r="T1123" s="70"/>
    </row>
    <row r="1124" spans="18:20">
      <c r="R1124" s="70"/>
      <c r="S1124" s="70"/>
      <c r="T1124" s="70"/>
    </row>
    <row r="1125" spans="18:20">
      <c r="R1125" s="70"/>
      <c r="S1125" s="70"/>
      <c r="T1125" s="70"/>
    </row>
    <row r="1126" spans="18:20">
      <c r="R1126" s="70"/>
      <c r="S1126" s="70"/>
      <c r="T1126" s="70"/>
    </row>
    <row r="1127" spans="18:20">
      <c r="R1127" s="70"/>
      <c r="S1127" s="70"/>
      <c r="T1127" s="70"/>
    </row>
    <row r="1128" spans="18:20">
      <c r="R1128" s="70"/>
      <c r="S1128" s="70"/>
      <c r="T1128" s="70"/>
    </row>
    <row r="1129" spans="18:20">
      <c r="R1129" s="70"/>
      <c r="S1129" s="70"/>
      <c r="T1129" s="70"/>
    </row>
    <row r="1130" spans="18:20">
      <c r="R1130" s="70"/>
      <c r="S1130" s="70"/>
      <c r="T1130" s="70"/>
    </row>
    <row r="1131" spans="18:20">
      <c r="R1131" s="70"/>
      <c r="S1131" s="70"/>
      <c r="T1131" s="70"/>
    </row>
    <row r="1132" spans="18:20">
      <c r="R1132" s="70"/>
      <c r="S1132" s="70"/>
      <c r="T1132" s="70"/>
    </row>
    <row r="1133" spans="18:20">
      <c r="R1133" s="70"/>
      <c r="S1133" s="70"/>
      <c r="T1133" s="70"/>
    </row>
    <row r="1134" spans="18:20">
      <c r="R1134" s="70"/>
      <c r="S1134" s="70"/>
      <c r="T1134" s="70"/>
    </row>
    <row r="1135" spans="18:20">
      <c r="R1135" s="70"/>
      <c r="S1135" s="70"/>
      <c r="T1135" s="70"/>
    </row>
    <row r="1136" spans="18:20">
      <c r="R1136" s="70"/>
      <c r="S1136" s="70"/>
      <c r="T1136" s="70"/>
    </row>
    <row r="1137" spans="18:20">
      <c r="R1137" s="70"/>
      <c r="S1137" s="70"/>
      <c r="T1137" s="70"/>
    </row>
    <row r="1138" spans="18:20">
      <c r="R1138" s="70"/>
      <c r="S1138" s="70"/>
      <c r="T1138" s="70"/>
    </row>
    <row r="1139" spans="18:20">
      <c r="R1139" s="70"/>
      <c r="S1139" s="70"/>
      <c r="T1139" s="70"/>
    </row>
    <row r="1140" spans="18:20">
      <c r="R1140" s="70"/>
      <c r="S1140" s="70"/>
      <c r="T1140" s="70"/>
    </row>
    <row r="1141" spans="18:20">
      <c r="R1141" s="70"/>
      <c r="S1141" s="70"/>
      <c r="T1141" s="70"/>
    </row>
    <row r="1142" spans="18:20">
      <c r="R1142" s="70"/>
      <c r="S1142" s="70"/>
      <c r="T1142" s="70"/>
    </row>
    <row r="1143" spans="18:20">
      <c r="R1143" s="70"/>
      <c r="S1143" s="70"/>
      <c r="T1143" s="70"/>
    </row>
    <row r="1144" spans="18:20">
      <c r="R1144" s="70"/>
      <c r="S1144" s="70"/>
      <c r="T1144" s="70"/>
    </row>
    <row r="1145" spans="18:20">
      <c r="R1145" s="70"/>
      <c r="S1145" s="70"/>
      <c r="T1145" s="70"/>
    </row>
    <row r="1146" spans="18:20">
      <c r="R1146" s="70"/>
      <c r="S1146" s="70"/>
      <c r="T1146" s="70"/>
    </row>
    <row r="1147" spans="18:20">
      <c r="R1147" s="70"/>
      <c r="S1147" s="70"/>
      <c r="T1147" s="70"/>
    </row>
    <row r="1148" spans="18:20">
      <c r="R1148" s="70"/>
      <c r="S1148" s="70"/>
      <c r="T1148" s="70"/>
    </row>
    <row r="1149" spans="18:20">
      <c r="R1149" s="70"/>
      <c r="S1149" s="70"/>
      <c r="T1149" s="70"/>
    </row>
    <row r="1150" spans="18:20">
      <c r="R1150" s="70"/>
      <c r="S1150" s="70"/>
      <c r="T1150" s="70"/>
    </row>
    <row r="1151" spans="18:20">
      <c r="R1151" s="70"/>
      <c r="S1151" s="70"/>
      <c r="T1151" s="70"/>
    </row>
    <row r="1152" spans="18:20">
      <c r="R1152" s="70"/>
      <c r="S1152" s="70"/>
      <c r="T1152" s="70"/>
    </row>
    <row r="1153" spans="18:20">
      <c r="R1153" s="70"/>
      <c r="S1153" s="70"/>
      <c r="T1153" s="70"/>
    </row>
    <row r="1154" spans="18:20">
      <c r="R1154" s="70"/>
      <c r="S1154" s="70"/>
      <c r="T1154" s="70"/>
    </row>
    <row r="1155" spans="18:20">
      <c r="R1155" s="70"/>
      <c r="S1155" s="70"/>
      <c r="T1155" s="70"/>
    </row>
    <row r="1156" spans="18:20">
      <c r="R1156" s="70"/>
      <c r="S1156" s="70"/>
      <c r="T1156" s="70"/>
    </row>
    <row r="1157" spans="18:20">
      <c r="R1157" s="70"/>
      <c r="S1157" s="70"/>
      <c r="T1157" s="70"/>
    </row>
    <row r="1158" spans="18:20">
      <c r="R1158" s="70"/>
      <c r="S1158" s="70"/>
      <c r="T1158" s="70"/>
    </row>
    <row r="1159" spans="18:20">
      <c r="R1159" s="70"/>
      <c r="S1159" s="70"/>
      <c r="T1159" s="70"/>
    </row>
    <row r="1160" spans="18:20">
      <c r="R1160" s="70"/>
      <c r="S1160" s="70"/>
      <c r="T1160" s="70"/>
    </row>
    <row r="1161" spans="18:20">
      <c r="R1161" s="70"/>
      <c r="S1161" s="70"/>
      <c r="T1161" s="70"/>
    </row>
    <row r="1162" spans="18:20">
      <c r="R1162" s="70"/>
      <c r="S1162" s="70"/>
      <c r="T1162" s="70"/>
    </row>
    <row r="1163" spans="18:20">
      <c r="R1163" s="70"/>
      <c r="S1163" s="70"/>
      <c r="T1163" s="70"/>
    </row>
    <row r="1164" spans="18:20">
      <c r="R1164" s="70"/>
      <c r="S1164" s="70"/>
      <c r="T1164" s="70"/>
    </row>
    <row r="1165" spans="18:20">
      <c r="R1165" s="70"/>
      <c r="S1165" s="70"/>
      <c r="T1165" s="70"/>
    </row>
    <row r="1166" spans="18:20">
      <c r="R1166" s="70"/>
      <c r="S1166" s="70"/>
      <c r="T1166" s="70"/>
    </row>
    <row r="1167" spans="18:20">
      <c r="R1167" s="70"/>
      <c r="S1167" s="70"/>
      <c r="T1167" s="70"/>
    </row>
    <row r="1168" spans="18:20">
      <c r="R1168" s="70"/>
      <c r="S1168" s="70"/>
      <c r="T1168" s="70"/>
    </row>
    <row r="1169" spans="18:20">
      <c r="R1169" s="70"/>
      <c r="S1169" s="70"/>
      <c r="T1169" s="70"/>
    </row>
    <row r="1170" spans="18:20">
      <c r="R1170" s="70"/>
      <c r="S1170" s="70"/>
      <c r="T1170" s="70"/>
    </row>
    <row r="1171" spans="18:20">
      <c r="R1171" s="70"/>
      <c r="S1171" s="70"/>
      <c r="T1171" s="70"/>
    </row>
    <row r="1172" spans="18:20">
      <c r="R1172" s="70"/>
      <c r="S1172" s="70"/>
      <c r="T1172" s="70"/>
    </row>
    <row r="1173" spans="18:20">
      <c r="R1173" s="70"/>
      <c r="S1173" s="70"/>
      <c r="T1173" s="70"/>
    </row>
    <row r="1174" spans="18:20">
      <c r="R1174" s="70"/>
      <c r="S1174" s="70"/>
      <c r="T1174" s="70"/>
    </row>
    <row r="1175" spans="18:20">
      <c r="R1175" s="70"/>
      <c r="S1175" s="70"/>
      <c r="T1175" s="70"/>
    </row>
    <row r="1176" spans="18:20">
      <c r="R1176" s="70"/>
      <c r="S1176" s="70"/>
      <c r="T1176" s="70"/>
    </row>
    <row r="1177" spans="18:20">
      <c r="R1177" s="70"/>
      <c r="S1177" s="70"/>
      <c r="T1177" s="70"/>
    </row>
    <row r="1178" spans="18:20">
      <c r="R1178" s="70"/>
      <c r="S1178" s="70"/>
      <c r="T1178" s="70"/>
    </row>
    <row r="1179" spans="18:20">
      <c r="R1179" s="70"/>
      <c r="S1179" s="70"/>
      <c r="T1179" s="70"/>
    </row>
    <row r="1180" spans="18:20">
      <c r="R1180" s="70"/>
      <c r="S1180" s="70"/>
      <c r="T1180" s="70"/>
    </row>
    <row r="1181" spans="18:20">
      <c r="R1181" s="70"/>
      <c r="S1181" s="70"/>
      <c r="T1181" s="70"/>
    </row>
    <row r="1182" spans="18:20">
      <c r="R1182" s="70"/>
      <c r="S1182" s="70"/>
      <c r="T1182" s="70"/>
    </row>
    <row r="1183" spans="18:20">
      <c r="R1183" s="70"/>
      <c r="S1183" s="70"/>
      <c r="T1183" s="70"/>
    </row>
    <row r="1184" spans="18:20">
      <c r="R1184" s="70"/>
      <c r="S1184" s="70"/>
      <c r="T1184" s="70"/>
    </row>
    <row r="1185" spans="18:20">
      <c r="R1185" s="70"/>
      <c r="S1185" s="70"/>
      <c r="T1185" s="70"/>
    </row>
    <row r="1186" spans="18:20">
      <c r="R1186" s="70"/>
      <c r="S1186" s="70"/>
      <c r="T1186" s="70"/>
    </row>
    <row r="1187" spans="18:20">
      <c r="R1187" s="70"/>
      <c r="S1187" s="70"/>
      <c r="T1187" s="70"/>
    </row>
    <row r="1188" spans="18:20">
      <c r="R1188" s="70"/>
      <c r="S1188" s="70"/>
      <c r="T1188" s="70"/>
    </row>
    <row r="1189" spans="18:20">
      <c r="R1189" s="70"/>
      <c r="S1189" s="70"/>
      <c r="T1189" s="70"/>
    </row>
    <row r="1190" spans="18:20">
      <c r="R1190" s="70"/>
      <c r="S1190" s="70"/>
      <c r="T1190" s="70"/>
    </row>
    <row r="1191" spans="18:20">
      <c r="R1191" s="70"/>
      <c r="S1191" s="70"/>
      <c r="T1191" s="70"/>
    </row>
    <row r="1192" spans="18:20">
      <c r="R1192" s="70"/>
      <c r="S1192" s="70"/>
      <c r="T1192" s="70"/>
    </row>
    <row r="1193" spans="18:20">
      <c r="R1193" s="70"/>
      <c r="S1193" s="70"/>
      <c r="T1193" s="70"/>
    </row>
    <row r="1194" spans="18:20">
      <c r="R1194" s="70"/>
      <c r="S1194" s="70"/>
      <c r="T1194" s="70"/>
    </row>
    <row r="1195" spans="18:20">
      <c r="R1195" s="70"/>
      <c r="S1195" s="70"/>
      <c r="T1195" s="70"/>
    </row>
    <row r="1196" spans="18:20">
      <c r="R1196" s="70"/>
      <c r="S1196" s="70"/>
      <c r="T1196" s="70"/>
    </row>
    <row r="1197" spans="18:20">
      <c r="R1197" s="70"/>
      <c r="S1197" s="70"/>
      <c r="T1197" s="70"/>
    </row>
    <row r="1198" spans="18:20">
      <c r="R1198" s="70"/>
      <c r="S1198" s="70"/>
      <c r="T1198" s="70"/>
    </row>
    <row r="1199" spans="18:20">
      <c r="R1199" s="70"/>
      <c r="S1199" s="70"/>
      <c r="T1199" s="70"/>
    </row>
    <row r="1200" spans="18:20">
      <c r="R1200" s="70"/>
      <c r="S1200" s="70"/>
      <c r="T1200" s="70"/>
    </row>
    <row r="1201" spans="18:20">
      <c r="R1201" s="70"/>
      <c r="S1201" s="70"/>
      <c r="T1201" s="70"/>
    </row>
    <row r="1202" spans="18:20">
      <c r="R1202" s="70"/>
      <c r="S1202" s="70"/>
      <c r="T1202" s="70"/>
    </row>
    <row r="1203" spans="18:20">
      <c r="R1203" s="70"/>
      <c r="S1203" s="70"/>
      <c r="T1203" s="70"/>
    </row>
    <row r="1204" spans="18:20">
      <c r="R1204" s="70"/>
      <c r="S1204" s="70"/>
      <c r="T1204" s="70"/>
    </row>
    <row r="1205" spans="18:20">
      <c r="R1205" s="70"/>
      <c r="S1205" s="70"/>
      <c r="T1205" s="70"/>
    </row>
    <row r="1206" spans="18:20">
      <c r="R1206" s="70"/>
      <c r="S1206" s="70"/>
      <c r="T1206" s="70"/>
    </row>
    <row r="1207" spans="18:20">
      <c r="R1207" s="70"/>
      <c r="S1207" s="70"/>
      <c r="T1207" s="70"/>
    </row>
    <row r="1208" spans="18:20">
      <c r="R1208" s="70"/>
      <c r="S1208" s="70"/>
      <c r="T1208" s="70"/>
    </row>
    <row r="1209" spans="18:20">
      <c r="R1209" s="70"/>
      <c r="S1209" s="70"/>
      <c r="T1209" s="70"/>
    </row>
    <row r="1210" spans="18:20">
      <c r="R1210" s="70"/>
      <c r="S1210" s="70"/>
      <c r="T1210" s="70"/>
    </row>
    <row r="1211" spans="18:20">
      <c r="R1211" s="70"/>
      <c r="S1211" s="70"/>
      <c r="T1211" s="70"/>
    </row>
    <row r="1212" spans="18:20">
      <c r="R1212" s="70"/>
      <c r="S1212" s="70"/>
      <c r="T1212" s="70"/>
    </row>
    <row r="1213" spans="18:20">
      <c r="R1213" s="70"/>
      <c r="S1213" s="70"/>
      <c r="T1213" s="70"/>
    </row>
    <row r="1214" spans="18:20">
      <c r="R1214" s="70"/>
      <c r="S1214" s="70"/>
      <c r="T1214" s="70"/>
    </row>
    <row r="1215" spans="18:20">
      <c r="R1215" s="70"/>
      <c r="S1215" s="70"/>
      <c r="T1215" s="70"/>
    </row>
    <row r="1216" spans="18:20">
      <c r="R1216" s="70"/>
      <c r="S1216" s="70"/>
      <c r="T1216" s="70"/>
    </row>
    <row r="1217" spans="18:20">
      <c r="R1217" s="70"/>
      <c r="S1217" s="70"/>
      <c r="T1217" s="70"/>
    </row>
    <row r="1218" spans="18:20">
      <c r="R1218" s="70"/>
      <c r="S1218" s="70"/>
      <c r="T1218" s="70"/>
    </row>
    <row r="1219" spans="18:20">
      <c r="R1219" s="70"/>
      <c r="S1219" s="70"/>
      <c r="T1219" s="70"/>
    </row>
    <row r="1220" spans="18:20">
      <c r="R1220" s="70"/>
      <c r="S1220" s="70"/>
      <c r="T1220" s="70"/>
    </row>
    <row r="1221" spans="18:20">
      <c r="R1221" s="70"/>
      <c r="S1221" s="70"/>
      <c r="T1221" s="70"/>
    </row>
    <row r="1222" spans="18:20">
      <c r="R1222" s="70"/>
      <c r="S1222" s="70"/>
      <c r="T1222" s="70"/>
    </row>
    <row r="1223" spans="18:20">
      <c r="R1223" s="70"/>
      <c r="S1223" s="70"/>
      <c r="T1223" s="70"/>
    </row>
    <row r="1224" spans="18:20">
      <c r="R1224" s="70"/>
      <c r="S1224" s="70"/>
      <c r="T1224" s="70"/>
    </row>
    <row r="1225" spans="18:20">
      <c r="R1225" s="70"/>
      <c r="S1225" s="70"/>
      <c r="T1225" s="70"/>
    </row>
    <row r="1226" spans="18:20">
      <c r="R1226" s="70"/>
      <c r="S1226" s="70"/>
      <c r="T1226" s="70"/>
    </row>
    <row r="1227" spans="18:20">
      <c r="R1227" s="70"/>
      <c r="S1227" s="70"/>
      <c r="T1227" s="70"/>
    </row>
    <row r="1228" spans="18:20">
      <c r="R1228" s="70"/>
      <c r="S1228" s="70"/>
      <c r="T1228" s="70"/>
    </row>
    <row r="1229" spans="18:20">
      <c r="R1229" s="70"/>
      <c r="S1229" s="70"/>
      <c r="T1229" s="70"/>
    </row>
    <row r="1230" spans="18:20">
      <c r="R1230" s="70"/>
      <c r="S1230" s="70"/>
      <c r="T1230" s="70"/>
    </row>
    <row r="1231" spans="18:20">
      <c r="R1231" s="70"/>
      <c r="S1231" s="70"/>
      <c r="T1231" s="70"/>
    </row>
    <row r="1232" spans="18:20">
      <c r="R1232" s="70"/>
      <c r="S1232" s="70"/>
      <c r="T1232" s="70"/>
    </row>
    <row r="1233" spans="18:20">
      <c r="R1233" s="70"/>
      <c r="S1233" s="70"/>
      <c r="T1233" s="70"/>
    </row>
    <row r="1234" spans="18:20">
      <c r="R1234" s="70"/>
      <c r="S1234" s="70"/>
      <c r="T1234" s="70"/>
    </row>
    <row r="1235" spans="18:20">
      <c r="R1235" s="70"/>
      <c r="S1235" s="70"/>
      <c r="T1235" s="70"/>
    </row>
    <row r="1236" spans="18:20">
      <c r="R1236" s="70"/>
      <c r="S1236" s="70"/>
      <c r="T1236" s="70"/>
    </row>
    <row r="1237" spans="18:20">
      <c r="R1237" s="70"/>
      <c r="S1237" s="70"/>
      <c r="T1237" s="70"/>
    </row>
    <row r="1238" spans="18:20">
      <c r="R1238" s="70"/>
      <c r="S1238" s="70"/>
      <c r="T1238" s="70"/>
    </row>
    <row r="1239" spans="18:20">
      <c r="R1239" s="70"/>
      <c r="S1239" s="70"/>
      <c r="T1239" s="70"/>
    </row>
    <row r="1240" spans="18:20">
      <c r="R1240" s="70"/>
      <c r="S1240" s="70"/>
      <c r="T1240" s="70"/>
    </row>
    <row r="1241" spans="18:20">
      <c r="R1241" s="70"/>
      <c r="S1241" s="70"/>
      <c r="T1241" s="70"/>
    </row>
    <row r="1242" spans="18:20">
      <c r="R1242" s="70"/>
      <c r="S1242" s="70"/>
      <c r="T1242" s="70"/>
    </row>
    <row r="1243" spans="18:20">
      <c r="R1243" s="70"/>
      <c r="S1243" s="70"/>
      <c r="T1243" s="70"/>
    </row>
    <row r="1244" spans="18:20">
      <c r="R1244" s="70"/>
      <c r="S1244" s="70"/>
      <c r="T1244" s="70"/>
    </row>
    <row r="1245" spans="18:20">
      <c r="R1245" s="70"/>
      <c r="S1245" s="70"/>
      <c r="T1245" s="70"/>
    </row>
    <row r="1246" spans="18:20">
      <c r="R1246" s="70"/>
      <c r="S1246" s="70"/>
      <c r="T1246" s="70"/>
    </row>
    <row r="1247" spans="18:20">
      <c r="R1247" s="70"/>
      <c r="S1247" s="70"/>
      <c r="T1247" s="70"/>
    </row>
    <row r="1248" spans="18:20">
      <c r="R1248" s="70"/>
      <c r="S1248" s="70"/>
      <c r="T1248" s="70"/>
    </row>
    <row r="1249" spans="18:20">
      <c r="R1249" s="70"/>
      <c r="S1249" s="70"/>
      <c r="T1249" s="70"/>
    </row>
    <row r="1250" spans="18:20">
      <c r="R1250" s="70"/>
      <c r="S1250" s="70"/>
      <c r="T1250" s="70"/>
    </row>
    <row r="1251" spans="18:20">
      <c r="R1251" s="70"/>
      <c r="S1251" s="70"/>
      <c r="T1251" s="70"/>
    </row>
    <row r="1252" spans="18:20">
      <c r="R1252" s="70"/>
      <c r="S1252" s="70"/>
      <c r="T1252" s="70"/>
    </row>
    <row r="1253" spans="18:20">
      <c r="R1253" s="70"/>
      <c r="S1253" s="70"/>
      <c r="T1253" s="70"/>
    </row>
    <row r="1254" spans="18:20">
      <c r="R1254" s="70"/>
      <c r="S1254" s="70"/>
      <c r="T1254" s="70"/>
    </row>
    <row r="1255" spans="18:20">
      <c r="R1255" s="70"/>
      <c r="S1255" s="70"/>
      <c r="T1255" s="70"/>
    </row>
    <row r="1256" spans="18:20">
      <c r="R1256" s="70"/>
      <c r="S1256" s="70"/>
      <c r="T1256" s="70"/>
    </row>
    <row r="1257" spans="18:20">
      <c r="R1257" s="70"/>
      <c r="S1257" s="70"/>
      <c r="T1257" s="70"/>
    </row>
    <row r="1258" spans="18:20">
      <c r="R1258" s="70"/>
      <c r="S1258" s="70"/>
      <c r="T1258" s="70"/>
    </row>
    <row r="1259" spans="18:20">
      <c r="R1259" s="70"/>
      <c r="S1259" s="70"/>
      <c r="T1259" s="70"/>
    </row>
    <row r="1260" spans="18:20">
      <c r="R1260" s="70"/>
      <c r="S1260" s="70"/>
      <c r="T1260" s="70"/>
    </row>
    <row r="1261" spans="18:20">
      <c r="R1261" s="70"/>
      <c r="S1261" s="70"/>
      <c r="T1261" s="70"/>
    </row>
    <row r="1262" spans="18:20">
      <c r="R1262" s="70"/>
      <c r="S1262" s="70"/>
      <c r="T1262" s="70"/>
    </row>
    <row r="1263" spans="18:20">
      <c r="R1263" s="70"/>
      <c r="S1263" s="70"/>
      <c r="T1263" s="70"/>
    </row>
    <row r="1264" spans="18:20">
      <c r="R1264" s="70"/>
      <c r="S1264" s="70"/>
      <c r="T1264" s="70"/>
    </row>
    <row r="1265" spans="18:20">
      <c r="R1265" s="70"/>
      <c r="S1265" s="70"/>
      <c r="T1265" s="70"/>
    </row>
    <row r="1266" spans="18:20">
      <c r="R1266" s="70"/>
      <c r="S1266" s="70"/>
      <c r="T1266" s="70"/>
    </row>
    <row r="1267" spans="18:20">
      <c r="R1267" s="70"/>
      <c r="S1267" s="70"/>
      <c r="T1267" s="70"/>
    </row>
    <row r="1268" spans="18:20">
      <c r="R1268" s="70"/>
      <c r="S1268" s="70"/>
      <c r="T1268" s="70"/>
    </row>
    <row r="1269" spans="18:20">
      <c r="R1269" s="70"/>
      <c r="S1269" s="70"/>
      <c r="T1269" s="70"/>
    </row>
    <row r="1270" spans="18:20">
      <c r="R1270" s="70"/>
      <c r="S1270" s="70"/>
      <c r="T1270" s="70"/>
    </row>
    <row r="1271" spans="18:20">
      <c r="R1271" s="70"/>
      <c r="S1271" s="70"/>
      <c r="T1271" s="70"/>
    </row>
    <row r="1272" spans="18:20">
      <c r="R1272" s="70"/>
      <c r="S1272" s="70"/>
      <c r="T1272" s="70"/>
    </row>
    <row r="1273" spans="18:20">
      <c r="R1273" s="70"/>
      <c r="S1273" s="70"/>
      <c r="T1273" s="70"/>
    </row>
    <row r="1274" spans="18:20">
      <c r="R1274" s="70"/>
      <c r="S1274" s="70"/>
      <c r="T1274" s="70"/>
    </row>
    <row r="1275" spans="18:20">
      <c r="R1275" s="70"/>
      <c r="S1275" s="70"/>
      <c r="T1275" s="70"/>
    </row>
    <row r="1276" spans="18:20">
      <c r="R1276" s="70"/>
      <c r="S1276" s="70"/>
      <c r="T1276" s="70"/>
    </row>
    <row r="1277" spans="18:20">
      <c r="R1277" s="70"/>
      <c r="S1277" s="70"/>
      <c r="T1277" s="70"/>
    </row>
    <row r="1278" spans="18:20">
      <c r="R1278" s="70"/>
      <c r="S1278" s="70"/>
      <c r="T1278" s="70"/>
    </row>
    <row r="1279" spans="18:20">
      <c r="R1279" s="70"/>
      <c r="S1279" s="70"/>
      <c r="T1279" s="70"/>
    </row>
    <row r="1280" spans="18:20">
      <c r="R1280" s="70"/>
      <c r="S1280" s="70"/>
      <c r="T1280" s="70"/>
    </row>
    <row r="1281" spans="18:20">
      <c r="R1281" s="70"/>
      <c r="S1281" s="70"/>
      <c r="T1281" s="70"/>
    </row>
    <row r="1282" spans="18:20">
      <c r="R1282" s="70"/>
      <c r="S1282" s="70"/>
      <c r="T1282" s="70"/>
    </row>
    <row r="1283" spans="18:20">
      <c r="R1283" s="70"/>
      <c r="S1283" s="70"/>
      <c r="T1283" s="70"/>
    </row>
    <row r="1284" spans="18:20">
      <c r="R1284" s="70"/>
      <c r="S1284" s="70"/>
      <c r="T1284" s="70"/>
    </row>
    <row r="1285" spans="18:20">
      <c r="R1285" s="70"/>
      <c r="S1285" s="70"/>
      <c r="T1285" s="70"/>
    </row>
    <row r="1286" spans="18:20">
      <c r="R1286" s="70"/>
      <c r="S1286" s="70"/>
      <c r="T1286" s="70"/>
    </row>
    <row r="1287" spans="18:20">
      <c r="R1287" s="70"/>
      <c r="S1287" s="70"/>
      <c r="T1287" s="70"/>
    </row>
    <row r="1288" spans="18:20">
      <c r="R1288" s="70"/>
      <c r="S1288" s="70"/>
      <c r="T1288" s="70"/>
    </row>
    <row r="1289" spans="18:20">
      <c r="R1289" s="70"/>
      <c r="S1289" s="70"/>
      <c r="T1289" s="70"/>
    </row>
    <row r="1290" spans="18:20">
      <c r="R1290" s="70"/>
      <c r="S1290" s="70"/>
      <c r="T1290" s="70"/>
    </row>
    <row r="1291" spans="18:20">
      <c r="R1291" s="70"/>
      <c r="S1291" s="70"/>
      <c r="T1291" s="70"/>
    </row>
    <row r="1292" spans="18:20">
      <c r="R1292" s="70"/>
      <c r="S1292" s="70"/>
      <c r="T1292" s="70"/>
    </row>
    <row r="1293" spans="18:20">
      <c r="R1293" s="70"/>
      <c r="S1293" s="70"/>
      <c r="T1293" s="70"/>
    </row>
    <row r="1294" spans="18:20">
      <c r="R1294" s="70"/>
      <c r="S1294" s="70"/>
      <c r="T1294" s="70"/>
    </row>
    <row r="1295" spans="18:20">
      <c r="R1295" s="70"/>
      <c r="S1295" s="70"/>
      <c r="T1295" s="70"/>
    </row>
    <row r="1296" spans="18:20">
      <c r="R1296" s="70"/>
      <c r="S1296" s="70"/>
      <c r="T1296" s="70"/>
    </row>
    <row r="1297" spans="18:20">
      <c r="R1297" s="70"/>
      <c r="S1297" s="70"/>
      <c r="T1297" s="70"/>
    </row>
    <row r="1298" spans="18:20">
      <c r="R1298" s="70"/>
      <c r="S1298" s="70"/>
      <c r="T1298" s="70"/>
    </row>
    <row r="1299" spans="18:20">
      <c r="R1299" s="70"/>
      <c r="S1299" s="70"/>
      <c r="T1299" s="70"/>
    </row>
    <row r="1300" spans="18:20">
      <c r="R1300" s="70"/>
      <c r="S1300" s="70"/>
      <c r="T1300" s="70"/>
    </row>
    <row r="1301" spans="18:20">
      <c r="R1301" s="70"/>
      <c r="S1301" s="70"/>
      <c r="T1301" s="70"/>
    </row>
    <row r="1302" spans="18:20">
      <c r="R1302" s="70"/>
      <c r="S1302" s="70"/>
      <c r="T1302" s="70"/>
    </row>
    <row r="1303" spans="18:20">
      <c r="R1303" s="70"/>
      <c r="S1303" s="70"/>
      <c r="T1303" s="70"/>
    </row>
    <row r="1304" spans="18:20">
      <c r="R1304" s="70"/>
      <c r="S1304" s="70"/>
      <c r="T1304" s="70"/>
    </row>
    <row r="1305" spans="18:20">
      <c r="R1305" s="70"/>
      <c r="S1305" s="70"/>
      <c r="T1305" s="70"/>
    </row>
    <row r="1306" spans="18:20">
      <c r="R1306" s="70"/>
      <c r="S1306" s="70"/>
      <c r="T1306" s="70"/>
    </row>
    <row r="1307" spans="18:20">
      <c r="R1307" s="70"/>
      <c r="S1307" s="70"/>
      <c r="T1307" s="70"/>
    </row>
    <row r="1308" spans="18:20">
      <c r="R1308" s="70"/>
      <c r="S1308" s="70"/>
      <c r="T1308" s="70"/>
    </row>
    <row r="1309" spans="18:20">
      <c r="R1309" s="70"/>
      <c r="S1309" s="70"/>
      <c r="T1309" s="70"/>
    </row>
    <row r="1310" spans="18:20">
      <c r="R1310" s="70"/>
      <c r="S1310" s="70"/>
      <c r="T1310" s="70"/>
    </row>
    <row r="1311" spans="18:20">
      <c r="R1311" s="70"/>
      <c r="S1311" s="70"/>
      <c r="T1311" s="70"/>
    </row>
    <row r="1312" spans="18:20">
      <c r="R1312" s="70"/>
      <c r="S1312" s="70"/>
      <c r="T1312" s="70"/>
    </row>
    <row r="1313" spans="18:20">
      <c r="R1313" s="70"/>
      <c r="S1313" s="70"/>
      <c r="T1313" s="70"/>
    </row>
    <row r="1314" spans="18:20">
      <c r="R1314" s="70"/>
      <c r="S1314" s="70"/>
      <c r="T1314" s="70"/>
    </row>
    <row r="1315" spans="18:20">
      <c r="R1315" s="70"/>
      <c r="S1315" s="70"/>
      <c r="T1315" s="70"/>
    </row>
    <row r="1316" spans="18:20">
      <c r="R1316" s="70"/>
      <c r="S1316" s="70"/>
      <c r="T1316" s="70"/>
    </row>
    <row r="1317" spans="18:20">
      <c r="R1317" s="70"/>
      <c r="S1317" s="70"/>
      <c r="T1317" s="70"/>
    </row>
    <row r="1318" spans="18:20">
      <c r="R1318" s="70"/>
      <c r="S1318" s="70"/>
      <c r="T1318" s="70"/>
    </row>
    <row r="1319" spans="18:20">
      <c r="R1319" s="70"/>
      <c r="S1319" s="70"/>
      <c r="T1319" s="70"/>
    </row>
    <row r="1320" spans="18:20">
      <c r="R1320" s="70"/>
      <c r="S1320" s="70"/>
      <c r="T1320" s="70"/>
    </row>
    <row r="1321" spans="18:20">
      <c r="R1321" s="70"/>
      <c r="S1321" s="70"/>
      <c r="T1321" s="70"/>
    </row>
    <row r="1322" spans="18:20">
      <c r="R1322" s="70"/>
      <c r="S1322" s="70"/>
      <c r="T1322" s="70"/>
    </row>
    <row r="1323" spans="18:20">
      <c r="R1323" s="70"/>
      <c r="S1323" s="70"/>
      <c r="T1323" s="70"/>
    </row>
    <row r="1324" spans="18:20">
      <c r="R1324" s="70"/>
      <c r="S1324" s="70"/>
      <c r="T1324" s="70"/>
    </row>
    <row r="1325" spans="18:20">
      <c r="R1325" s="70"/>
      <c r="S1325" s="70"/>
      <c r="T1325" s="70"/>
    </row>
    <row r="1326" spans="18:20">
      <c r="R1326" s="70"/>
      <c r="S1326" s="70"/>
      <c r="T1326" s="70"/>
    </row>
    <row r="1327" spans="18:20">
      <c r="R1327" s="70"/>
      <c r="S1327" s="70"/>
      <c r="T1327" s="70"/>
    </row>
    <row r="1328" spans="18:20">
      <c r="R1328" s="70"/>
      <c r="S1328" s="70"/>
      <c r="T1328" s="70"/>
    </row>
    <row r="1329" spans="18:20">
      <c r="R1329" s="70"/>
      <c r="S1329" s="70"/>
      <c r="T1329" s="70"/>
    </row>
    <row r="1330" spans="18:20">
      <c r="R1330" s="70"/>
      <c r="S1330" s="70"/>
      <c r="T1330" s="70"/>
    </row>
    <row r="1331" spans="18:20">
      <c r="R1331" s="70"/>
      <c r="S1331" s="70"/>
      <c r="T1331" s="70"/>
    </row>
    <row r="1332" spans="18:20">
      <c r="R1332" s="70"/>
      <c r="S1332" s="70"/>
      <c r="T1332" s="70"/>
    </row>
    <row r="1333" spans="18:20">
      <c r="R1333" s="70"/>
      <c r="S1333" s="70"/>
      <c r="T1333" s="70"/>
    </row>
    <row r="1334" spans="18:20">
      <c r="R1334" s="70"/>
      <c r="S1334" s="70"/>
      <c r="T1334" s="70"/>
    </row>
    <row r="1335" spans="18:20">
      <c r="R1335" s="70"/>
      <c r="S1335" s="70"/>
      <c r="T1335" s="70"/>
    </row>
    <row r="1336" spans="18:20">
      <c r="R1336" s="70"/>
      <c r="S1336" s="70"/>
      <c r="T1336" s="70"/>
    </row>
    <row r="1337" spans="18:20">
      <c r="R1337" s="70"/>
      <c r="S1337" s="70"/>
      <c r="T1337" s="70"/>
    </row>
    <row r="1338" spans="18:20">
      <c r="R1338" s="70"/>
      <c r="S1338" s="70"/>
      <c r="T1338" s="70"/>
    </row>
    <row r="1339" spans="18:20">
      <c r="R1339" s="70"/>
      <c r="S1339" s="70"/>
      <c r="T1339" s="70"/>
    </row>
    <row r="1340" spans="18:20">
      <c r="R1340" s="70"/>
      <c r="S1340" s="70"/>
      <c r="T1340" s="70"/>
    </row>
    <row r="1341" spans="18:20">
      <c r="R1341" s="70"/>
      <c r="S1341" s="70"/>
      <c r="T1341" s="70"/>
    </row>
    <row r="1342" spans="18:20">
      <c r="R1342" s="70"/>
      <c r="S1342" s="70"/>
      <c r="T1342" s="70"/>
    </row>
    <row r="1343" spans="18:20">
      <c r="R1343" s="70"/>
      <c r="S1343" s="70"/>
      <c r="T1343" s="70"/>
    </row>
    <row r="1344" spans="18:20">
      <c r="R1344" s="70"/>
      <c r="S1344" s="70"/>
      <c r="T1344" s="70"/>
    </row>
    <row r="1345" spans="18:20">
      <c r="R1345" s="70"/>
      <c r="S1345" s="70"/>
      <c r="T1345" s="70"/>
    </row>
    <row r="1346" spans="18:20">
      <c r="R1346" s="70"/>
      <c r="S1346" s="70"/>
      <c r="T1346" s="70"/>
    </row>
    <row r="1347" spans="18:20">
      <c r="R1347" s="70"/>
      <c r="S1347" s="70"/>
      <c r="T1347" s="70"/>
    </row>
    <row r="1348" spans="18:20">
      <c r="R1348" s="70"/>
      <c r="S1348" s="70"/>
      <c r="T1348" s="70"/>
    </row>
    <row r="1349" spans="18:20">
      <c r="R1349" s="70"/>
      <c r="S1349" s="70"/>
      <c r="T1349" s="70"/>
    </row>
    <row r="1350" spans="18:20">
      <c r="R1350" s="70"/>
      <c r="S1350" s="70"/>
      <c r="T1350" s="70"/>
    </row>
    <row r="1351" spans="18:20">
      <c r="R1351" s="70"/>
      <c r="S1351" s="70"/>
      <c r="T1351" s="70"/>
    </row>
    <row r="1352" spans="18:20">
      <c r="R1352" s="70"/>
      <c r="S1352" s="70"/>
      <c r="T1352" s="70"/>
    </row>
    <row r="1353" spans="18:20">
      <c r="R1353" s="70"/>
      <c r="S1353" s="70"/>
      <c r="T1353" s="70"/>
    </row>
    <row r="1354" spans="18:20">
      <c r="R1354" s="70"/>
      <c r="S1354" s="70"/>
      <c r="T1354" s="70"/>
    </row>
    <row r="1355" spans="18:20">
      <c r="R1355" s="70"/>
      <c r="S1355" s="70"/>
      <c r="T1355" s="70"/>
    </row>
    <row r="1356" spans="18:20">
      <c r="R1356" s="70"/>
      <c r="S1356" s="70"/>
      <c r="T1356" s="70"/>
    </row>
    <row r="1357" spans="18:20">
      <c r="R1357" s="70"/>
      <c r="S1357" s="70"/>
      <c r="T1357" s="70"/>
    </row>
    <row r="1358" spans="18:20">
      <c r="R1358" s="70"/>
      <c r="S1358" s="70"/>
      <c r="T1358" s="70"/>
    </row>
    <row r="1359" spans="18:20">
      <c r="R1359" s="70"/>
      <c r="S1359" s="70"/>
      <c r="T1359" s="70"/>
    </row>
    <row r="1360" spans="18:20">
      <c r="R1360" s="70"/>
      <c r="S1360" s="70"/>
      <c r="T1360" s="70"/>
    </row>
    <row r="1361" spans="18:20">
      <c r="R1361" s="70"/>
      <c r="S1361" s="70"/>
      <c r="T1361" s="70"/>
    </row>
    <row r="1362" spans="18:20">
      <c r="R1362" s="70"/>
      <c r="S1362" s="70"/>
      <c r="T1362" s="70"/>
    </row>
    <row r="1363" spans="18:20">
      <c r="R1363" s="70"/>
      <c r="S1363" s="70"/>
      <c r="T1363" s="70"/>
    </row>
    <row r="1364" spans="18:20">
      <c r="R1364" s="70"/>
      <c r="S1364" s="70"/>
      <c r="T1364" s="70"/>
    </row>
    <row r="1365" spans="18:20">
      <c r="R1365" s="70"/>
      <c r="S1365" s="70"/>
      <c r="T1365" s="70"/>
    </row>
    <row r="1366" spans="18:20">
      <c r="R1366" s="70"/>
      <c r="S1366" s="70"/>
      <c r="T1366" s="70"/>
    </row>
    <row r="1367" spans="18:20">
      <c r="R1367" s="70"/>
      <c r="S1367" s="70"/>
      <c r="T1367" s="70"/>
    </row>
    <row r="1368" spans="18:20">
      <c r="R1368" s="70"/>
      <c r="S1368" s="70"/>
      <c r="T1368" s="70"/>
    </row>
    <row r="1369" spans="18:20">
      <c r="R1369" s="70"/>
      <c r="S1369" s="70"/>
      <c r="T1369" s="70"/>
    </row>
    <row r="1370" spans="18:20">
      <c r="R1370" s="70"/>
      <c r="S1370" s="70"/>
      <c r="T1370" s="70"/>
    </row>
    <row r="1371" spans="18:20">
      <c r="R1371" s="70"/>
      <c r="S1371" s="70"/>
      <c r="T1371" s="70"/>
    </row>
    <row r="1372" spans="18:20">
      <c r="R1372" s="70"/>
      <c r="S1372" s="70"/>
      <c r="T1372" s="70"/>
    </row>
    <row r="1373" spans="18:20">
      <c r="R1373" s="70"/>
      <c r="S1373" s="70"/>
      <c r="T1373" s="70"/>
    </row>
    <row r="1374" spans="18:20">
      <c r="R1374" s="70"/>
      <c r="S1374" s="70"/>
      <c r="T1374" s="70"/>
    </row>
    <row r="1375" spans="18:20">
      <c r="R1375" s="70"/>
      <c r="S1375" s="70"/>
      <c r="T1375" s="70"/>
    </row>
    <row r="1376" spans="18:20">
      <c r="R1376" s="70"/>
      <c r="S1376" s="70"/>
      <c r="T1376" s="70"/>
    </row>
    <row r="1377" spans="18:20">
      <c r="R1377" s="70"/>
      <c r="S1377" s="70"/>
      <c r="T1377" s="70"/>
    </row>
    <row r="1378" spans="18:20">
      <c r="R1378" s="70"/>
      <c r="S1378" s="70"/>
      <c r="T1378" s="70"/>
    </row>
    <row r="1379" spans="18:20">
      <c r="R1379" s="70"/>
      <c r="S1379" s="70"/>
      <c r="T1379" s="70"/>
    </row>
    <row r="1380" spans="18:20">
      <c r="R1380" s="70"/>
      <c r="S1380" s="70"/>
      <c r="T1380" s="70"/>
    </row>
    <row r="1381" spans="18:20">
      <c r="R1381" s="70"/>
      <c r="S1381" s="70"/>
      <c r="T1381" s="70"/>
    </row>
    <row r="1382" spans="18:20">
      <c r="R1382" s="70"/>
      <c r="S1382" s="70"/>
      <c r="T1382" s="70"/>
    </row>
    <row r="1383" spans="18:20">
      <c r="R1383" s="70"/>
      <c r="S1383" s="70"/>
      <c r="T1383" s="70"/>
    </row>
    <row r="1384" spans="18:20">
      <c r="R1384" s="70"/>
      <c r="S1384" s="70"/>
      <c r="T1384" s="70"/>
    </row>
    <row r="1385" spans="18:20">
      <c r="R1385" s="70"/>
      <c r="S1385" s="70"/>
      <c r="T1385" s="70"/>
    </row>
    <row r="1386" spans="18:20">
      <c r="R1386" s="70"/>
      <c r="S1386" s="70"/>
      <c r="T1386" s="70"/>
    </row>
    <row r="1387" spans="18:20">
      <c r="R1387" s="70"/>
      <c r="S1387" s="70"/>
      <c r="T1387" s="70"/>
    </row>
    <row r="1388" spans="18:20">
      <c r="R1388" s="70"/>
      <c r="S1388" s="70"/>
      <c r="T1388" s="70"/>
    </row>
    <row r="1389" spans="18:20">
      <c r="R1389" s="70"/>
      <c r="S1389" s="70"/>
      <c r="T1389" s="70"/>
    </row>
    <row r="1390" spans="18:20">
      <c r="R1390" s="70"/>
      <c r="S1390" s="70"/>
      <c r="T1390" s="70"/>
    </row>
    <row r="1391" spans="18:20">
      <c r="R1391" s="70"/>
      <c r="S1391" s="70"/>
      <c r="T1391" s="70"/>
    </row>
    <row r="1392" spans="18:20">
      <c r="R1392" s="70"/>
      <c r="S1392" s="70"/>
      <c r="T1392" s="70"/>
    </row>
    <row r="1393" spans="18:20">
      <c r="R1393" s="70"/>
      <c r="S1393" s="70"/>
      <c r="T1393" s="70"/>
    </row>
    <row r="1394" spans="18:20">
      <c r="R1394" s="70"/>
      <c r="S1394" s="70"/>
      <c r="T1394" s="70"/>
    </row>
    <row r="1395" spans="18:20">
      <c r="R1395" s="70"/>
      <c r="S1395" s="70"/>
      <c r="T1395" s="70"/>
    </row>
    <row r="1396" spans="18:20">
      <c r="R1396" s="70"/>
      <c r="S1396" s="70"/>
      <c r="T1396" s="70"/>
    </row>
    <row r="1397" spans="18:20">
      <c r="R1397" s="70"/>
      <c r="S1397" s="70"/>
      <c r="T1397" s="70"/>
    </row>
    <row r="1398" spans="18:20">
      <c r="R1398" s="70"/>
      <c r="S1398" s="70"/>
      <c r="T1398" s="70"/>
    </row>
    <row r="1399" spans="18:20">
      <c r="R1399" s="70"/>
      <c r="S1399" s="70"/>
      <c r="T1399" s="70"/>
    </row>
    <row r="1400" spans="18:20">
      <c r="R1400" s="70"/>
      <c r="S1400" s="70"/>
      <c r="T1400" s="70"/>
    </row>
    <row r="1401" spans="18:20">
      <c r="R1401" s="70"/>
      <c r="S1401" s="70"/>
      <c r="T1401" s="70"/>
    </row>
    <row r="1402" spans="18:20">
      <c r="R1402" s="70"/>
      <c r="S1402" s="70"/>
      <c r="T1402" s="70"/>
    </row>
    <row r="1403" spans="18:20">
      <c r="R1403" s="70"/>
      <c r="S1403" s="70"/>
      <c r="T1403" s="70"/>
    </row>
    <row r="1404" spans="18:20">
      <c r="R1404" s="70"/>
      <c r="S1404" s="70"/>
      <c r="T1404" s="70"/>
    </row>
    <row r="1405" spans="18:20">
      <c r="R1405" s="70"/>
      <c r="S1405" s="70"/>
      <c r="T1405" s="70"/>
    </row>
    <row r="1406" spans="18:20">
      <c r="R1406" s="70"/>
      <c r="S1406" s="70"/>
      <c r="T1406" s="70"/>
    </row>
    <row r="1407" spans="18:20">
      <c r="R1407" s="70"/>
      <c r="S1407" s="70"/>
      <c r="T1407" s="70"/>
    </row>
    <row r="1408" spans="18:20">
      <c r="R1408" s="70"/>
      <c r="S1408" s="70"/>
      <c r="T1408" s="70"/>
    </row>
    <row r="1409" spans="18:20">
      <c r="R1409" s="70"/>
      <c r="S1409" s="70"/>
      <c r="T1409" s="70"/>
    </row>
    <row r="1410" spans="18:20">
      <c r="R1410" s="70"/>
      <c r="S1410" s="70"/>
      <c r="T1410" s="70"/>
    </row>
    <row r="1411" spans="18:20">
      <c r="R1411" s="70"/>
      <c r="S1411" s="70"/>
      <c r="T1411" s="70"/>
    </row>
    <row r="1412" spans="18:20">
      <c r="R1412" s="70"/>
      <c r="S1412" s="70"/>
      <c r="T1412" s="70"/>
    </row>
    <row r="1413" spans="18:20">
      <c r="R1413" s="70"/>
      <c r="S1413" s="70"/>
      <c r="T1413" s="70"/>
    </row>
    <row r="1414" spans="18:20">
      <c r="R1414" s="70"/>
      <c r="S1414" s="70"/>
      <c r="T1414" s="70"/>
    </row>
    <row r="1415" spans="18:20">
      <c r="R1415" s="70"/>
      <c r="S1415" s="70"/>
      <c r="T1415" s="70"/>
    </row>
    <row r="1416" spans="18:20">
      <c r="R1416" s="70"/>
      <c r="S1416" s="70"/>
      <c r="T1416" s="70"/>
    </row>
    <row r="1417" spans="18:20">
      <c r="R1417" s="70"/>
      <c r="S1417" s="70"/>
      <c r="T1417" s="70"/>
    </row>
    <row r="1418" spans="18:20">
      <c r="R1418" s="70"/>
      <c r="S1418" s="70"/>
      <c r="T1418" s="70"/>
    </row>
    <row r="1419" spans="18:20">
      <c r="R1419" s="70"/>
      <c r="S1419" s="70"/>
      <c r="T1419" s="70"/>
    </row>
    <row r="1420" spans="18:20">
      <c r="R1420" s="70"/>
      <c r="S1420" s="70"/>
      <c r="T1420" s="70"/>
    </row>
    <row r="1421" spans="18:20">
      <c r="R1421" s="70"/>
      <c r="S1421" s="70"/>
      <c r="T1421" s="70"/>
    </row>
    <row r="1422" spans="18:20">
      <c r="R1422" s="70"/>
      <c r="S1422" s="70"/>
      <c r="T1422" s="70"/>
    </row>
    <row r="1423" spans="18:20">
      <c r="R1423" s="70"/>
      <c r="S1423" s="70"/>
      <c r="T1423" s="70"/>
    </row>
    <row r="1424" spans="18:20">
      <c r="R1424" s="70"/>
      <c r="S1424" s="70"/>
      <c r="T1424" s="70"/>
    </row>
    <row r="1425" spans="18:20">
      <c r="R1425" s="70"/>
      <c r="S1425" s="70"/>
      <c r="T1425" s="70"/>
    </row>
    <row r="1426" spans="18:20">
      <c r="R1426" s="70"/>
      <c r="S1426" s="70"/>
      <c r="T1426" s="70"/>
    </row>
    <row r="1427" spans="18:20">
      <c r="R1427" s="70"/>
      <c r="S1427" s="70"/>
      <c r="T1427" s="70"/>
    </row>
    <row r="1428" spans="18:20">
      <c r="R1428" s="70"/>
      <c r="S1428" s="70"/>
      <c r="T1428" s="70"/>
    </row>
    <row r="1429" spans="18:20">
      <c r="R1429" s="70"/>
      <c r="S1429" s="70"/>
      <c r="T1429" s="70"/>
    </row>
    <row r="1430" spans="18:20">
      <c r="R1430" s="70"/>
      <c r="S1430" s="70"/>
      <c r="T1430" s="70"/>
    </row>
    <row r="1431" spans="18:20">
      <c r="R1431" s="70"/>
      <c r="S1431" s="70"/>
      <c r="T1431" s="70"/>
    </row>
    <row r="1432" spans="18:20">
      <c r="R1432" s="70"/>
      <c r="S1432" s="70"/>
      <c r="T1432" s="70"/>
    </row>
    <row r="1433" spans="18:20">
      <c r="R1433" s="70"/>
      <c r="S1433" s="70"/>
      <c r="T1433" s="70"/>
    </row>
    <row r="1434" spans="18:20">
      <c r="R1434" s="70"/>
      <c r="S1434" s="70"/>
      <c r="T1434" s="70"/>
    </row>
    <row r="1435" spans="18:20">
      <c r="R1435" s="70"/>
      <c r="S1435" s="70"/>
      <c r="T1435" s="70"/>
    </row>
    <row r="1436" spans="18:20">
      <c r="R1436" s="70"/>
      <c r="S1436" s="70"/>
      <c r="T1436" s="70"/>
    </row>
    <row r="1437" spans="18:20">
      <c r="R1437" s="70"/>
      <c r="S1437" s="70"/>
      <c r="T1437" s="70"/>
    </row>
    <row r="1438" spans="18:20">
      <c r="R1438" s="70"/>
      <c r="S1438" s="70"/>
      <c r="T1438" s="70"/>
    </row>
    <row r="1439" spans="18:20">
      <c r="R1439" s="70"/>
      <c r="S1439" s="70"/>
      <c r="T1439" s="70"/>
    </row>
    <row r="1440" spans="18:20">
      <c r="R1440" s="70"/>
      <c r="S1440" s="70"/>
      <c r="T1440" s="70"/>
    </row>
    <row r="1441" spans="18:20">
      <c r="R1441" s="70"/>
      <c r="S1441" s="70"/>
      <c r="T1441" s="70"/>
    </row>
    <row r="1442" spans="18:20">
      <c r="R1442" s="70"/>
      <c r="S1442" s="70"/>
      <c r="T1442" s="70"/>
    </row>
    <row r="1443" spans="18:20">
      <c r="R1443" s="70"/>
      <c r="S1443" s="70"/>
      <c r="T1443" s="70"/>
    </row>
    <row r="1444" spans="18:20">
      <c r="R1444" s="70"/>
      <c r="S1444" s="70"/>
      <c r="T1444" s="70"/>
    </row>
    <row r="1445" spans="18:20">
      <c r="R1445" s="70"/>
      <c r="S1445" s="70"/>
      <c r="T1445" s="70"/>
    </row>
    <row r="1446" spans="18:20">
      <c r="R1446" s="70"/>
      <c r="S1446" s="70"/>
      <c r="T1446" s="70"/>
    </row>
    <row r="1447" spans="18:20">
      <c r="R1447" s="70"/>
      <c r="S1447" s="70"/>
      <c r="T1447" s="70"/>
    </row>
    <row r="1448" spans="18:20">
      <c r="R1448" s="70"/>
      <c r="S1448" s="70"/>
      <c r="T1448" s="70"/>
    </row>
    <row r="1449" spans="18:20">
      <c r="R1449" s="70"/>
      <c r="S1449" s="70"/>
      <c r="T1449" s="70"/>
    </row>
    <row r="1450" spans="18:20">
      <c r="R1450" s="70"/>
      <c r="S1450" s="70"/>
      <c r="T1450" s="70"/>
    </row>
    <row r="1451" spans="18:20">
      <c r="R1451" s="70"/>
      <c r="S1451" s="70"/>
      <c r="T1451" s="70"/>
    </row>
    <row r="1452" spans="18:20">
      <c r="R1452" s="70"/>
      <c r="S1452" s="70"/>
      <c r="T1452" s="70"/>
    </row>
    <row r="1453" spans="18:20">
      <c r="R1453" s="70"/>
      <c r="S1453" s="70"/>
      <c r="T1453" s="70"/>
    </row>
    <row r="1454" spans="18:20">
      <c r="R1454" s="70"/>
      <c r="S1454" s="70"/>
      <c r="T1454" s="70"/>
    </row>
    <row r="1455" spans="18:20">
      <c r="R1455" s="70"/>
      <c r="S1455" s="70"/>
      <c r="T1455" s="70"/>
    </row>
    <row r="1456" spans="18:20">
      <c r="R1456" s="70"/>
      <c r="S1456" s="70"/>
      <c r="T1456" s="70"/>
    </row>
    <row r="1457" spans="18:20">
      <c r="R1457" s="70"/>
      <c r="S1457" s="70"/>
      <c r="T1457" s="70"/>
    </row>
    <row r="1458" spans="18:20">
      <c r="R1458" s="70"/>
      <c r="S1458" s="70"/>
      <c r="T1458" s="70"/>
    </row>
    <row r="1459" spans="18:20">
      <c r="R1459" s="70"/>
      <c r="S1459" s="70"/>
      <c r="T1459" s="70"/>
    </row>
    <row r="1460" spans="18:20">
      <c r="R1460" s="70"/>
      <c r="S1460" s="70"/>
      <c r="T1460" s="70"/>
    </row>
    <row r="1461" spans="18:20">
      <c r="R1461" s="70"/>
      <c r="S1461" s="70"/>
      <c r="T1461" s="70"/>
    </row>
    <row r="1462" spans="18:20">
      <c r="R1462" s="70"/>
      <c r="S1462" s="70"/>
      <c r="T1462" s="70"/>
    </row>
    <row r="1463" spans="18:20">
      <c r="R1463" s="70"/>
      <c r="S1463" s="70"/>
      <c r="T1463" s="70"/>
    </row>
    <row r="1464" spans="18:20">
      <c r="R1464" s="70"/>
      <c r="S1464" s="70"/>
      <c r="T1464" s="70"/>
    </row>
    <row r="1465" spans="18:20">
      <c r="R1465" s="70"/>
      <c r="S1465" s="70"/>
      <c r="T1465" s="70"/>
    </row>
    <row r="1466" spans="18:20">
      <c r="R1466" s="70"/>
      <c r="S1466" s="70"/>
      <c r="T1466" s="70"/>
    </row>
    <row r="1467" spans="18:20">
      <c r="R1467" s="70"/>
      <c r="S1467" s="70"/>
      <c r="T1467" s="70"/>
    </row>
    <row r="1468" spans="18:20">
      <c r="R1468" s="70"/>
      <c r="S1468" s="70"/>
      <c r="T1468" s="70"/>
    </row>
    <row r="1469" spans="18:20">
      <c r="R1469" s="70"/>
      <c r="S1469" s="70"/>
      <c r="T1469" s="70"/>
    </row>
    <row r="1470" spans="18:20">
      <c r="R1470" s="70"/>
      <c r="S1470" s="70"/>
      <c r="T1470" s="70"/>
    </row>
    <row r="1471" spans="18:20">
      <c r="R1471" s="70"/>
      <c r="S1471" s="70"/>
      <c r="T1471" s="70"/>
    </row>
    <row r="1472" spans="18:20">
      <c r="R1472" s="70"/>
      <c r="S1472" s="70"/>
      <c r="T1472" s="70"/>
    </row>
    <row r="1473" spans="18:20">
      <c r="R1473" s="70"/>
      <c r="S1473" s="70"/>
      <c r="T1473" s="70"/>
    </row>
    <row r="1474" spans="18:20">
      <c r="R1474" s="70"/>
      <c r="S1474" s="70"/>
      <c r="T1474" s="70"/>
    </row>
    <row r="1475" spans="18:20">
      <c r="R1475" s="70"/>
      <c r="S1475" s="70"/>
      <c r="T1475" s="70"/>
    </row>
    <row r="1476" spans="18:20">
      <c r="R1476" s="70"/>
      <c r="S1476" s="70"/>
      <c r="T1476" s="70"/>
    </row>
    <row r="1477" spans="18:20">
      <c r="R1477" s="70"/>
      <c r="S1477" s="70"/>
      <c r="T1477" s="70"/>
    </row>
    <row r="1478" spans="18:20">
      <c r="R1478" s="70"/>
      <c r="S1478" s="70"/>
      <c r="T1478" s="70"/>
    </row>
    <row r="1479" spans="18:20">
      <c r="R1479" s="70"/>
      <c r="S1479" s="70"/>
      <c r="T1479" s="70"/>
    </row>
    <row r="1480" spans="18:20">
      <c r="R1480" s="70"/>
      <c r="S1480" s="70"/>
      <c r="T1480" s="70"/>
    </row>
    <row r="1481" spans="18:20">
      <c r="R1481" s="70"/>
      <c r="S1481" s="70"/>
      <c r="T1481" s="70"/>
    </row>
    <row r="1482" spans="18:20">
      <c r="R1482" s="70"/>
      <c r="S1482" s="70"/>
      <c r="T1482" s="70"/>
    </row>
    <row r="1483" spans="18:20">
      <c r="R1483" s="70"/>
      <c r="S1483" s="70"/>
      <c r="T1483" s="70"/>
    </row>
    <row r="1484" spans="18:20">
      <c r="R1484" s="70"/>
      <c r="S1484" s="70"/>
      <c r="T1484" s="70"/>
    </row>
    <row r="1485" spans="18:20">
      <c r="R1485" s="70"/>
      <c r="S1485" s="70"/>
      <c r="T1485" s="70"/>
    </row>
    <row r="1486" spans="18:20">
      <c r="R1486" s="70"/>
      <c r="S1486" s="70"/>
      <c r="T1486" s="70"/>
    </row>
    <row r="1487" spans="18:20">
      <c r="R1487" s="70"/>
      <c r="S1487" s="70"/>
      <c r="T1487" s="70"/>
    </row>
    <row r="1488" spans="18:20">
      <c r="R1488" s="70"/>
      <c r="S1488" s="70"/>
      <c r="T1488" s="70"/>
    </row>
    <row r="1489" spans="18:20">
      <c r="R1489" s="70"/>
      <c r="S1489" s="70"/>
      <c r="T1489" s="70"/>
    </row>
    <row r="1490" spans="18:20">
      <c r="R1490" s="70"/>
      <c r="S1490" s="70"/>
      <c r="T1490" s="70"/>
    </row>
    <row r="1491" spans="18:20">
      <c r="R1491" s="70"/>
      <c r="S1491" s="70"/>
      <c r="T1491" s="70"/>
    </row>
    <row r="1492" spans="18:20">
      <c r="R1492" s="70"/>
      <c r="S1492" s="70"/>
      <c r="T1492" s="70"/>
    </row>
    <row r="1493" spans="18:20">
      <c r="R1493" s="70"/>
      <c r="S1493" s="70"/>
      <c r="T1493" s="70"/>
    </row>
    <row r="1494" spans="18:20">
      <c r="R1494" s="70"/>
      <c r="S1494" s="70"/>
      <c r="T1494" s="70"/>
    </row>
    <row r="1495" spans="18:20">
      <c r="R1495" s="70"/>
      <c r="S1495" s="70"/>
      <c r="T1495" s="70"/>
    </row>
    <row r="1496" spans="18:20">
      <c r="R1496" s="70"/>
      <c r="S1496" s="70"/>
      <c r="T1496" s="70"/>
    </row>
    <row r="1497" spans="18:20">
      <c r="R1497" s="70"/>
      <c r="S1497" s="70"/>
      <c r="T1497" s="70"/>
    </row>
    <row r="1498" spans="18:20">
      <c r="R1498" s="70"/>
      <c r="S1498" s="70"/>
      <c r="T1498" s="70"/>
    </row>
    <row r="1499" spans="18:20">
      <c r="R1499" s="70"/>
      <c r="S1499" s="70"/>
      <c r="T1499" s="70"/>
    </row>
    <row r="1500" spans="18:20">
      <c r="R1500" s="70"/>
      <c r="S1500" s="70"/>
      <c r="T1500" s="70"/>
    </row>
    <row r="1501" spans="18:20">
      <c r="R1501" s="70"/>
      <c r="S1501" s="70"/>
      <c r="T1501" s="70"/>
    </row>
    <row r="1502" spans="18:20">
      <c r="R1502" s="70"/>
      <c r="S1502" s="70"/>
      <c r="T1502" s="70"/>
    </row>
    <row r="1503" spans="18:20">
      <c r="R1503" s="70"/>
      <c r="S1503" s="70"/>
      <c r="T1503" s="70"/>
    </row>
    <row r="1504" spans="18:20">
      <c r="R1504" s="70"/>
      <c r="S1504" s="70"/>
      <c r="T1504" s="70"/>
    </row>
    <row r="1505" spans="18:20">
      <c r="R1505" s="70"/>
      <c r="S1505" s="70"/>
      <c r="T1505" s="70"/>
    </row>
    <row r="1506" spans="18:20">
      <c r="R1506" s="70"/>
      <c r="S1506" s="70"/>
      <c r="T1506" s="70"/>
    </row>
    <row r="1507" spans="18:20">
      <c r="R1507" s="70"/>
      <c r="S1507" s="70"/>
      <c r="T1507" s="70"/>
    </row>
    <row r="1508" spans="18:20">
      <c r="R1508" s="70"/>
      <c r="S1508" s="70"/>
      <c r="T1508" s="70"/>
    </row>
    <row r="1509" spans="18:20">
      <c r="R1509" s="70"/>
      <c r="S1509" s="70"/>
      <c r="T1509" s="70"/>
    </row>
    <row r="1510" spans="18:20">
      <c r="R1510" s="70"/>
      <c r="S1510" s="70"/>
      <c r="T1510" s="70"/>
    </row>
    <row r="1511" spans="18:20">
      <c r="R1511" s="70"/>
      <c r="S1511" s="70"/>
      <c r="T1511" s="70"/>
    </row>
    <row r="1512" spans="18:20">
      <c r="R1512" s="70"/>
      <c r="S1512" s="70"/>
      <c r="T1512" s="70"/>
    </row>
    <row r="1513" spans="18:20">
      <c r="R1513" s="70"/>
      <c r="S1513" s="70"/>
      <c r="T1513" s="70"/>
    </row>
    <row r="1514" spans="18:20">
      <c r="R1514" s="70"/>
      <c r="S1514" s="70"/>
      <c r="T1514" s="70"/>
    </row>
    <row r="1515" spans="18:20">
      <c r="R1515" s="70"/>
      <c r="S1515" s="70"/>
      <c r="T1515" s="70"/>
    </row>
    <row r="1516" spans="18:20">
      <c r="R1516" s="70"/>
      <c r="S1516" s="70"/>
      <c r="T1516" s="70"/>
    </row>
    <row r="1517" spans="18:20">
      <c r="R1517" s="70"/>
      <c r="S1517" s="70"/>
      <c r="T1517" s="70"/>
    </row>
    <row r="1518" spans="18:20">
      <c r="R1518" s="70"/>
      <c r="S1518" s="70"/>
      <c r="T1518" s="70"/>
    </row>
    <row r="1519" spans="18:20">
      <c r="R1519" s="70"/>
      <c r="S1519" s="70"/>
      <c r="T1519" s="70"/>
    </row>
    <row r="1520" spans="18:20">
      <c r="R1520" s="70"/>
      <c r="S1520" s="70"/>
      <c r="T1520" s="70"/>
    </row>
    <row r="1521" spans="18:20">
      <c r="R1521" s="70"/>
      <c r="S1521" s="70"/>
      <c r="T1521" s="70"/>
    </row>
    <row r="1522" spans="18:20">
      <c r="R1522" s="70"/>
      <c r="S1522" s="70"/>
      <c r="T1522" s="70"/>
    </row>
    <row r="1523" spans="18:20">
      <c r="R1523" s="70"/>
      <c r="S1523" s="70"/>
      <c r="T1523" s="70"/>
    </row>
    <row r="1524" spans="18:20">
      <c r="R1524" s="70"/>
      <c r="S1524" s="70"/>
      <c r="T1524" s="70"/>
    </row>
    <row r="1525" spans="18:20">
      <c r="R1525" s="70"/>
      <c r="S1525" s="70"/>
      <c r="T1525" s="70"/>
    </row>
    <row r="1526" spans="18:20">
      <c r="R1526" s="70"/>
      <c r="S1526" s="70"/>
      <c r="T1526" s="70"/>
    </row>
    <row r="1527" spans="18:20">
      <c r="R1527" s="70"/>
      <c r="S1527" s="70"/>
      <c r="T1527" s="70"/>
    </row>
    <row r="1528" spans="18:20">
      <c r="R1528" s="70"/>
      <c r="S1528" s="70"/>
      <c r="T1528" s="70"/>
    </row>
    <row r="1529" spans="18:20">
      <c r="R1529" s="70"/>
      <c r="S1529" s="70"/>
      <c r="T1529" s="70"/>
    </row>
    <row r="1530" spans="18:20">
      <c r="R1530" s="70"/>
      <c r="S1530" s="70"/>
      <c r="T1530" s="70"/>
    </row>
    <row r="1531" spans="18:20">
      <c r="R1531" s="70"/>
      <c r="S1531" s="70"/>
      <c r="T1531" s="70"/>
    </row>
    <row r="1532" spans="18:20">
      <c r="R1532" s="70"/>
      <c r="S1532" s="70"/>
      <c r="T1532" s="70"/>
    </row>
    <row r="1533" spans="18:20">
      <c r="R1533" s="70"/>
      <c r="S1533" s="70"/>
      <c r="T1533" s="70"/>
    </row>
    <row r="1534" spans="18:20">
      <c r="R1534" s="70"/>
      <c r="S1534" s="70"/>
      <c r="T1534" s="70"/>
    </row>
    <row r="1535" spans="18:20">
      <c r="R1535" s="70"/>
      <c r="S1535" s="70"/>
      <c r="T1535" s="70"/>
    </row>
    <row r="1536" spans="18:20">
      <c r="R1536" s="70"/>
      <c r="S1536" s="70"/>
      <c r="T1536" s="70"/>
    </row>
    <row r="1537" spans="18:20">
      <c r="R1537" s="70"/>
      <c r="S1537" s="70"/>
      <c r="T1537" s="70"/>
    </row>
    <row r="1538" spans="18:20">
      <c r="R1538" s="70"/>
      <c r="S1538" s="70"/>
      <c r="T1538" s="70"/>
    </row>
    <row r="1539" spans="18:20">
      <c r="R1539" s="70"/>
      <c r="S1539" s="70"/>
      <c r="T1539" s="70"/>
    </row>
    <row r="1540" spans="18:20">
      <c r="R1540" s="70"/>
      <c r="S1540" s="70"/>
      <c r="T1540" s="70"/>
    </row>
    <row r="1541" spans="18:20">
      <c r="R1541" s="70"/>
      <c r="S1541" s="70"/>
      <c r="T1541" s="70"/>
    </row>
    <row r="1542" spans="18:20">
      <c r="R1542" s="70"/>
      <c r="S1542" s="70"/>
      <c r="T1542" s="70"/>
    </row>
    <row r="1543" spans="18:20">
      <c r="R1543" s="70"/>
      <c r="S1543" s="70"/>
      <c r="T1543" s="70"/>
    </row>
    <row r="1544" spans="18:20">
      <c r="R1544" s="70"/>
      <c r="S1544" s="70"/>
      <c r="T1544" s="70"/>
    </row>
    <row r="1545" spans="18:20">
      <c r="R1545" s="70"/>
      <c r="S1545" s="70"/>
      <c r="T1545" s="70"/>
    </row>
    <row r="1546" spans="18:20">
      <c r="R1546" s="70"/>
      <c r="S1546" s="70"/>
      <c r="T1546" s="70"/>
    </row>
    <row r="1547" spans="18:20">
      <c r="R1547" s="70"/>
      <c r="S1547" s="70"/>
      <c r="T1547" s="70"/>
    </row>
    <row r="1548" spans="18:20">
      <c r="R1548" s="70"/>
      <c r="S1548" s="70"/>
      <c r="T1548" s="70"/>
    </row>
    <row r="1549" spans="18:20">
      <c r="R1549" s="70"/>
      <c r="S1549" s="70"/>
      <c r="T1549" s="70"/>
    </row>
    <row r="1550" spans="18:20">
      <c r="R1550" s="70"/>
      <c r="S1550" s="70"/>
      <c r="T1550" s="70"/>
    </row>
    <row r="1551" spans="18:20">
      <c r="R1551" s="70"/>
      <c r="S1551" s="70"/>
      <c r="T1551" s="70"/>
    </row>
    <row r="1552" spans="18:20">
      <c r="R1552" s="70"/>
      <c r="S1552" s="70"/>
      <c r="T1552" s="70"/>
    </row>
    <row r="1553" spans="18:20">
      <c r="R1553" s="70"/>
      <c r="S1553" s="70"/>
      <c r="T1553" s="70"/>
    </row>
    <row r="1554" spans="18:20">
      <c r="R1554" s="70"/>
      <c r="S1554" s="70"/>
      <c r="T1554" s="70"/>
    </row>
    <row r="1555" spans="18:20">
      <c r="R1555" s="70"/>
      <c r="S1555" s="70"/>
      <c r="T1555" s="70"/>
    </row>
    <row r="1556" spans="18:20">
      <c r="R1556" s="70"/>
      <c r="S1556" s="70"/>
      <c r="T1556" s="70"/>
    </row>
    <row r="1557" spans="18:20">
      <c r="R1557" s="70"/>
      <c r="S1557" s="70"/>
      <c r="T1557" s="70"/>
    </row>
    <row r="1558" spans="18:20">
      <c r="R1558" s="70"/>
      <c r="S1558" s="70"/>
      <c r="T1558" s="70"/>
    </row>
    <row r="1559" spans="18:20">
      <c r="R1559" s="70"/>
      <c r="S1559" s="70"/>
      <c r="T1559" s="70"/>
    </row>
    <row r="1560" spans="18:20">
      <c r="R1560" s="70"/>
      <c r="S1560" s="70"/>
      <c r="T1560" s="70"/>
    </row>
    <row r="1561" spans="18:20">
      <c r="R1561" s="70"/>
      <c r="S1561" s="70"/>
      <c r="T1561" s="70"/>
    </row>
    <row r="1562" spans="18:20">
      <c r="R1562" s="70"/>
      <c r="S1562" s="70"/>
      <c r="T1562" s="70"/>
    </row>
    <row r="1563" spans="18:20">
      <c r="R1563" s="70"/>
      <c r="S1563" s="70"/>
      <c r="T1563" s="70"/>
    </row>
    <row r="1564" spans="18:20">
      <c r="R1564" s="70"/>
      <c r="S1564" s="70"/>
      <c r="T1564" s="70"/>
    </row>
    <row r="1565" spans="18:20">
      <c r="R1565" s="70"/>
      <c r="S1565" s="70"/>
      <c r="T1565" s="70"/>
    </row>
    <row r="1566" spans="18:20">
      <c r="R1566" s="70"/>
      <c r="S1566" s="70"/>
      <c r="T1566" s="70"/>
    </row>
    <row r="1567" spans="18:20">
      <c r="R1567" s="70"/>
      <c r="S1567" s="70"/>
      <c r="T1567" s="70"/>
    </row>
    <row r="1568" spans="18:20">
      <c r="R1568" s="70"/>
      <c r="S1568" s="70"/>
      <c r="T1568" s="70"/>
    </row>
    <row r="1569" spans="18:20">
      <c r="R1569" s="70"/>
      <c r="S1569" s="70"/>
      <c r="T1569" s="70"/>
    </row>
    <row r="1570" spans="18:20">
      <c r="R1570" s="70"/>
      <c r="S1570" s="70"/>
      <c r="T1570" s="70"/>
    </row>
    <row r="1571" spans="18:20">
      <c r="R1571" s="70"/>
      <c r="S1571" s="70"/>
      <c r="T1571" s="70"/>
    </row>
    <row r="1572" spans="18:20">
      <c r="R1572" s="70"/>
      <c r="S1572" s="70"/>
      <c r="T1572" s="70"/>
    </row>
    <row r="1573" spans="18:20">
      <c r="R1573" s="70"/>
      <c r="S1573" s="70"/>
      <c r="T1573" s="70"/>
    </row>
    <row r="1574" spans="18:20">
      <c r="R1574" s="70"/>
      <c r="S1574" s="70"/>
      <c r="T1574" s="70"/>
    </row>
    <row r="1575" spans="18:20">
      <c r="R1575" s="70"/>
      <c r="S1575" s="70"/>
      <c r="T1575" s="70"/>
    </row>
    <row r="1576" spans="18:20">
      <c r="R1576" s="70"/>
      <c r="S1576" s="70"/>
      <c r="T1576" s="70"/>
    </row>
    <row r="1577" spans="18:20">
      <c r="R1577" s="70"/>
      <c r="S1577" s="70"/>
      <c r="T1577" s="70"/>
    </row>
    <row r="1578" spans="18:20">
      <c r="R1578" s="70"/>
      <c r="S1578" s="70"/>
      <c r="T1578" s="70"/>
    </row>
    <row r="1579" spans="18:20">
      <c r="R1579" s="70"/>
      <c r="S1579" s="70"/>
      <c r="T1579" s="70"/>
    </row>
    <row r="1580" spans="18:20">
      <c r="R1580" s="70"/>
      <c r="S1580" s="70"/>
      <c r="T1580" s="70"/>
    </row>
    <row r="1581" spans="18:20">
      <c r="R1581" s="70"/>
      <c r="S1581" s="70"/>
      <c r="T1581" s="70"/>
    </row>
    <row r="1582" spans="18:20">
      <c r="R1582" s="70"/>
      <c r="S1582" s="70"/>
      <c r="T1582" s="70"/>
    </row>
    <row r="1583" spans="18:20">
      <c r="R1583" s="70"/>
      <c r="S1583" s="70"/>
      <c r="T1583" s="70"/>
    </row>
    <row r="1584" spans="18:20">
      <c r="R1584" s="70"/>
      <c r="S1584" s="70"/>
      <c r="T1584" s="70"/>
    </row>
    <row r="1585" spans="18:20">
      <c r="R1585" s="70"/>
      <c r="S1585" s="70"/>
      <c r="T1585" s="70"/>
    </row>
    <row r="1586" spans="18:20">
      <c r="R1586" s="70"/>
      <c r="S1586" s="70"/>
      <c r="T1586" s="70"/>
    </row>
    <row r="1587" spans="18:20">
      <c r="R1587" s="70"/>
      <c r="S1587" s="70"/>
      <c r="T1587" s="70"/>
    </row>
    <row r="1588" spans="18:20">
      <c r="R1588" s="70"/>
      <c r="S1588" s="70"/>
      <c r="T1588" s="70"/>
    </row>
    <row r="1589" spans="18:20">
      <c r="R1589" s="70"/>
      <c r="S1589" s="70"/>
      <c r="T1589" s="70"/>
    </row>
    <row r="1590" spans="18:20">
      <c r="R1590" s="70"/>
      <c r="S1590" s="70"/>
      <c r="T1590" s="70"/>
    </row>
    <row r="1591" spans="18:20">
      <c r="R1591" s="70"/>
      <c r="S1591" s="70"/>
      <c r="T1591" s="70"/>
    </row>
    <row r="1592" spans="18:20">
      <c r="R1592" s="70"/>
      <c r="S1592" s="70"/>
      <c r="T1592" s="70"/>
    </row>
    <row r="1593" spans="18:20">
      <c r="R1593" s="70"/>
      <c r="S1593" s="70"/>
      <c r="T1593" s="70"/>
    </row>
    <row r="1594" spans="18:20">
      <c r="R1594" s="70"/>
      <c r="S1594" s="70"/>
      <c r="T1594" s="70"/>
    </row>
    <row r="1595" spans="18:20">
      <c r="R1595" s="70"/>
      <c r="S1595" s="70"/>
      <c r="T1595" s="70"/>
    </row>
    <row r="1596" spans="18:20">
      <c r="R1596" s="70"/>
      <c r="S1596" s="70"/>
      <c r="T1596" s="70"/>
    </row>
    <row r="1597" spans="18:20">
      <c r="R1597" s="70"/>
      <c r="S1597" s="70"/>
      <c r="T1597" s="70"/>
    </row>
    <row r="1598" spans="18:20">
      <c r="R1598" s="70"/>
      <c r="S1598" s="70"/>
      <c r="T1598" s="70"/>
    </row>
    <row r="1599" spans="18:20">
      <c r="R1599" s="70"/>
      <c r="S1599" s="70"/>
      <c r="T1599" s="70"/>
    </row>
    <row r="1600" spans="18:20">
      <c r="R1600" s="70"/>
      <c r="S1600" s="70"/>
      <c r="T1600" s="70"/>
    </row>
    <row r="1601" spans="18:20">
      <c r="R1601" s="70"/>
      <c r="S1601" s="70"/>
      <c r="T1601" s="70"/>
    </row>
    <row r="1602" spans="18:20">
      <c r="R1602" s="70"/>
      <c r="S1602" s="70"/>
      <c r="T1602" s="70"/>
    </row>
    <row r="1603" spans="18:20">
      <c r="R1603" s="70"/>
      <c r="S1603" s="70"/>
      <c r="T1603" s="70"/>
    </row>
    <row r="1604" spans="18:20">
      <c r="R1604" s="70"/>
      <c r="S1604" s="70"/>
      <c r="T1604" s="70"/>
    </row>
    <row r="1605" spans="18:20">
      <c r="R1605" s="70"/>
      <c r="S1605" s="70"/>
      <c r="T1605" s="70"/>
    </row>
    <row r="1606" spans="18:20">
      <c r="R1606" s="70"/>
      <c r="S1606" s="70"/>
      <c r="T1606" s="70"/>
    </row>
    <row r="1607" spans="18:20">
      <c r="R1607" s="70"/>
      <c r="S1607" s="70"/>
      <c r="T1607" s="70"/>
    </row>
    <row r="1608" spans="18:20">
      <c r="R1608" s="70"/>
      <c r="S1608" s="70"/>
      <c r="T1608" s="70"/>
    </row>
    <row r="1609" spans="18:20">
      <c r="R1609" s="70"/>
      <c r="S1609" s="70"/>
      <c r="T1609" s="70"/>
    </row>
    <row r="1610" spans="18:20">
      <c r="R1610" s="70"/>
      <c r="S1610" s="70"/>
      <c r="T1610" s="70"/>
    </row>
    <row r="1611" spans="18:20">
      <c r="R1611" s="70"/>
      <c r="S1611" s="70"/>
      <c r="T1611" s="70"/>
    </row>
    <row r="1612" spans="18:20">
      <c r="R1612" s="70"/>
      <c r="S1612" s="70"/>
      <c r="T1612" s="70"/>
    </row>
    <row r="1613" spans="18:20">
      <c r="R1613" s="70"/>
      <c r="S1613" s="70"/>
      <c r="T1613" s="70"/>
    </row>
    <row r="1614" spans="18:20">
      <c r="R1614" s="70"/>
      <c r="S1614" s="70"/>
      <c r="T1614" s="70"/>
    </row>
    <row r="1615" spans="18:20">
      <c r="R1615" s="70"/>
      <c r="S1615" s="70"/>
      <c r="T1615" s="70"/>
    </row>
    <row r="1616" spans="18:20">
      <c r="R1616" s="70"/>
      <c r="S1616" s="70"/>
      <c r="T1616" s="70"/>
    </row>
    <row r="1617" spans="18:20">
      <c r="R1617" s="70"/>
      <c r="S1617" s="70"/>
      <c r="T1617" s="70"/>
    </row>
    <row r="1618" spans="18:20">
      <c r="R1618" s="70"/>
      <c r="S1618" s="70"/>
      <c r="T1618" s="70"/>
    </row>
    <row r="1619" spans="18:20">
      <c r="R1619" s="70"/>
      <c r="S1619" s="70"/>
      <c r="T1619" s="70"/>
    </row>
    <row r="1620" spans="18:20">
      <c r="R1620" s="70"/>
      <c r="S1620" s="70"/>
      <c r="T1620" s="70"/>
    </row>
    <row r="1621" spans="18:20">
      <c r="R1621" s="70"/>
      <c r="S1621" s="70"/>
      <c r="T1621" s="70"/>
    </row>
    <row r="1622" spans="18:20">
      <c r="R1622" s="70"/>
      <c r="S1622" s="70"/>
      <c r="T1622" s="70"/>
    </row>
    <row r="1623" spans="18:20">
      <c r="R1623" s="70"/>
      <c r="S1623" s="70"/>
      <c r="T1623" s="70"/>
    </row>
    <row r="1624" spans="18:20">
      <c r="R1624" s="70"/>
      <c r="S1624" s="70"/>
      <c r="T1624" s="70"/>
    </row>
    <row r="1625" spans="18:20">
      <c r="R1625" s="70"/>
      <c r="S1625" s="70"/>
      <c r="T1625" s="70"/>
    </row>
    <row r="1626" spans="18:20">
      <c r="R1626" s="70"/>
      <c r="S1626" s="70"/>
      <c r="T1626" s="70"/>
    </row>
    <row r="1627" spans="18:20">
      <c r="R1627" s="70"/>
      <c r="S1627" s="70"/>
      <c r="T1627" s="70"/>
    </row>
    <row r="1628" spans="18:20">
      <c r="R1628" s="70"/>
      <c r="S1628" s="70"/>
      <c r="T1628" s="70"/>
    </row>
    <row r="1629" spans="18:20">
      <c r="R1629" s="70"/>
      <c r="S1629" s="70"/>
      <c r="T1629" s="70"/>
    </row>
    <row r="1630" spans="18:20">
      <c r="R1630" s="70"/>
      <c r="S1630" s="70"/>
      <c r="T1630" s="70"/>
    </row>
    <row r="1631" spans="18:20">
      <c r="R1631" s="70"/>
      <c r="S1631" s="70"/>
      <c r="T1631" s="70"/>
    </row>
    <row r="1632" spans="18:20">
      <c r="R1632" s="70"/>
      <c r="S1632" s="70"/>
      <c r="T1632" s="70"/>
    </row>
    <row r="1633" spans="18:20">
      <c r="R1633" s="70"/>
      <c r="S1633" s="70"/>
      <c r="T1633" s="70"/>
    </row>
    <row r="1634" spans="18:20">
      <c r="R1634" s="70"/>
      <c r="S1634" s="70"/>
      <c r="T1634" s="70"/>
    </row>
    <row r="1635" spans="18:20">
      <c r="R1635" s="70"/>
      <c r="S1635" s="70"/>
      <c r="T1635" s="70"/>
    </row>
    <row r="1636" spans="18:20">
      <c r="R1636" s="70"/>
      <c r="S1636" s="70"/>
      <c r="T1636" s="70"/>
    </row>
    <row r="1637" spans="18:20">
      <c r="R1637" s="70"/>
      <c r="S1637" s="70"/>
      <c r="T1637" s="70"/>
    </row>
    <row r="1638" spans="18:20">
      <c r="R1638" s="70"/>
      <c r="S1638" s="70"/>
      <c r="T1638" s="70"/>
    </row>
    <row r="1639" spans="18:20">
      <c r="R1639" s="70"/>
      <c r="S1639" s="70"/>
      <c r="T1639" s="70"/>
    </row>
    <row r="1640" spans="18:20">
      <c r="R1640" s="70"/>
      <c r="S1640" s="70"/>
      <c r="T1640" s="70"/>
    </row>
    <row r="1641" spans="18:20">
      <c r="R1641" s="70"/>
      <c r="S1641" s="70"/>
      <c r="T1641" s="70"/>
    </row>
    <row r="1642" spans="18:20">
      <c r="R1642" s="70"/>
      <c r="S1642" s="70"/>
      <c r="T1642" s="70"/>
    </row>
    <row r="1643" spans="18:20">
      <c r="R1643" s="70"/>
      <c r="S1643" s="70"/>
      <c r="T1643" s="70"/>
    </row>
    <row r="1644" spans="18:20">
      <c r="R1644" s="70"/>
      <c r="S1644" s="70"/>
      <c r="T1644" s="70"/>
    </row>
    <row r="1645" spans="18:20">
      <c r="R1645" s="70"/>
      <c r="S1645" s="70"/>
      <c r="T1645" s="70"/>
    </row>
    <row r="1646" spans="18:20">
      <c r="R1646" s="70"/>
      <c r="S1646" s="70"/>
      <c r="T1646" s="70"/>
    </row>
    <row r="1647" spans="18:20">
      <c r="R1647" s="70"/>
      <c r="S1647" s="70"/>
      <c r="T1647" s="70"/>
    </row>
    <row r="1648" spans="18:20">
      <c r="R1648" s="70"/>
      <c r="S1648" s="70"/>
      <c r="T1648" s="70"/>
    </row>
    <row r="1649" spans="18:20">
      <c r="R1649" s="70"/>
      <c r="S1649" s="70"/>
      <c r="T1649" s="70"/>
    </row>
    <row r="1650" spans="18:20">
      <c r="R1650" s="70"/>
      <c r="S1650" s="70"/>
      <c r="T1650" s="70"/>
    </row>
    <row r="1651" spans="18:20">
      <c r="R1651" s="70"/>
      <c r="S1651" s="70"/>
      <c r="T1651" s="70"/>
    </row>
    <row r="1652" spans="18:20">
      <c r="R1652" s="70"/>
      <c r="S1652" s="70"/>
      <c r="T1652" s="70"/>
    </row>
    <row r="1653" spans="18:20">
      <c r="R1653" s="70"/>
      <c r="S1653" s="70"/>
      <c r="T1653" s="70"/>
    </row>
    <row r="1654" spans="18:20">
      <c r="R1654" s="70"/>
      <c r="S1654" s="70"/>
      <c r="T1654" s="70"/>
    </row>
    <row r="1655" spans="18:20">
      <c r="R1655" s="70"/>
      <c r="S1655" s="70"/>
      <c r="T1655" s="70"/>
    </row>
    <row r="1656" spans="18:20">
      <c r="R1656" s="70"/>
      <c r="S1656" s="70"/>
      <c r="T1656" s="70"/>
    </row>
    <row r="1657" spans="18:20">
      <c r="R1657" s="70"/>
      <c r="S1657" s="70"/>
      <c r="T1657" s="70"/>
    </row>
    <row r="1658" spans="18:20">
      <c r="R1658" s="70"/>
      <c r="S1658" s="70"/>
      <c r="T1658" s="70"/>
    </row>
    <row r="1659" spans="18:20">
      <c r="R1659" s="70"/>
      <c r="S1659" s="70"/>
      <c r="T1659" s="70"/>
    </row>
    <row r="1660" spans="18:20">
      <c r="R1660" s="70"/>
      <c r="S1660" s="70"/>
      <c r="T1660" s="70"/>
    </row>
    <row r="1661" spans="18:20">
      <c r="R1661" s="70"/>
      <c r="S1661" s="70"/>
      <c r="T1661" s="70"/>
    </row>
    <row r="1662" spans="18:20">
      <c r="R1662" s="70"/>
      <c r="S1662" s="70"/>
      <c r="T1662" s="70"/>
    </row>
    <row r="1663" spans="18:20">
      <c r="R1663" s="70"/>
      <c r="S1663" s="70"/>
      <c r="T1663" s="70"/>
    </row>
    <row r="1664" spans="18:20">
      <c r="R1664" s="70"/>
      <c r="S1664" s="70"/>
      <c r="T1664" s="70"/>
    </row>
    <row r="1665" spans="18:20">
      <c r="R1665" s="70"/>
      <c r="S1665" s="70"/>
      <c r="T1665" s="70"/>
    </row>
    <row r="1666" spans="18:20">
      <c r="R1666" s="70"/>
      <c r="S1666" s="70"/>
      <c r="T1666" s="70"/>
    </row>
    <row r="1667" spans="18:20">
      <c r="R1667" s="70"/>
      <c r="S1667" s="70"/>
      <c r="T1667" s="70"/>
    </row>
    <row r="1668" spans="18:20">
      <c r="R1668" s="70"/>
      <c r="S1668" s="70"/>
      <c r="T1668" s="70"/>
    </row>
    <row r="1669" spans="18:20">
      <c r="R1669" s="70"/>
      <c r="S1669" s="70"/>
      <c r="T1669" s="70"/>
    </row>
    <row r="1670" spans="18:20">
      <c r="R1670" s="70"/>
      <c r="S1670" s="70"/>
      <c r="T1670" s="70"/>
    </row>
    <row r="1671" spans="18:20">
      <c r="R1671" s="70"/>
      <c r="S1671" s="70"/>
      <c r="T1671" s="70"/>
    </row>
    <row r="1672" spans="18:20">
      <c r="R1672" s="70"/>
      <c r="S1672" s="70"/>
      <c r="T1672" s="70"/>
    </row>
    <row r="1673" spans="18:20">
      <c r="R1673" s="70"/>
      <c r="S1673" s="70"/>
      <c r="T1673" s="70"/>
    </row>
    <row r="1674" spans="18:20">
      <c r="R1674" s="70"/>
      <c r="S1674" s="70"/>
      <c r="T1674" s="70"/>
    </row>
    <row r="1675" spans="18:20">
      <c r="R1675" s="70"/>
      <c r="S1675" s="70"/>
      <c r="T1675" s="70"/>
    </row>
    <row r="1676" spans="18:20">
      <c r="R1676" s="70"/>
      <c r="S1676" s="70"/>
      <c r="T1676" s="70"/>
    </row>
    <row r="1677" spans="18:20">
      <c r="R1677" s="70"/>
      <c r="S1677" s="70"/>
      <c r="T1677" s="70"/>
    </row>
    <row r="1678" spans="18:20">
      <c r="R1678" s="70"/>
      <c r="S1678" s="70"/>
      <c r="T1678" s="70"/>
    </row>
    <row r="1679" spans="18:20">
      <c r="R1679" s="70"/>
      <c r="S1679" s="70"/>
      <c r="T1679" s="70"/>
    </row>
    <row r="1680" spans="18:20">
      <c r="R1680" s="70"/>
      <c r="S1680" s="70"/>
      <c r="T1680" s="70"/>
    </row>
    <row r="1681" spans="18:20">
      <c r="R1681" s="70"/>
      <c r="S1681" s="70"/>
      <c r="T1681" s="70"/>
    </row>
    <row r="1682" spans="18:20">
      <c r="R1682" s="70"/>
      <c r="S1682" s="70"/>
      <c r="T1682" s="70"/>
    </row>
    <row r="1683" spans="18:20">
      <c r="R1683" s="70"/>
      <c r="S1683" s="70"/>
      <c r="T1683" s="70"/>
    </row>
    <row r="1684" spans="18:20">
      <c r="R1684" s="70"/>
      <c r="S1684" s="70"/>
      <c r="T1684" s="70"/>
    </row>
    <row r="1685" spans="18:20">
      <c r="R1685" s="70"/>
      <c r="S1685" s="70"/>
      <c r="T1685" s="70"/>
    </row>
    <row r="1686" spans="18:20">
      <c r="R1686" s="70"/>
      <c r="S1686" s="70"/>
      <c r="T1686" s="70"/>
    </row>
    <row r="1687" spans="18:20">
      <c r="R1687" s="70"/>
      <c r="S1687" s="70"/>
      <c r="T1687" s="70"/>
    </row>
    <row r="1688" spans="18:20">
      <c r="R1688" s="70"/>
      <c r="S1688" s="70"/>
      <c r="T1688" s="70"/>
    </row>
    <row r="1689" spans="18:20">
      <c r="R1689" s="70"/>
      <c r="S1689" s="70"/>
      <c r="T1689" s="70"/>
    </row>
    <row r="1690" spans="18:20">
      <c r="R1690" s="70"/>
      <c r="S1690" s="70"/>
      <c r="T1690" s="70"/>
    </row>
    <row r="1691" spans="18:20">
      <c r="R1691" s="70"/>
      <c r="S1691" s="70"/>
      <c r="T1691" s="70"/>
    </row>
    <row r="1692" spans="18:20">
      <c r="R1692" s="70"/>
      <c r="S1692" s="70"/>
      <c r="T1692" s="70"/>
    </row>
    <row r="1693" spans="18:20">
      <c r="R1693" s="70"/>
      <c r="S1693" s="70"/>
      <c r="T1693" s="70"/>
    </row>
    <row r="1694" spans="18:20">
      <c r="R1694" s="70"/>
      <c r="S1694" s="70"/>
      <c r="T1694" s="70"/>
    </row>
    <row r="1695" spans="18:20">
      <c r="R1695" s="70"/>
      <c r="S1695" s="70"/>
      <c r="T1695" s="70"/>
    </row>
    <row r="1696" spans="18:20">
      <c r="R1696" s="70"/>
      <c r="S1696" s="70"/>
      <c r="T1696" s="70"/>
    </row>
    <row r="1697" spans="18:20">
      <c r="R1697" s="70"/>
      <c r="S1697" s="70"/>
      <c r="T1697" s="70"/>
    </row>
    <row r="1698" spans="18:20">
      <c r="R1698" s="70"/>
      <c r="S1698" s="70"/>
      <c r="T1698" s="70"/>
    </row>
    <row r="1699" spans="18:20">
      <c r="R1699" s="70"/>
      <c r="S1699" s="70"/>
      <c r="T1699" s="70"/>
    </row>
    <row r="1700" spans="18:20">
      <c r="R1700" s="70"/>
      <c r="S1700" s="70"/>
      <c r="T1700" s="70"/>
    </row>
    <row r="1701" spans="18:20">
      <c r="R1701" s="70"/>
      <c r="S1701" s="70"/>
      <c r="T1701" s="70"/>
    </row>
    <row r="1702" spans="18:20">
      <c r="R1702" s="70"/>
      <c r="S1702" s="70"/>
      <c r="T1702" s="70"/>
    </row>
    <row r="1703" spans="18:20">
      <c r="R1703" s="70"/>
      <c r="S1703" s="70"/>
      <c r="T1703" s="70"/>
    </row>
    <row r="1704" spans="18:20">
      <c r="R1704" s="70"/>
      <c r="S1704" s="70"/>
      <c r="T1704" s="70"/>
    </row>
    <row r="1705" spans="18:20">
      <c r="R1705" s="70"/>
      <c r="S1705" s="70"/>
      <c r="T1705" s="70"/>
    </row>
    <row r="1706" spans="18:20">
      <c r="R1706" s="70"/>
      <c r="S1706" s="70"/>
      <c r="T1706" s="70"/>
    </row>
    <row r="1707" spans="18:20">
      <c r="R1707" s="70"/>
      <c r="S1707" s="70"/>
      <c r="T1707" s="70"/>
    </row>
    <row r="1708" spans="18:20">
      <c r="R1708" s="70"/>
      <c r="S1708" s="70"/>
      <c r="T1708" s="70"/>
    </row>
    <row r="1709" spans="18:20">
      <c r="R1709" s="70"/>
      <c r="S1709" s="70"/>
      <c r="T1709" s="70"/>
    </row>
    <row r="1710" spans="18:20">
      <c r="R1710" s="70"/>
      <c r="S1710" s="70"/>
      <c r="T1710" s="70"/>
    </row>
    <row r="1711" spans="18:20">
      <c r="R1711" s="70"/>
      <c r="S1711" s="70"/>
      <c r="T1711" s="70"/>
    </row>
    <row r="1712" spans="18:20">
      <c r="R1712" s="70"/>
      <c r="S1712" s="70"/>
      <c r="T1712" s="70"/>
    </row>
    <row r="1713" spans="18:20">
      <c r="R1713" s="70"/>
      <c r="S1713" s="70"/>
      <c r="T1713" s="70"/>
    </row>
    <row r="1714" spans="18:20">
      <c r="R1714" s="70"/>
      <c r="S1714" s="70"/>
      <c r="T1714" s="70"/>
    </row>
    <row r="1715" spans="18:20">
      <c r="R1715" s="70"/>
      <c r="S1715" s="70"/>
      <c r="T1715" s="70"/>
    </row>
    <row r="1716" spans="18:20">
      <c r="R1716" s="70"/>
      <c r="S1716" s="70"/>
      <c r="T1716" s="70"/>
    </row>
    <row r="1717" spans="18:20">
      <c r="R1717" s="70"/>
      <c r="S1717" s="70"/>
      <c r="T1717" s="70"/>
    </row>
    <row r="1718" spans="18:20">
      <c r="R1718" s="70"/>
      <c r="S1718" s="70"/>
      <c r="T1718" s="70"/>
    </row>
    <row r="1719" spans="18:20">
      <c r="R1719" s="70"/>
      <c r="S1719" s="70"/>
      <c r="T1719" s="70"/>
    </row>
    <row r="1720" spans="18:20">
      <c r="R1720" s="70"/>
      <c r="S1720" s="70"/>
      <c r="T1720" s="70"/>
    </row>
    <row r="1721" spans="18:20">
      <c r="R1721" s="70"/>
      <c r="S1721" s="70"/>
      <c r="T1721" s="70"/>
    </row>
    <row r="1722" spans="18:20">
      <c r="R1722" s="70"/>
      <c r="S1722" s="70"/>
      <c r="T1722" s="70"/>
    </row>
    <row r="1723" spans="18:20">
      <c r="R1723" s="70"/>
      <c r="S1723" s="70"/>
      <c r="T1723" s="70"/>
    </row>
    <row r="1724" spans="18:20">
      <c r="R1724" s="70"/>
      <c r="S1724" s="70"/>
      <c r="T1724" s="70"/>
    </row>
    <row r="1725" spans="18:20">
      <c r="R1725" s="70"/>
      <c r="S1725" s="70"/>
      <c r="T1725" s="70"/>
    </row>
    <row r="1726" spans="18:20">
      <c r="R1726" s="70"/>
      <c r="S1726" s="70"/>
      <c r="T1726" s="70"/>
    </row>
    <row r="1727" spans="18:20">
      <c r="R1727" s="70"/>
      <c r="S1727" s="70"/>
      <c r="T1727" s="70"/>
    </row>
    <row r="1728" spans="18:20">
      <c r="R1728" s="70"/>
      <c r="S1728" s="70"/>
      <c r="T1728" s="70"/>
    </row>
    <row r="1729" spans="18:20">
      <c r="R1729" s="70"/>
      <c r="S1729" s="70"/>
      <c r="T1729" s="70"/>
    </row>
    <row r="1730" spans="18:20">
      <c r="R1730" s="70"/>
      <c r="S1730" s="70"/>
      <c r="T1730" s="70"/>
    </row>
    <row r="1731" spans="18:20">
      <c r="R1731" s="70"/>
      <c r="S1731" s="70"/>
      <c r="T1731" s="70"/>
    </row>
    <row r="1732" spans="18:20">
      <c r="R1732" s="70"/>
      <c r="S1732" s="70"/>
      <c r="T1732" s="70"/>
    </row>
    <row r="1733" spans="18:20">
      <c r="R1733" s="70"/>
      <c r="S1733" s="70"/>
      <c r="T1733" s="70"/>
    </row>
    <row r="1734" spans="18:20">
      <c r="R1734" s="70"/>
      <c r="S1734" s="70"/>
      <c r="T1734" s="70"/>
    </row>
    <row r="1735" spans="18:20">
      <c r="R1735" s="70"/>
      <c r="S1735" s="70"/>
      <c r="T1735" s="70"/>
    </row>
    <row r="1736" spans="18:20">
      <c r="R1736" s="70"/>
      <c r="S1736" s="70"/>
      <c r="T1736" s="70"/>
    </row>
    <row r="1737" spans="18:20">
      <c r="R1737" s="70"/>
      <c r="S1737" s="70"/>
      <c r="T1737" s="70"/>
    </row>
    <row r="1738" spans="18:20">
      <c r="R1738" s="70"/>
      <c r="S1738" s="70"/>
      <c r="T1738" s="70"/>
    </row>
    <row r="1739" spans="18:20">
      <c r="R1739" s="70"/>
      <c r="S1739" s="70"/>
      <c r="T1739" s="70"/>
    </row>
    <row r="1740" spans="18:20">
      <c r="R1740" s="70"/>
      <c r="S1740" s="70"/>
      <c r="T1740" s="70"/>
    </row>
    <row r="1741" spans="18:20">
      <c r="R1741" s="70"/>
      <c r="S1741" s="70"/>
      <c r="T1741" s="70"/>
    </row>
    <row r="1742" spans="18:20">
      <c r="R1742" s="70"/>
      <c r="S1742" s="70"/>
      <c r="T1742" s="70"/>
    </row>
    <row r="1743" spans="18:20">
      <c r="R1743" s="70"/>
      <c r="S1743" s="70"/>
      <c r="T1743" s="70"/>
    </row>
    <row r="1744" spans="18:20">
      <c r="R1744" s="70"/>
      <c r="S1744" s="70"/>
      <c r="T1744" s="70"/>
    </row>
    <row r="1745" spans="18:20">
      <c r="R1745" s="70"/>
      <c r="S1745" s="70"/>
      <c r="T1745" s="70"/>
    </row>
    <row r="1746" spans="18:20">
      <c r="R1746" s="70"/>
      <c r="S1746" s="70"/>
      <c r="T1746" s="70"/>
    </row>
    <row r="1747" spans="18:20">
      <c r="R1747" s="70"/>
      <c r="S1747" s="70"/>
      <c r="T1747" s="70"/>
    </row>
    <row r="1748" spans="18:20">
      <c r="R1748" s="70"/>
      <c r="S1748" s="70"/>
      <c r="T1748" s="70"/>
    </row>
    <row r="1749" spans="18:20">
      <c r="R1749" s="70"/>
      <c r="S1749" s="70"/>
      <c r="T1749" s="70"/>
    </row>
    <row r="1750" spans="18:20">
      <c r="R1750" s="70"/>
      <c r="S1750" s="70"/>
      <c r="T1750" s="70"/>
    </row>
    <row r="1751" spans="18:20">
      <c r="R1751" s="70"/>
      <c r="S1751" s="70"/>
      <c r="T1751" s="70"/>
    </row>
    <row r="1752" spans="18:20">
      <c r="R1752" s="70"/>
      <c r="S1752" s="70"/>
      <c r="T1752" s="70"/>
    </row>
    <row r="1753" spans="18:20">
      <c r="R1753" s="70"/>
      <c r="S1753" s="70"/>
      <c r="T1753" s="70"/>
    </row>
    <row r="1754" spans="18:20">
      <c r="R1754" s="70"/>
      <c r="S1754" s="70"/>
      <c r="T1754" s="70"/>
    </row>
    <row r="1755" spans="18:20">
      <c r="R1755" s="70"/>
      <c r="S1755" s="70"/>
      <c r="T1755" s="70"/>
    </row>
    <row r="1756" spans="18:20">
      <c r="R1756" s="70"/>
      <c r="S1756" s="70"/>
      <c r="T1756" s="70"/>
    </row>
    <row r="1757" spans="18:20">
      <c r="R1757" s="70"/>
      <c r="S1757" s="70"/>
      <c r="T1757" s="70"/>
    </row>
    <row r="1758" spans="18:20">
      <c r="R1758" s="70"/>
      <c r="S1758" s="70"/>
      <c r="T1758" s="70"/>
    </row>
    <row r="1759" spans="18:20">
      <c r="R1759" s="70"/>
      <c r="S1759" s="70"/>
      <c r="T1759" s="70"/>
    </row>
    <row r="1760" spans="18:20">
      <c r="R1760" s="70"/>
      <c r="S1760" s="70"/>
      <c r="T1760" s="70"/>
    </row>
    <row r="1761" spans="18:20">
      <c r="R1761" s="70"/>
      <c r="S1761" s="70"/>
      <c r="T1761" s="70"/>
    </row>
    <row r="1762" spans="18:20">
      <c r="R1762" s="70"/>
      <c r="S1762" s="70"/>
      <c r="T1762" s="70"/>
    </row>
    <row r="1763" spans="18:20">
      <c r="R1763" s="70"/>
      <c r="S1763" s="70"/>
      <c r="T1763" s="70"/>
    </row>
    <row r="1764" spans="18:20">
      <c r="R1764" s="70"/>
      <c r="S1764" s="70"/>
      <c r="T1764" s="70"/>
    </row>
    <row r="1765" spans="18:20">
      <c r="R1765" s="70"/>
      <c r="S1765" s="70"/>
      <c r="T1765" s="70"/>
    </row>
    <row r="1766" spans="18:20">
      <c r="R1766" s="70"/>
      <c r="S1766" s="70"/>
      <c r="T1766" s="70"/>
    </row>
    <row r="1767" spans="18:20">
      <c r="R1767" s="70"/>
      <c r="S1767" s="70"/>
      <c r="T1767" s="70"/>
    </row>
    <row r="1768" spans="18:20">
      <c r="R1768" s="70"/>
      <c r="S1768" s="70"/>
      <c r="T1768" s="70"/>
    </row>
    <row r="1769" spans="18:20">
      <c r="R1769" s="70"/>
      <c r="S1769" s="70"/>
      <c r="T1769" s="70"/>
    </row>
    <row r="1770" spans="18:20">
      <c r="R1770" s="70"/>
      <c r="S1770" s="70"/>
      <c r="T1770" s="70"/>
    </row>
    <row r="1771" spans="18:20">
      <c r="R1771" s="70"/>
      <c r="S1771" s="70"/>
      <c r="T1771" s="70"/>
    </row>
    <row r="1772" spans="18:20">
      <c r="R1772" s="70"/>
      <c r="S1772" s="70"/>
      <c r="T1772" s="70"/>
    </row>
    <row r="1773" spans="18:20">
      <c r="R1773" s="70"/>
      <c r="S1773" s="70"/>
      <c r="T1773" s="70"/>
    </row>
    <row r="1774" spans="18:20">
      <c r="R1774" s="70"/>
      <c r="S1774" s="70"/>
      <c r="T1774" s="70"/>
    </row>
    <row r="1775" spans="18:20">
      <c r="R1775" s="70"/>
      <c r="S1775" s="70"/>
      <c r="T1775" s="70"/>
    </row>
    <row r="1776" spans="18:20">
      <c r="R1776" s="70"/>
      <c r="S1776" s="70"/>
      <c r="T1776" s="70"/>
    </row>
    <row r="1777" spans="18:20">
      <c r="R1777" s="70"/>
      <c r="S1777" s="70"/>
      <c r="T1777" s="70"/>
    </row>
    <row r="1778" spans="18:20">
      <c r="R1778" s="70"/>
      <c r="S1778" s="70"/>
      <c r="T1778" s="70"/>
    </row>
    <row r="1779" spans="18:20">
      <c r="R1779" s="70"/>
      <c r="S1779" s="70"/>
      <c r="T1779" s="70"/>
    </row>
    <row r="1780" spans="18:20">
      <c r="R1780" s="70"/>
      <c r="S1780" s="70"/>
      <c r="T1780" s="70"/>
    </row>
    <row r="1781" spans="18:20">
      <c r="R1781" s="70"/>
      <c r="S1781" s="70"/>
      <c r="T1781" s="70"/>
    </row>
    <row r="1782" spans="18:20">
      <c r="R1782" s="70"/>
      <c r="S1782" s="70"/>
      <c r="T1782" s="70"/>
    </row>
    <row r="1783" spans="18:20">
      <c r="R1783" s="70"/>
      <c r="S1783" s="70"/>
      <c r="T1783" s="70"/>
    </row>
    <row r="1784" spans="18:20">
      <c r="R1784" s="70"/>
      <c r="S1784" s="70"/>
      <c r="T1784" s="70"/>
    </row>
    <row r="1785" spans="18:20">
      <c r="R1785" s="70"/>
      <c r="S1785" s="70"/>
      <c r="T1785" s="70"/>
    </row>
    <row r="1786" spans="18:20">
      <c r="R1786" s="70"/>
      <c r="S1786" s="70"/>
      <c r="T1786" s="70"/>
    </row>
    <row r="1787" spans="18:20">
      <c r="R1787" s="70"/>
      <c r="S1787" s="70"/>
      <c r="T1787" s="70"/>
    </row>
    <row r="1788" spans="18:20">
      <c r="R1788" s="70"/>
      <c r="S1788" s="70"/>
      <c r="T1788" s="70"/>
    </row>
    <row r="1789" spans="18:20">
      <c r="R1789" s="70"/>
      <c r="S1789" s="70"/>
      <c r="T1789" s="70"/>
    </row>
    <row r="1790" spans="18:20">
      <c r="R1790" s="70"/>
      <c r="S1790" s="70"/>
      <c r="T1790" s="70"/>
    </row>
    <row r="1791" spans="18:20">
      <c r="R1791" s="70"/>
      <c r="S1791" s="70"/>
      <c r="T1791" s="70"/>
    </row>
    <row r="1792" spans="18:20">
      <c r="R1792" s="70"/>
      <c r="S1792" s="70"/>
      <c r="T1792" s="70"/>
    </row>
    <row r="1793" spans="18:20">
      <c r="R1793" s="70"/>
      <c r="S1793" s="70"/>
      <c r="T1793" s="70"/>
    </row>
    <row r="1794" spans="18:20">
      <c r="R1794" s="70"/>
      <c r="S1794" s="70"/>
      <c r="T1794" s="70"/>
    </row>
    <row r="1795" spans="18:20">
      <c r="R1795" s="70"/>
      <c r="S1795" s="70"/>
      <c r="T1795" s="70"/>
    </row>
    <row r="1796" spans="18:20">
      <c r="R1796" s="70"/>
      <c r="S1796" s="70"/>
      <c r="T1796" s="70"/>
    </row>
    <row r="1797" spans="18:20">
      <c r="R1797" s="70"/>
      <c r="S1797" s="70"/>
      <c r="T1797" s="70"/>
    </row>
    <row r="1798" spans="18:20">
      <c r="R1798" s="70"/>
      <c r="S1798" s="70"/>
      <c r="T1798" s="70"/>
    </row>
    <row r="1799" spans="18:20">
      <c r="R1799" s="70"/>
      <c r="S1799" s="70"/>
      <c r="T1799" s="70"/>
    </row>
    <row r="1800" spans="18:20">
      <c r="R1800" s="70"/>
      <c r="S1800" s="70"/>
      <c r="T1800" s="70"/>
    </row>
    <row r="1801" spans="18:20">
      <c r="R1801" s="70"/>
      <c r="S1801" s="70"/>
      <c r="T1801" s="70"/>
    </row>
    <row r="1802" spans="18:20">
      <c r="R1802" s="70"/>
      <c r="S1802" s="70"/>
      <c r="T1802" s="70"/>
    </row>
    <row r="1803" spans="18:20">
      <c r="R1803" s="70"/>
      <c r="S1803" s="70"/>
      <c r="T1803" s="70"/>
    </row>
    <row r="1804" spans="18:20">
      <c r="R1804" s="70"/>
      <c r="S1804" s="70"/>
      <c r="T1804" s="70"/>
    </row>
    <row r="1805" spans="18:20">
      <c r="R1805" s="70"/>
      <c r="S1805" s="70"/>
      <c r="T1805" s="70"/>
    </row>
    <row r="1806" spans="18:20">
      <c r="R1806" s="70"/>
      <c r="S1806" s="70"/>
      <c r="T1806" s="70"/>
    </row>
    <row r="1807" spans="18:20">
      <c r="R1807" s="70"/>
      <c r="S1807" s="70"/>
      <c r="T1807" s="70"/>
    </row>
    <row r="1808" spans="18:20">
      <c r="R1808" s="70"/>
      <c r="S1808" s="70"/>
      <c r="T1808" s="70"/>
    </row>
    <row r="1809" spans="18:20">
      <c r="R1809" s="70"/>
      <c r="S1809" s="70"/>
      <c r="T1809" s="70"/>
    </row>
    <row r="1810" spans="18:20">
      <c r="R1810" s="70"/>
      <c r="S1810" s="70"/>
      <c r="T1810" s="70"/>
    </row>
    <row r="1811" spans="18:20">
      <c r="R1811" s="70"/>
      <c r="S1811" s="70"/>
      <c r="T1811" s="70"/>
    </row>
    <row r="1812" spans="18:20">
      <c r="R1812" s="70"/>
      <c r="S1812" s="70"/>
      <c r="T1812" s="70"/>
    </row>
    <row r="1813" spans="18:20">
      <c r="R1813" s="70"/>
      <c r="S1813" s="70"/>
      <c r="T1813" s="70"/>
    </row>
    <row r="1814" spans="18:20">
      <c r="R1814" s="70"/>
      <c r="S1814" s="70"/>
      <c r="T1814" s="70"/>
    </row>
    <row r="1815" spans="18:20">
      <c r="R1815" s="70"/>
      <c r="S1815" s="70"/>
      <c r="T1815" s="70"/>
    </row>
    <row r="1816" spans="18:20">
      <c r="R1816" s="70"/>
      <c r="S1816" s="70"/>
      <c r="T1816" s="70"/>
    </row>
    <row r="1817" spans="18:20">
      <c r="R1817" s="70"/>
      <c r="S1817" s="70"/>
      <c r="T1817" s="70"/>
    </row>
    <row r="1818" spans="18:20">
      <c r="R1818" s="70"/>
      <c r="S1818" s="70"/>
      <c r="T1818" s="70"/>
    </row>
    <row r="1819" spans="18:20">
      <c r="R1819" s="70"/>
      <c r="S1819" s="70"/>
      <c r="T1819" s="70"/>
    </row>
    <row r="1820" spans="18:20">
      <c r="R1820" s="70"/>
      <c r="S1820" s="70"/>
      <c r="T1820" s="70"/>
    </row>
    <row r="1821" spans="18:20">
      <c r="R1821" s="70"/>
      <c r="S1821" s="70"/>
      <c r="T1821" s="70"/>
    </row>
    <row r="1822" spans="18:20">
      <c r="R1822" s="70"/>
      <c r="S1822" s="70"/>
      <c r="T1822" s="70"/>
    </row>
    <row r="1823" spans="18:20">
      <c r="R1823" s="70"/>
      <c r="S1823" s="70"/>
      <c r="T1823" s="70"/>
    </row>
    <row r="1824" spans="18:20">
      <c r="R1824" s="70"/>
      <c r="S1824" s="70"/>
      <c r="T1824" s="70"/>
    </row>
    <row r="1825" spans="18:20">
      <c r="R1825" s="70"/>
      <c r="S1825" s="70"/>
      <c r="T1825" s="70"/>
    </row>
    <row r="1826" spans="18:20">
      <c r="R1826" s="70"/>
      <c r="S1826" s="70"/>
      <c r="T1826" s="70"/>
    </row>
    <row r="1827" spans="18:20">
      <c r="R1827" s="70"/>
      <c r="S1827" s="70"/>
      <c r="T1827" s="70"/>
    </row>
    <row r="1828" spans="18:20">
      <c r="R1828" s="70"/>
      <c r="S1828" s="70"/>
      <c r="T1828" s="70"/>
    </row>
    <row r="1829" spans="18:20">
      <c r="R1829" s="70"/>
      <c r="S1829" s="70"/>
      <c r="T1829" s="70"/>
    </row>
    <row r="1830" spans="18:20">
      <c r="R1830" s="70"/>
      <c r="S1830" s="70"/>
      <c r="T1830" s="70"/>
    </row>
    <row r="1831" spans="18:20">
      <c r="R1831" s="70"/>
      <c r="S1831" s="70"/>
      <c r="T1831" s="70"/>
    </row>
    <row r="1832" spans="18:20">
      <c r="R1832" s="70"/>
      <c r="S1832" s="70"/>
      <c r="T1832" s="70"/>
    </row>
    <row r="1833" spans="18:20">
      <c r="R1833" s="70"/>
      <c r="S1833" s="70"/>
      <c r="T1833" s="70"/>
    </row>
    <row r="1834" spans="18:20">
      <c r="R1834" s="70"/>
      <c r="S1834" s="70"/>
      <c r="T1834" s="70"/>
    </row>
    <row r="1835" spans="18:20">
      <c r="R1835" s="70"/>
      <c r="S1835" s="70"/>
      <c r="T1835" s="70"/>
    </row>
    <row r="1836" spans="18:20">
      <c r="R1836" s="70"/>
      <c r="S1836" s="70"/>
      <c r="T1836" s="70"/>
    </row>
    <row r="1837" spans="18:20">
      <c r="R1837" s="70"/>
      <c r="S1837" s="70"/>
      <c r="T1837" s="70"/>
    </row>
    <row r="1838" spans="18:20">
      <c r="R1838" s="70"/>
      <c r="S1838" s="70"/>
      <c r="T1838" s="70"/>
    </row>
    <row r="1839" spans="18:20">
      <c r="R1839" s="70"/>
      <c r="S1839" s="70"/>
      <c r="T1839" s="70"/>
    </row>
    <row r="1840" spans="18:20">
      <c r="R1840" s="70"/>
      <c r="S1840" s="70"/>
      <c r="T1840" s="70"/>
    </row>
    <row r="1841" spans="18:20">
      <c r="R1841" s="70"/>
      <c r="S1841" s="70"/>
      <c r="T1841" s="70"/>
    </row>
    <row r="1842" spans="18:20">
      <c r="R1842" s="70"/>
      <c r="S1842" s="70"/>
      <c r="T1842" s="70"/>
    </row>
    <row r="1843" spans="18:20">
      <c r="R1843" s="70"/>
      <c r="S1843" s="70"/>
      <c r="T1843" s="70"/>
    </row>
    <row r="1844" spans="18:20">
      <c r="R1844" s="70"/>
      <c r="S1844" s="70"/>
      <c r="T1844" s="70"/>
    </row>
    <row r="1845" spans="18:20">
      <c r="R1845" s="70"/>
      <c r="S1845" s="70"/>
      <c r="T1845" s="70"/>
    </row>
    <row r="1846" spans="18:20">
      <c r="R1846" s="70"/>
      <c r="S1846" s="70"/>
      <c r="T1846" s="70"/>
    </row>
    <row r="1847" spans="18:20">
      <c r="R1847" s="70"/>
      <c r="S1847" s="70"/>
      <c r="T1847" s="70"/>
    </row>
    <row r="1848" spans="18:20">
      <c r="R1848" s="70"/>
      <c r="S1848" s="70"/>
      <c r="T1848" s="70"/>
    </row>
    <row r="1849" spans="18:20">
      <c r="R1849" s="70"/>
      <c r="S1849" s="70"/>
      <c r="T1849" s="70"/>
    </row>
    <row r="1850" spans="18:20">
      <c r="R1850" s="70"/>
      <c r="S1850" s="70"/>
      <c r="T1850" s="70"/>
    </row>
    <row r="1851" spans="18:20">
      <c r="R1851" s="70"/>
      <c r="S1851" s="70"/>
      <c r="T1851" s="70"/>
    </row>
    <row r="1852" spans="18:20">
      <c r="R1852" s="70"/>
      <c r="S1852" s="70"/>
      <c r="T1852" s="70"/>
    </row>
    <row r="1853" spans="18:20">
      <c r="R1853" s="70"/>
      <c r="S1853" s="70"/>
      <c r="T1853" s="70"/>
    </row>
    <row r="1854" spans="18:20">
      <c r="R1854" s="70"/>
      <c r="S1854" s="70"/>
      <c r="T1854" s="70"/>
    </row>
    <row r="1855" spans="18:20">
      <c r="R1855" s="70"/>
      <c r="S1855" s="70"/>
      <c r="T1855" s="70"/>
    </row>
    <row r="1856" spans="18:20">
      <c r="R1856" s="70"/>
      <c r="S1856" s="70"/>
      <c r="T1856" s="70"/>
    </row>
    <row r="1857" spans="18:20">
      <c r="R1857" s="70"/>
      <c r="S1857" s="70"/>
      <c r="T1857" s="70"/>
    </row>
    <row r="1858" spans="18:20">
      <c r="R1858" s="70"/>
      <c r="S1858" s="70"/>
      <c r="T1858" s="70"/>
    </row>
    <row r="1859" spans="18:20">
      <c r="R1859" s="70"/>
      <c r="S1859" s="70"/>
      <c r="T1859" s="70"/>
    </row>
    <row r="1860" spans="18:20">
      <c r="R1860" s="70"/>
      <c r="S1860" s="70"/>
      <c r="T1860" s="70"/>
    </row>
    <row r="1861" spans="18:20">
      <c r="R1861" s="70"/>
      <c r="S1861" s="70"/>
      <c r="T1861" s="70"/>
    </row>
    <row r="1862" spans="18:20">
      <c r="R1862" s="70"/>
      <c r="S1862" s="70"/>
      <c r="T1862" s="70"/>
    </row>
    <row r="1863" spans="18:20">
      <c r="R1863" s="70"/>
      <c r="S1863" s="70"/>
      <c r="T1863" s="70"/>
    </row>
    <row r="1864" spans="18:20">
      <c r="R1864" s="70"/>
      <c r="S1864" s="70"/>
      <c r="T1864" s="70"/>
    </row>
    <row r="1865" spans="18:20">
      <c r="R1865" s="70"/>
      <c r="S1865" s="70"/>
      <c r="T1865" s="70"/>
    </row>
    <row r="1866" spans="18:20">
      <c r="R1866" s="70"/>
      <c r="S1866" s="70"/>
      <c r="T1866" s="70"/>
    </row>
    <row r="1867" spans="18:20">
      <c r="R1867" s="70"/>
      <c r="S1867" s="70"/>
      <c r="T1867" s="70"/>
    </row>
    <row r="1868" spans="18:20">
      <c r="R1868" s="70"/>
      <c r="S1868" s="70"/>
      <c r="T1868" s="70"/>
    </row>
    <row r="1869" spans="18:20">
      <c r="R1869" s="70"/>
      <c r="S1869" s="70"/>
      <c r="T1869" s="70"/>
    </row>
    <row r="1870" spans="18:20">
      <c r="R1870" s="70"/>
      <c r="S1870" s="70"/>
      <c r="T1870" s="70"/>
    </row>
    <row r="1871" spans="18:20">
      <c r="R1871" s="70"/>
      <c r="S1871" s="70"/>
      <c r="T1871" s="70"/>
    </row>
    <row r="1872" spans="18:20">
      <c r="R1872" s="70"/>
      <c r="S1872" s="70"/>
      <c r="T1872" s="70"/>
    </row>
    <row r="1873" spans="18:20">
      <c r="R1873" s="70"/>
      <c r="S1873" s="70"/>
      <c r="T1873" s="70"/>
    </row>
    <row r="1874" spans="18:20">
      <c r="R1874" s="70"/>
      <c r="S1874" s="70"/>
      <c r="T1874" s="70"/>
    </row>
    <row r="1875" spans="18:20">
      <c r="R1875" s="70"/>
      <c r="S1875" s="70"/>
      <c r="T1875" s="70"/>
    </row>
    <row r="1876" spans="18:20">
      <c r="R1876" s="70"/>
      <c r="S1876" s="70"/>
      <c r="T1876" s="70"/>
    </row>
    <row r="1877" spans="18:20">
      <c r="R1877" s="70"/>
      <c r="S1877" s="70"/>
      <c r="T1877" s="70"/>
    </row>
    <row r="1878" spans="18:20">
      <c r="R1878" s="70"/>
      <c r="S1878" s="70"/>
      <c r="T1878" s="70"/>
    </row>
    <row r="1879" spans="18:20">
      <c r="R1879" s="70"/>
      <c r="S1879" s="70"/>
      <c r="T1879" s="70"/>
    </row>
    <row r="1880" spans="18:20">
      <c r="R1880" s="70"/>
      <c r="S1880" s="70"/>
      <c r="T1880" s="70"/>
    </row>
    <row r="1881" spans="18:20">
      <c r="R1881" s="70"/>
      <c r="S1881" s="70"/>
      <c r="T1881" s="70"/>
    </row>
    <row r="1882" spans="18:20">
      <c r="R1882" s="70"/>
      <c r="S1882" s="70"/>
      <c r="T1882" s="70"/>
    </row>
    <row r="1883" spans="18:20">
      <c r="R1883" s="70"/>
      <c r="S1883" s="70"/>
      <c r="T1883" s="70"/>
    </row>
    <row r="1884" spans="18:20">
      <c r="R1884" s="70"/>
      <c r="S1884" s="70"/>
      <c r="T1884" s="70"/>
    </row>
    <row r="1885" spans="18:20">
      <c r="R1885" s="70"/>
      <c r="S1885" s="70"/>
      <c r="T1885" s="70"/>
    </row>
    <row r="1886" spans="18:20">
      <c r="R1886" s="70"/>
      <c r="S1886" s="70"/>
      <c r="T1886" s="70"/>
    </row>
    <row r="1887" spans="18:20">
      <c r="R1887" s="70"/>
      <c r="S1887" s="70"/>
      <c r="T1887" s="70"/>
    </row>
    <row r="1888" spans="18:20">
      <c r="R1888" s="70"/>
      <c r="S1888" s="70"/>
      <c r="T1888" s="70"/>
    </row>
    <row r="1889" spans="18:20">
      <c r="R1889" s="70"/>
      <c r="S1889" s="70"/>
      <c r="T1889" s="70"/>
    </row>
    <row r="1890" spans="18:20">
      <c r="R1890" s="70"/>
      <c r="S1890" s="70"/>
      <c r="T1890" s="70"/>
    </row>
    <row r="1891" spans="18:20">
      <c r="R1891" s="70"/>
      <c r="S1891" s="70"/>
      <c r="T1891" s="70"/>
    </row>
    <row r="1892" spans="18:20">
      <c r="R1892" s="70"/>
      <c r="S1892" s="70"/>
      <c r="T1892" s="70"/>
    </row>
    <row r="1893" spans="18:20">
      <c r="R1893" s="70"/>
      <c r="S1893" s="70"/>
      <c r="T1893" s="70"/>
    </row>
    <row r="1894" spans="18:20">
      <c r="R1894" s="70"/>
      <c r="S1894" s="70"/>
      <c r="T1894" s="70"/>
    </row>
    <row r="1895" spans="18:20">
      <c r="R1895" s="70"/>
      <c r="S1895" s="70"/>
      <c r="T1895" s="70"/>
    </row>
    <row r="1896" spans="18:20">
      <c r="R1896" s="70"/>
      <c r="S1896" s="70"/>
      <c r="T1896" s="70"/>
    </row>
    <row r="1897" spans="18:20">
      <c r="R1897" s="70"/>
      <c r="S1897" s="70"/>
      <c r="T1897" s="70"/>
    </row>
    <row r="1898" spans="18:20">
      <c r="R1898" s="70"/>
      <c r="S1898" s="70"/>
      <c r="T1898" s="70"/>
    </row>
    <row r="1899" spans="18:20">
      <c r="R1899" s="70"/>
      <c r="S1899" s="70"/>
      <c r="T1899" s="70"/>
    </row>
    <row r="1900" spans="18:20">
      <c r="R1900" s="70"/>
      <c r="S1900" s="70"/>
      <c r="T1900" s="70"/>
    </row>
    <row r="1901" spans="18:20">
      <c r="R1901" s="70"/>
      <c r="S1901" s="70"/>
      <c r="T1901" s="70"/>
    </row>
    <row r="1902" spans="18:20">
      <c r="R1902" s="70"/>
      <c r="S1902" s="70"/>
      <c r="T1902" s="70"/>
    </row>
    <row r="1903" spans="18:20">
      <c r="R1903" s="70"/>
      <c r="S1903" s="70"/>
      <c r="T1903" s="70"/>
    </row>
    <row r="1904" spans="18:20">
      <c r="R1904" s="70"/>
      <c r="S1904" s="70"/>
      <c r="T1904" s="70"/>
    </row>
    <row r="1905" spans="18:20">
      <c r="R1905" s="70"/>
      <c r="S1905" s="70"/>
      <c r="T1905" s="70"/>
    </row>
    <row r="1906" spans="18:20">
      <c r="R1906" s="70"/>
      <c r="S1906" s="70"/>
      <c r="T1906" s="70"/>
    </row>
    <row r="1907" spans="18:20">
      <c r="R1907" s="70"/>
      <c r="S1907" s="70"/>
      <c r="T1907" s="70"/>
    </row>
    <row r="1908" spans="18:20">
      <c r="R1908" s="70"/>
      <c r="S1908" s="70"/>
      <c r="T1908" s="70"/>
    </row>
    <row r="1909" spans="18:20">
      <c r="R1909" s="70"/>
      <c r="S1909" s="70"/>
      <c r="T1909" s="70"/>
    </row>
    <row r="1910" spans="18:20">
      <c r="R1910" s="70"/>
      <c r="S1910" s="70"/>
      <c r="T1910" s="70"/>
    </row>
    <row r="1911" spans="18:20">
      <c r="R1911" s="70"/>
      <c r="S1911" s="70"/>
      <c r="T1911" s="70"/>
    </row>
    <row r="1912" spans="18:20">
      <c r="R1912" s="70"/>
      <c r="S1912" s="70"/>
      <c r="T1912" s="70"/>
    </row>
    <row r="1913" spans="18:20">
      <c r="R1913" s="70"/>
      <c r="S1913" s="70"/>
      <c r="T1913" s="70"/>
    </row>
    <row r="1914" spans="18:20">
      <c r="R1914" s="70"/>
      <c r="S1914" s="70"/>
      <c r="T1914" s="70"/>
    </row>
    <row r="1915" spans="18:20">
      <c r="R1915" s="70"/>
      <c r="S1915" s="70"/>
      <c r="T1915" s="70"/>
    </row>
    <row r="1916" spans="18:20">
      <c r="R1916" s="70"/>
      <c r="S1916" s="70"/>
      <c r="T1916" s="70"/>
    </row>
    <row r="1917" spans="18:20">
      <c r="R1917" s="70"/>
      <c r="S1917" s="70"/>
      <c r="T1917" s="70"/>
    </row>
    <row r="1918" spans="18:20">
      <c r="R1918" s="70"/>
      <c r="S1918" s="70"/>
      <c r="T1918" s="70"/>
    </row>
    <row r="1919" spans="18:20">
      <c r="R1919" s="70"/>
      <c r="S1919" s="70"/>
      <c r="T1919" s="70"/>
    </row>
    <row r="1920" spans="18:20">
      <c r="R1920" s="70"/>
      <c r="S1920" s="70"/>
      <c r="T1920" s="70"/>
    </row>
    <row r="1921" spans="18:20">
      <c r="R1921" s="70"/>
      <c r="S1921" s="70"/>
      <c r="T1921" s="70"/>
    </row>
    <row r="1922" spans="18:20">
      <c r="R1922" s="70"/>
      <c r="S1922" s="70"/>
      <c r="T1922" s="70"/>
    </row>
    <row r="1923" spans="18:20">
      <c r="R1923" s="70"/>
      <c r="S1923" s="70"/>
      <c r="T1923" s="70"/>
    </row>
    <row r="1924" spans="18:20">
      <c r="R1924" s="70"/>
      <c r="S1924" s="70"/>
      <c r="T1924" s="70"/>
    </row>
    <row r="1925" spans="18:20">
      <c r="R1925" s="70"/>
      <c r="S1925" s="70"/>
      <c r="T1925" s="70"/>
    </row>
    <row r="1926" spans="18:20">
      <c r="R1926" s="70"/>
      <c r="S1926" s="70"/>
      <c r="T1926" s="70"/>
    </row>
    <row r="1927" spans="18:20">
      <c r="R1927" s="70"/>
      <c r="S1927" s="70"/>
      <c r="T1927" s="70"/>
    </row>
    <row r="1928" spans="18:20">
      <c r="R1928" s="70"/>
      <c r="S1928" s="70"/>
      <c r="T1928" s="70"/>
    </row>
    <row r="1929" spans="18:20">
      <c r="R1929" s="70"/>
      <c r="S1929" s="70"/>
      <c r="T1929" s="70"/>
    </row>
    <row r="1930" spans="18:20">
      <c r="R1930" s="70"/>
      <c r="S1930" s="70"/>
      <c r="T1930" s="70"/>
    </row>
    <row r="1931" spans="18:20">
      <c r="R1931" s="70"/>
      <c r="S1931" s="70"/>
      <c r="T1931" s="70"/>
    </row>
    <row r="1932" spans="18:20">
      <c r="R1932" s="70"/>
      <c r="S1932" s="70"/>
      <c r="T1932" s="70"/>
    </row>
    <row r="1933" spans="18:20">
      <c r="R1933" s="70"/>
      <c r="S1933" s="70"/>
      <c r="T1933" s="70"/>
    </row>
    <row r="1934" spans="18:20">
      <c r="R1934" s="70"/>
      <c r="S1934" s="70"/>
      <c r="T1934" s="70"/>
    </row>
    <row r="1935" spans="18:20">
      <c r="R1935" s="70"/>
      <c r="S1935" s="70"/>
      <c r="T1935" s="70"/>
    </row>
    <row r="1936" spans="18:20">
      <c r="R1936" s="70"/>
      <c r="S1936" s="70"/>
      <c r="T1936" s="70"/>
    </row>
    <row r="1937" spans="18:20">
      <c r="R1937" s="70"/>
      <c r="S1937" s="70"/>
      <c r="T1937" s="70"/>
    </row>
    <row r="1938" spans="18:20">
      <c r="R1938" s="70"/>
      <c r="S1938" s="70"/>
      <c r="T1938" s="70"/>
    </row>
    <row r="1939" spans="18:20">
      <c r="R1939" s="70"/>
      <c r="S1939" s="70"/>
      <c r="T1939" s="70"/>
    </row>
    <row r="1940" spans="18:20">
      <c r="R1940" s="70"/>
      <c r="S1940" s="70"/>
      <c r="T1940" s="70"/>
    </row>
    <row r="1941" spans="18:20">
      <c r="R1941" s="70"/>
      <c r="S1941" s="70"/>
      <c r="T1941" s="70"/>
    </row>
    <row r="1942" spans="18:20">
      <c r="R1942" s="70"/>
      <c r="S1942" s="70"/>
      <c r="T1942" s="70"/>
    </row>
    <row r="1943" spans="18:20">
      <c r="R1943" s="70"/>
      <c r="S1943" s="70"/>
      <c r="T1943" s="70"/>
    </row>
    <row r="1944" spans="18:20">
      <c r="R1944" s="70"/>
      <c r="S1944" s="70"/>
      <c r="T1944" s="70"/>
    </row>
    <row r="1945" spans="18:20">
      <c r="R1945" s="70"/>
      <c r="S1945" s="70"/>
      <c r="T1945" s="70"/>
    </row>
    <row r="1946" spans="18:20">
      <c r="R1946" s="70"/>
      <c r="S1946" s="70"/>
      <c r="T1946" s="70"/>
    </row>
    <row r="1947" spans="18:20">
      <c r="R1947" s="70"/>
      <c r="S1947" s="70"/>
      <c r="T1947" s="70"/>
    </row>
    <row r="1948" spans="18:20">
      <c r="R1948" s="70"/>
      <c r="S1948" s="70"/>
      <c r="T1948" s="70"/>
    </row>
    <row r="1949" spans="18:20">
      <c r="R1949" s="70"/>
      <c r="S1949" s="70"/>
      <c r="T1949" s="70"/>
    </row>
    <row r="1950" spans="18:20">
      <c r="R1950" s="70"/>
      <c r="S1950" s="70"/>
      <c r="T1950" s="70"/>
    </row>
    <row r="1951" spans="18:20">
      <c r="R1951" s="70"/>
      <c r="S1951" s="70"/>
      <c r="T1951" s="70"/>
    </row>
    <row r="1952" spans="18:20">
      <c r="R1952" s="70"/>
      <c r="S1952" s="70"/>
      <c r="T1952" s="70"/>
    </row>
    <row r="1953" spans="18:20">
      <c r="R1953" s="70"/>
      <c r="S1953" s="70"/>
      <c r="T1953" s="70"/>
    </row>
    <row r="1954" spans="18:20">
      <c r="R1954" s="70"/>
      <c r="S1954" s="70"/>
      <c r="T1954" s="70"/>
    </row>
    <row r="1955" spans="18:20">
      <c r="R1955" s="70"/>
      <c r="S1955" s="70"/>
      <c r="T1955" s="70"/>
    </row>
    <row r="1956" spans="18:20">
      <c r="R1956" s="70"/>
      <c r="S1956" s="70"/>
      <c r="T1956" s="70"/>
    </row>
    <row r="1957" spans="18:20">
      <c r="R1957" s="70"/>
      <c r="S1957" s="70"/>
      <c r="T1957" s="70"/>
    </row>
    <row r="1958" spans="18:20">
      <c r="R1958" s="70"/>
      <c r="S1958" s="70"/>
      <c r="T1958" s="70"/>
    </row>
    <row r="1959" spans="18:20">
      <c r="R1959" s="70"/>
      <c r="S1959" s="70"/>
      <c r="T1959" s="70"/>
    </row>
    <row r="1960" spans="18:20">
      <c r="R1960" s="70"/>
      <c r="S1960" s="70"/>
      <c r="T1960" s="70"/>
    </row>
    <row r="1961" spans="18:20">
      <c r="R1961" s="70"/>
      <c r="S1961" s="70"/>
      <c r="T1961" s="70"/>
    </row>
    <row r="1962" spans="18:20">
      <c r="R1962" s="70"/>
      <c r="S1962" s="70"/>
      <c r="T1962" s="70"/>
    </row>
    <row r="1963" spans="18:20">
      <c r="R1963" s="70"/>
      <c r="S1963" s="70"/>
      <c r="T1963" s="70"/>
    </row>
    <row r="1964" spans="18:20">
      <c r="R1964" s="70"/>
      <c r="S1964" s="70"/>
      <c r="T1964" s="70"/>
    </row>
    <row r="1965" spans="18:20">
      <c r="R1965" s="70"/>
      <c r="S1965" s="70"/>
      <c r="T1965" s="70"/>
    </row>
    <row r="1966" spans="18:20">
      <c r="R1966" s="70"/>
      <c r="S1966" s="70"/>
      <c r="T1966" s="70"/>
    </row>
    <row r="1967" spans="18:20">
      <c r="R1967" s="70"/>
      <c r="S1967" s="70"/>
      <c r="T1967" s="70"/>
    </row>
    <row r="1968" spans="18:20">
      <c r="R1968" s="70"/>
      <c r="S1968" s="70"/>
      <c r="T1968" s="70"/>
    </row>
    <row r="1969" spans="18:20">
      <c r="R1969" s="70"/>
      <c r="S1969" s="70"/>
      <c r="T1969" s="70"/>
    </row>
    <row r="1970" spans="18:20">
      <c r="R1970" s="70"/>
      <c r="S1970" s="70"/>
      <c r="T1970" s="70"/>
    </row>
    <row r="1971" spans="18:20">
      <c r="R1971" s="70"/>
      <c r="S1971" s="70"/>
      <c r="T1971" s="70"/>
    </row>
    <row r="1972" spans="18:20">
      <c r="R1972" s="70"/>
      <c r="S1972" s="70"/>
      <c r="T1972" s="70"/>
    </row>
    <row r="1973" spans="18:20">
      <c r="R1973" s="70"/>
      <c r="S1973" s="70"/>
      <c r="T1973" s="70"/>
    </row>
    <row r="1974" spans="18:20">
      <c r="R1974" s="70"/>
      <c r="S1974" s="70"/>
      <c r="T1974" s="70"/>
    </row>
    <row r="1975" spans="18:20">
      <c r="R1975" s="70"/>
      <c r="S1975" s="70"/>
      <c r="T1975" s="70"/>
    </row>
    <row r="1976" spans="18:20">
      <c r="R1976" s="70"/>
      <c r="S1976" s="70"/>
      <c r="T1976" s="70"/>
    </row>
    <row r="1977" spans="18:20">
      <c r="R1977" s="70"/>
      <c r="S1977" s="70"/>
      <c r="T1977" s="70"/>
    </row>
    <row r="1978" spans="18:20">
      <c r="R1978" s="70"/>
      <c r="S1978" s="70"/>
      <c r="T1978" s="70"/>
    </row>
    <row r="1979" spans="18:20">
      <c r="R1979" s="70"/>
      <c r="S1979" s="70"/>
      <c r="T1979" s="70"/>
    </row>
    <row r="1980" spans="18:20">
      <c r="R1980" s="70"/>
      <c r="S1980" s="70"/>
      <c r="T1980" s="70"/>
    </row>
    <row r="1981" spans="18:20">
      <c r="R1981" s="70"/>
      <c r="S1981" s="70"/>
      <c r="T1981" s="70"/>
    </row>
    <row r="1982" spans="18:20">
      <c r="R1982" s="70"/>
      <c r="S1982" s="70"/>
      <c r="T1982" s="70"/>
    </row>
    <row r="1983" spans="18:20">
      <c r="R1983" s="70"/>
      <c r="S1983" s="70"/>
      <c r="T1983" s="70"/>
    </row>
    <row r="1984" spans="18:20">
      <c r="R1984" s="70"/>
      <c r="S1984" s="70"/>
      <c r="T1984" s="70"/>
    </row>
    <row r="1985" spans="18:20">
      <c r="R1985" s="70"/>
      <c r="S1985" s="70"/>
      <c r="T1985" s="70"/>
    </row>
    <row r="1986" spans="18:20">
      <c r="R1986" s="70"/>
      <c r="S1986" s="70"/>
      <c r="T1986" s="70"/>
    </row>
    <row r="1987" spans="18:20">
      <c r="R1987" s="70"/>
      <c r="S1987" s="70"/>
      <c r="T1987" s="70"/>
    </row>
    <row r="1988" spans="18:20">
      <c r="R1988" s="70"/>
      <c r="S1988" s="70"/>
      <c r="T1988" s="70"/>
    </row>
    <row r="1989" spans="18:20">
      <c r="R1989" s="70"/>
      <c r="S1989" s="70"/>
      <c r="T1989" s="70"/>
    </row>
    <row r="1990" spans="18:20">
      <c r="R1990" s="70"/>
      <c r="S1990" s="70"/>
      <c r="T1990" s="70"/>
    </row>
    <row r="1991" spans="18:20">
      <c r="R1991" s="70"/>
      <c r="S1991" s="70"/>
      <c r="T1991" s="70"/>
    </row>
    <row r="1992" spans="18:20">
      <c r="R1992" s="70"/>
      <c r="S1992" s="70"/>
      <c r="T1992" s="70"/>
    </row>
    <row r="1993" spans="18:20">
      <c r="R1993" s="70"/>
      <c r="S1993" s="70"/>
      <c r="T1993" s="70"/>
    </row>
    <row r="1994" spans="18:20">
      <c r="R1994" s="70"/>
      <c r="S1994" s="70"/>
      <c r="T1994" s="70"/>
    </row>
    <row r="1995" spans="18:20">
      <c r="R1995" s="70"/>
      <c r="S1995" s="70"/>
      <c r="T1995" s="70"/>
    </row>
    <row r="1996" spans="18:20">
      <c r="R1996" s="70"/>
      <c r="S1996" s="70"/>
      <c r="T1996" s="70"/>
    </row>
    <row r="1997" spans="18:20">
      <c r="R1997" s="70"/>
      <c r="S1997" s="70"/>
      <c r="T1997" s="70"/>
    </row>
    <row r="1998" spans="18:20">
      <c r="R1998" s="70"/>
      <c r="S1998" s="70"/>
      <c r="T1998" s="70"/>
    </row>
    <row r="1999" spans="18:20">
      <c r="R1999" s="70"/>
      <c r="S1999" s="70"/>
      <c r="T1999" s="70"/>
    </row>
    <row r="2000" spans="18:20">
      <c r="R2000" s="70"/>
      <c r="S2000" s="70"/>
      <c r="T2000" s="70"/>
    </row>
    <row r="2001" spans="18:20">
      <c r="R2001" s="70"/>
      <c r="S2001" s="70"/>
      <c r="T2001" s="70"/>
    </row>
    <row r="2002" spans="18:20">
      <c r="R2002" s="70"/>
      <c r="S2002" s="70"/>
      <c r="T2002" s="70"/>
    </row>
    <row r="2003" spans="18:20">
      <c r="R2003" s="70"/>
      <c r="S2003" s="70"/>
      <c r="T2003" s="70"/>
    </row>
    <row r="2004" spans="18:20">
      <c r="R2004" s="70"/>
      <c r="S2004" s="70"/>
      <c r="T2004" s="70"/>
    </row>
    <row r="2005" spans="18:20">
      <c r="R2005" s="70"/>
      <c r="S2005" s="70"/>
      <c r="T2005" s="70"/>
    </row>
    <row r="2006" spans="18:20">
      <c r="R2006" s="70"/>
      <c r="S2006" s="70"/>
      <c r="T2006" s="70"/>
    </row>
    <row r="2007" spans="18:20">
      <c r="R2007" s="70"/>
      <c r="S2007" s="70"/>
      <c r="T2007" s="70"/>
    </row>
    <row r="2008" spans="18:20">
      <c r="R2008" s="70"/>
      <c r="S2008" s="70"/>
      <c r="T2008" s="70"/>
    </row>
    <row r="2009" spans="18:20">
      <c r="R2009" s="70"/>
      <c r="S2009" s="70"/>
      <c r="T2009" s="70"/>
    </row>
    <row r="2010" spans="18:20">
      <c r="R2010" s="70"/>
      <c r="S2010" s="70"/>
      <c r="T2010" s="70"/>
    </row>
    <row r="2011" spans="18:20">
      <c r="R2011" s="70"/>
      <c r="S2011" s="70"/>
      <c r="T2011" s="70"/>
    </row>
    <row r="2012" spans="18:20">
      <c r="R2012" s="70"/>
      <c r="S2012" s="70"/>
      <c r="T2012" s="70"/>
    </row>
    <row r="2013" spans="18:20">
      <c r="R2013" s="70"/>
      <c r="S2013" s="70"/>
      <c r="T2013" s="70"/>
    </row>
    <row r="2014" spans="18:20">
      <c r="R2014" s="70"/>
      <c r="S2014" s="70"/>
      <c r="T2014" s="70"/>
    </row>
    <row r="2015" spans="18:20">
      <c r="R2015" s="70"/>
      <c r="S2015" s="70"/>
      <c r="T2015" s="70"/>
    </row>
    <row r="2016" spans="18:20">
      <c r="R2016" s="70"/>
      <c r="S2016" s="70"/>
      <c r="T2016" s="70"/>
    </row>
    <row r="2017" spans="18:20">
      <c r="R2017" s="70"/>
      <c r="S2017" s="70"/>
      <c r="T2017" s="70"/>
    </row>
    <row r="2018" spans="18:20">
      <c r="R2018" s="70"/>
      <c r="S2018" s="70"/>
      <c r="T2018" s="70"/>
    </row>
    <row r="2019" spans="18:20">
      <c r="R2019" s="70"/>
      <c r="S2019" s="70"/>
      <c r="T2019" s="70"/>
    </row>
    <row r="2020" spans="18:20">
      <c r="R2020" s="70"/>
      <c r="S2020" s="70"/>
      <c r="T2020" s="70"/>
    </row>
    <row r="2021" spans="18:20">
      <c r="R2021" s="70"/>
      <c r="S2021" s="70"/>
      <c r="T2021" s="70"/>
    </row>
    <row r="2022" spans="18:20">
      <c r="R2022" s="70"/>
      <c r="S2022" s="70"/>
      <c r="T2022" s="70"/>
    </row>
    <row r="2023" spans="18:20">
      <c r="R2023" s="70"/>
      <c r="S2023" s="70"/>
      <c r="T2023" s="70"/>
    </row>
    <row r="2024" spans="18:20">
      <c r="R2024" s="70"/>
      <c r="S2024" s="70"/>
      <c r="T2024" s="70"/>
    </row>
    <row r="2025" spans="18:20">
      <c r="R2025" s="70"/>
      <c r="S2025" s="70"/>
      <c r="T2025" s="70"/>
    </row>
    <row r="2026" spans="18:20">
      <c r="R2026" s="70"/>
      <c r="S2026" s="70"/>
      <c r="T2026" s="70"/>
    </row>
    <row r="2027" spans="18:20">
      <c r="R2027" s="70"/>
      <c r="S2027" s="70"/>
      <c r="T2027" s="70"/>
    </row>
    <row r="2028" spans="18:20">
      <c r="R2028" s="70"/>
      <c r="S2028" s="70"/>
      <c r="T2028" s="70"/>
    </row>
    <row r="2029" spans="18:20">
      <c r="R2029" s="70"/>
      <c r="S2029" s="70"/>
      <c r="T2029" s="70"/>
    </row>
    <row r="2030" spans="18:20">
      <c r="R2030" s="70"/>
      <c r="S2030" s="70"/>
      <c r="T2030" s="70"/>
    </row>
    <row r="2031" spans="18:20">
      <c r="R2031" s="70"/>
      <c r="S2031" s="70"/>
      <c r="T2031" s="70"/>
    </row>
    <row r="2032" spans="18:20">
      <c r="R2032" s="70"/>
      <c r="S2032" s="70"/>
      <c r="T2032" s="70"/>
    </row>
    <row r="2033" spans="18:20">
      <c r="R2033" s="70"/>
      <c r="S2033" s="70"/>
      <c r="T2033" s="70"/>
    </row>
    <row r="2034" spans="18:20">
      <c r="R2034" s="70"/>
      <c r="S2034" s="70"/>
      <c r="T2034" s="70"/>
    </row>
    <row r="2035" spans="18:20">
      <c r="R2035" s="70"/>
      <c r="S2035" s="70"/>
      <c r="T2035" s="70"/>
    </row>
    <row r="2036" spans="18:20">
      <c r="R2036" s="70"/>
      <c r="S2036" s="70"/>
      <c r="T2036" s="70"/>
    </row>
    <row r="2037" spans="18:20">
      <c r="R2037" s="70"/>
      <c r="S2037" s="70"/>
      <c r="T2037" s="70"/>
    </row>
    <row r="2038" spans="18:20">
      <c r="R2038" s="70"/>
      <c r="S2038" s="70"/>
      <c r="T2038" s="70"/>
    </row>
    <row r="2039" spans="18:20">
      <c r="R2039" s="70"/>
      <c r="S2039" s="70"/>
      <c r="T2039" s="70"/>
    </row>
    <row r="2040" spans="18:20">
      <c r="R2040" s="70"/>
      <c r="S2040" s="70"/>
      <c r="T2040" s="70"/>
    </row>
    <row r="2041" spans="18:20">
      <c r="R2041" s="70"/>
      <c r="S2041" s="70"/>
      <c r="T2041" s="70"/>
    </row>
    <row r="2042" spans="18:20">
      <c r="R2042" s="70"/>
      <c r="S2042" s="70"/>
      <c r="T2042" s="70"/>
    </row>
    <row r="2043" spans="18:20">
      <c r="R2043" s="70"/>
      <c r="S2043" s="70"/>
      <c r="T2043" s="70"/>
    </row>
    <row r="2044" spans="18:20">
      <c r="R2044" s="70"/>
      <c r="S2044" s="70"/>
      <c r="T2044" s="70"/>
    </row>
    <row r="2045" spans="18:20">
      <c r="R2045" s="70"/>
      <c r="S2045" s="70"/>
      <c r="T2045" s="70"/>
    </row>
    <row r="2046" spans="18:20">
      <c r="R2046" s="70"/>
      <c r="S2046" s="70"/>
      <c r="T2046" s="70"/>
    </row>
    <row r="2047" spans="18:20">
      <c r="R2047" s="70"/>
      <c r="S2047" s="70"/>
      <c r="T2047" s="70"/>
    </row>
    <row r="2048" spans="18:20">
      <c r="R2048" s="70"/>
      <c r="S2048" s="70"/>
      <c r="T2048" s="70"/>
    </row>
    <row r="2049" spans="18:20">
      <c r="R2049" s="70"/>
      <c r="S2049" s="70"/>
      <c r="T2049" s="70"/>
    </row>
    <row r="2050" spans="18:20">
      <c r="R2050" s="70"/>
      <c r="S2050" s="70"/>
      <c r="T2050" s="70"/>
    </row>
    <row r="2051" spans="18:20">
      <c r="R2051" s="70"/>
      <c r="S2051" s="70"/>
      <c r="T2051" s="70"/>
    </row>
    <row r="2052" spans="18:20">
      <c r="R2052" s="70"/>
      <c r="S2052" s="70"/>
      <c r="T2052" s="70"/>
    </row>
    <row r="2053" spans="18:20">
      <c r="R2053" s="70"/>
      <c r="S2053" s="70"/>
      <c r="T2053" s="70"/>
    </row>
    <row r="2054" spans="18:20">
      <c r="R2054" s="70"/>
      <c r="S2054" s="70"/>
      <c r="T2054" s="70"/>
    </row>
    <row r="2055" spans="18:20">
      <c r="R2055" s="70"/>
      <c r="S2055" s="70"/>
      <c r="T2055" s="70"/>
    </row>
    <row r="2056" spans="18:20">
      <c r="R2056" s="70"/>
      <c r="S2056" s="70"/>
      <c r="T2056" s="70"/>
    </row>
    <row r="2057" spans="18:20">
      <c r="R2057" s="70"/>
      <c r="S2057" s="70"/>
      <c r="T2057" s="70"/>
    </row>
    <row r="2058" spans="18:20">
      <c r="R2058" s="70"/>
      <c r="S2058" s="70"/>
      <c r="T2058" s="70"/>
    </row>
    <row r="2059" spans="18:20">
      <c r="R2059" s="70"/>
      <c r="S2059" s="70"/>
      <c r="T2059" s="70"/>
    </row>
    <row r="2060" spans="18:20">
      <c r="R2060" s="70"/>
      <c r="S2060" s="70"/>
      <c r="T2060" s="70"/>
    </row>
    <row r="2061" spans="18:20">
      <c r="R2061" s="70"/>
      <c r="S2061" s="70"/>
      <c r="T2061" s="70"/>
    </row>
    <row r="2062" spans="18:20">
      <c r="R2062" s="70"/>
      <c r="S2062" s="70"/>
      <c r="T2062" s="70"/>
    </row>
    <row r="2063" spans="18:20">
      <c r="R2063" s="70"/>
      <c r="S2063" s="70"/>
      <c r="T2063" s="70"/>
    </row>
    <row r="2064" spans="18:20">
      <c r="R2064" s="70"/>
      <c r="S2064" s="70"/>
      <c r="T2064" s="70"/>
    </row>
    <row r="2065" spans="18:20">
      <c r="R2065" s="70"/>
      <c r="S2065" s="70"/>
      <c r="T2065" s="70"/>
    </row>
    <row r="2066" spans="18:20">
      <c r="R2066" s="70"/>
      <c r="S2066" s="70"/>
      <c r="T2066" s="70"/>
    </row>
    <row r="2067" spans="18:20">
      <c r="R2067" s="70"/>
      <c r="S2067" s="70"/>
      <c r="T2067" s="70"/>
    </row>
    <row r="2068" spans="18:20">
      <c r="R2068" s="70"/>
      <c r="S2068" s="70"/>
      <c r="T2068" s="70"/>
    </row>
    <row r="2069" spans="18:20">
      <c r="R2069" s="70"/>
      <c r="S2069" s="70"/>
      <c r="T2069" s="70"/>
    </row>
    <row r="2070" spans="18:20">
      <c r="R2070" s="70"/>
      <c r="S2070" s="70"/>
      <c r="T2070" s="70"/>
    </row>
    <row r="2071" spans="18:20">
      <c r="R2071" s="70"/>
      <c r="S2071" s="70"/>
      <c r="T2071" s="70"/>
    </row>
    <row r="2072" spans="18:20">
      <c r="R2072" s="70"/>
      <c r="S2072" s="70"/>
      <c r="T2072" s="70"/>
    </row>
    <row r="2073" spans="18:20">
      <c r="R2073" s="70"/>
      <c r="S2073" s="70"/>
      <c r="T2073" s="70"/>
    </row>
    <row r="2074" spans="18:20">
      <c r="R2074" s="70"/>
      <c r="S2074" s="70"/>
      <c r="T2074" s="70"/>
    </row>
    <row r="2075" spans="18:20">
      <c r="R2075" s="70"/>
      <c r="S2075" s="70"/>
      <c r="T2075" s="70"/>
    </row>
    <row r="2076" spans="18:20">
      <c r="R2076" s="70"/>
      <c r="S2076" s="70"/>
      <c r="T2076" s="70"/>
    </row>
    <row r="2077" spans="18:20">
      <c r="R2077" s="70"/>
      <c r="S2077" s="70"/>
      <c r="T2077" s="70"/>
    </row>
    <row r="2078" spans="18:20">
      <c r="R2078" s="70"/>
      <c r="S2078" s="70"/>
      <c r="T2078" s="70"/>
    </row>
    <row r="2079" spans="18:20">
      <c r="R2079" s="70"/>
      <c r="S2079" s="70"/>
      <c r="T2079" s="70"/>
    </row>
    <row r="2080" spans="18:20">
      <c r="R2080" s="70"/>
      <c r="S2080" s="70"/>
      <c r="T2080" s="70"/>
    </row>
    <row r="2081" spans="18:20">
      <c r="R2081" s="70"/>
      <c r="S2081" s="70"/>
      <c r="T2081" s="70"/>
    </row>
    <row r="2082" spans="18:20">
      <c r="R2082" s="70"/>
      <c r="S2082" s="70"/>
      <c r="T2082" s="70"/>
    </row>
    <row r="2083" spans="18:20">
      <c r="R2083" s="70"/>
      <c r="S2083" s="70"/>
      <c r="T2083" s="70"/>
    </row>
    <row r="2084" spans="18:20">
      <c r="R2084" s="70"/>
      <c r="S2084" s="70"/>
      <c r="T2084" s="70"/>
    </row>
    <row r="2085" spans="18:20">
      <c r="R2085" s="70"/>
      <c r="S2085" s="70"/>
      <c r="T2085" s="70"/>
    </row>
    <row r="2086" spans="18:20">
      <c r="R2086" s="70"/>
      <c r="S2086" s="70"/>
      <c r="T2086" s="70"/>
    </row>
    <row r="2087" spans="18:20">
      <c r="R2087" s="70"/>
      <c r="S2087" s="70"/>
      <c r="T2087" s="70"/>
    </row>
    <row r="2088" spans="18:20">
      <c r="R2088" s="70"/>
      <c r="S2088" s="70"/>
      <c r="T2088" s="70"/>
    </row>
    <row r="2089" spans="18:20">
      <c r="R2089" s="70"/>
      <c r="S2089" s="70"/>
      <c r="T2089" s="70"/>
    </row>
    <row r="2090" spans="18:20">
      <c r="R2090" s="70"/>
      <c r="S2090" s="70"/>
      <c r="T2090" s="70"/>
    </row>
    <row r="2091" spans="18:20">
      <c r="R2091" s="70"/>
      <c r="S2091" s="70"/>
      <c r="T2091" s="70"/>
    </row>
    <row r="2092" spans="18:20">
      <c r="R2092" s="70"/>
      <c r="S2092" s="70"/>
      <c r="T2092" s="70"/>
    </row>
    <row r="2093" spans="18:20">
      <c r="R2093" s="70"/>
      <c r="S2093" s="70"/>
      <c r="T2093" s="70"/>
    </row>
    <row r="2094" spans="18:20">
      <c r="R2094" s="70"/>
      <c r="S2094" s="70"/>
      <c r="T2094" s="70"/>
    </row>
    <row r="2095" spans="18:20">
      <c r="R2095" s="70"/>
      <c r="S2095" s="70"/>
      <c r="T2095" s="70"/>
    </row>
    <row r="2096" spans="18:20">
      <c r="R2096" s="70"/>
      <c r="S2096" s="70"/>
      <c r="T2096" s="70"/>
    </row>
    <row r="2097" spans="18:20">
      <c r="R2097" s="70"/>
      <c r="S2097" s="70"/>
      <c r="T2097" s="70"/>
    </row>
    <row r="2098" spans="18:20">
      <c r="R2098" s="70"/>
      <c r="S2098" s="70"/>
      <c r="T2098" s="70"/>
    </row>
    <row r="2099" spans="18:20">
      <c r="R2099" s="70"/>
      <c r="S2099" s="70"/>
      <c r="T2099" s="70"/>
    </row>
    <row r="2100" spans="18:20">
      <c r="R2100" s="70"/>
      <c r="S2100" s="70"/>
      <c r="T2100" s="70"/>
    </row>
    <row r="2101" spans="18:20">
      <c r="R2101" s="70"/>
      <c r="S2101" s="70"/>
      <c r="T2101" s="70"/>
    </row>
    <row r="2102" spans="18:20">
      <c r="R2102" s="70"/>
      <c r="S2102" s="70"/>
      <c r="T2102" s="70"/>
    </row>
    <row r="2103" spans="18:20">
      <c r="R2103" s="70"/>
      <c r="S2103" s="70"/>
      <c r="T2103" s="70"/>
    </row>
    <row r="2104" spans="18:20">
      <c r="R2104" s="70"/>
      <c r="S2104" s="70"/>
      <c r="T2104" s="70"/>
    </row>
    <row r="2105" spans="18:20">
      <c r="R2105" s="70"/>
      <c r="S2105" s="70"/>
      <c r="T2105" s="70"/>
    </row>
    <row r="2106" spans="18:20">
      <c r="R2106" s="70"/>
      <c r="S2106" s="70"/>
      <c r="T2106" s="70"/>
    </row>
    <row r="2107" spans="18:20">
      <c r="R2107" s="70"/>
      <c r="S2107" s="70"/>
      <c r="T2107" s="70"/>
    </row>
    <row r="2108" spans="18:20">
      <c r="R2108" s="70"/>
      <c r="S2108" s="70"/>
      <c r="T2108" s="70"/>
    </row>
    <row r="2109" spans="18:20">
      <c r="R2109" s="70"/>
      <c r="S2109" s="70"/>
      <c r="T2109" s="70"/>
    </row>
    <row r="2110" spans="18:20">
      <c r="R2110" s="70"/>
      <c r="S2110" s="70"/>
      <c r="T2110" s="70"/>
    </row>
    <row r="2111" spans="18:20">
      <c r="R2111" s="70"/>
      <c r="S2111" s="70"/>
      <c r="T2111" s="70"/>
    </row>
    <row r="2112" spans="18:20">
      <c r="R2112" s="70"/>
      <c r="S2112" s="70"/>
      <c r="T2112" s="70"/>
    </row>
    <row r="2113" spans="18:20">
      <c r="R2113" s="70"/>
      <c r="S2113" s="70"/>
      <c r="T2113" s="70"/>
    </row>
    <row r="2114" spans="18:20">
      <c r="R2114" s="70"/>
      <c r="S2114" s="70"/>
      <c r="T2114" s="70"/>
    </row>
    <row r="2115" spans="18:20">
      <c r="R2115" s="70"/>
      <c r="S2115" s="70"/>
      <c r="T2115" s="70"/>
    </row>
    <row r="2116" spans="18:20">
      <c r="R2116" s="70"/>
      <c r="S2116" s="70"/>
      <c r="T2116" s="70"/>
    </row>
    <row r="2117" spans="18:20">
      <c r="R2117" s="70"/>
      <c r="S2117" s="70"/>
      <c r="T2117" s="70"/>
    </row>
    <row r="2118" spans="18:20">
      <c r="R2118" s="70"/>
      <c r="S2118" s="70"/>
      <c r="T2118" s="70"/>
    </row>
    <row r="2119" spans="18:20">
      <c r="R2119" s="70"/>
      <c r="S2119" s="70"/>
      <c r="T2119" s="70"/>
    </row>
    <row r="2120" spans="18:20">
      <c r="R2120" s="70"/>
      <c r="S2120" s="70"/>
      <c r="T2120" s="70"/>
    </row>
    <row r="2121" spans="18:20">
      <c r="R2121" s="70"/>
      <c r="S2121" s="70"/>
      <c r="T2121" s="70"/>
    </row>
    <row r="2122" spans="18:20">
      <c r="R2122" s="70"/>
      <c r="S2122" s="70"/>
      <c r="T2122" s="70"/>
    </row>
    <row r="2123" spans="18:20">
      <c r="R2123" s="70"/>
      <c r="S2123" s="70"/>
      <c r="T2123" s="70"/>
    </row>
    <row r="2124" spans="18:20">
      <c r="R2124" s="70"/>
      <c r="S2124" s="70"/>
      <c r="T2124" s="70"/>
    </row>
    <row r="2125" spans="18:20">
      <c r="R2125" s="70"/>
      <c r="S2125" s="70"/>
      <c r="T2125" s="70"/>
    </row>
    <row r="2126" spans="18:20">
      <c r="R2126" s="70"/>
      <c r="S2126" s="70"/>
      <c r="T2126" s="70"/>
    </row>
    <row r="2127" spans="18:20">
      <c r="R2127" s="70"/>
      <c r="S2127" s="70"/>
      <c r="T2127" s="70"/>
    </row>
    <row r="2128" spans="18:20">
      <c r="R2128" s="70"/>
      <c r="S2128" s="70"/>
      <c r="T2128" s="70"/>
    </row>
    <row r="2129" spans="18:20">
      <c r="R2129" s="70"/>
      <c r="S2129" s="70"/>
      <c r="T2129" s="70"/>
    </row>
    <row r="2130" spans="18:20">
      <c r="R2130" s="70"/>
      <c r="S2130" s="70"/>
      <c r="T2130" s="70"/>
    </row>
    <row r="2131" spans="18:20">
      <c r="R2131" s="70"/>
      <c r="S2131" s="70"/>
      <c r="T2131" s="70"/>
    </row>
    <row r="2132" spans="18:20">
      <c r="R2132" s="70"/>
      <c r="S2132" s="70"/>
      <c r="T2132" s="70"/>
    </row>
    <row r="2133" spans="18:20">
      <c r="R2133" s="70"/>
      <c r="S2133" s="70"/>
      <c r="T2133" s="70"/>
    </row>
    <row r="2134" spans="18:20">
      <c r="R2134" s="70"/>
      <c r="S2134" s="70"/>
      <c r="T2134" s="70"/>
    </row>
    <row r="2135" spans="18:20">
      <c r="R2135" s="70"/>
      <c r="S2135" s="70"/>
      <c r="T2135" s="70"/>
    </row>
    <row r="2136" spans="18:20">
      <c r="R2136" s="70"/>
      <c r="S2136" s="70"/>
      <c r="T2136" s="70"/>
    </row>
    <row r="2137" spans="18:20">
      <c r="R2137" s="70"/>
      <c r="S2137" s="70"/>
      <c r="T2137" s="70"/>
    </row>
    <row r="2138" spans="18:20">
      <c r="R2138" s="70"/>
      <c r="S2138" s="70"/>
      <c r="T2138" s="70"/>
    </row>
    <row r="2139" spans="18:20">
      <c r="R2139" s="70"/>
      <c r="S2139" s="70"/>
      <c r="T2139" s="70"/>
    </row>
    <row r="2140" spans="18:20">
      <c r="R2140" s="70"/>
      <c r="S2140" s="70"/>
      <c r="T2140" s="70"/>
    </row>
    <row r="2141" spans="18:20">
      <c r="R2141" s="70"/>
      <c r="S2141" s="70"/>
      <c r="T2141" s="70"/>
    </row>
    <row r="2142" spans="18:20">
      <c r="R2142" s="70"/>
      <c r="S2142" s="70"/>
      <c r="T2142" s="70"/>
    </row>
    <row r="2143" spans="18:20">
      <c r="R2143" s="70"/>
      <c r="S2143" s="70"/>
      <c r="T2143" s="70"/>
    </row>
    <row r="2144" spans="18:20">
      <c r="R2144" s="70"/>
      <c r="S2144" s="70"/>
      <c r="T2144" s="70"/>
    </row>
    <row r="2145" spans="18:20">
      <c r="R2145" s="70"/>
      <c r="S2145" s="70"/>
      <c r="T2145" s="70"/>
    </row>
    <row r="2146" spans="18:20">
      <c r="R2146" s="70"/>
      <c r="S2146" s="70"/>
      <c r="T2146" s="70"/>
    </row>
    <row r="2147" spans="18:20">
      <c r="R2147" s="70"/>
      <c r="S2147" s="70"/>
      <c r="T2147" s="70"/>
    </row>
    <row r="2148" spans="18:20">
      <c r="R2148" s="70"/>
      <c r="S2148" s="70"/>
      <c r="T2148" s="70"/>
    </row>
    <row r="2149" spans="18:20">
      <c r="R2149" s="70"/>
      <c r="S2149" s="70"/>
      <c r="T2149" s="70"/>
    </row>
    <row r="2150" spans="18:20">
      <c r="R2150" s="70"/>
      <c r="S2150" s="70"/>
      <c r="T2150" s="70"/>
    </row>
    <row r="2151" spans="18:20">
      <c r="R2151" s="70"/>
      <c r="S2151" s="70"/>
      <c r="T2151" s="70"/>
    </row>
    <row r="2152" spans="18:20">
      <c r="R2152" s="70"/>
      <c r="S2152" s="70"/>
      <c r="T2152" s="70"/>
    </row>
    <row r="2153" spans="18:20">
      <c r="R2153" s="70"/>
      <c r="S2153" s="70"/>
      <c r="T2153" s="70"/>
    </row>
    <row r="2154" spans="18:20">
      <c r="R2154" s="70"/>
      <c r="S2154" s="70"/>
      <c r="T2154" s="70"/>
    </row>
    <row r="2155" spans="18:20">
      <c r="R2155" s="70"/>
      <c r="S2155" s="70"/>
      <c r="T2155" s="70"/>
    </row>
    <row r="2156" spans="18:20">
      <c r="R2156" s="70"/>
      <c r="S2156" s="70"/>
      <c r="T2156" s="70"/>
    </row>
    <row r="2157" spans="18:20">
      <c r="R2157" s="70"/>
      <c r="S2157" s="70"/>
      <c r="T2157" s="70"/>
    </row>
    <row r="2158" spans="18:20">
      <c r="R2158" s="70"/>
      <c r="S2158" s="70"/>
      <c r="T2158" s="70"/>
    </row>
    <row r="2159" spans="18:20">
      <c r="R2159" s="70"/>
      <c r="S2159" s="70"/>
      <c r="T2159" s="70"/>
    </row>
    <row r="2160" spans="18:20">
      <c r="R2160" s="70"/>
      <c r="S2160" s="70"/>
      <c r="T2160" s="70"/>
    </row>
    <row r="2161" spans="18:20">
      <c r="R2161" s="70"/>
      <c r="S2161" s="70"/>
      <c r="T2161" s="70"/>
    </row>
    <row r="2162" spans="18:20">
      <c r="R2162" s="70"/>
      <c r="S2162" s="70"/>
      <c r="T2162" s="70"/>
    </row>
    <row r="2163" spans="18:20">
      <c r="R2163" s="70"/>
      <c r="S2163" s="70"/>
      <c r="T2163" s="70"/>
    </row>
    <row r="2164" spans="18:20">
      <c r="R2164" s="70"/>
      <c r="S2164" s="70"/>
      <c r="T2164" s="70"/>
    </row>
    <row r="2165" spans="18:20">
      <c r="R2165" s="70"/>
      <c r="S2165" s="70"/>
      <c r="T2165" s="70"/>
    </row>
    <row r="2166" spans="18:20">
      <c r="R2166" s="70"/>
      <c r="S2166" s="70"/>
      <c r="T2166" s="70"/>
    </row>
    <row r="2167" spans="18:20">
      <c r="R2167" s="70"/>
      <c r="S2167" s="70"/>
      <c r="T2167" s="70"/>
    </row>
    <row r="2168" spans="18:20">
      <c r="R2168" s="70"/>
      <c r="S2168" s="70"/>
      <c r="T2168" s="70"/>
    </row>
    <row r="2169" spans="18:20">
      <c r="R2169" s="70"/>
      <c r="S2169" s="70"/>
      <c r="T2169" s="70"/>
    </row>
    <row r="2170" spans="18:20">
      <c r="R2170" s="70"/>
      <c r="S2170" s="70"/>
      <c r="T2170" s="70"/>
    </row>
    <row r="2171" spans="18:20">
      <c r="R2171" s="70"/>
      <c r="S2171" s="70"/>
      <c r="T2171" s="70"/>
    </row>
    <row r="2172" spans="18:20">
      <c r="R2172" s="70"/>
      <c r="S2172" s="70"/>
      <c r="T2172" s="70"/>
    </row>
    <row r="2173" spans="18:20">
      <c r="R2173" s="70"/>
      <c r="S2173" s="70"/>
      <c r="T2173" s="70"/>
    </row>
    <row r="2174" spans="18:20">
      <c r="R2174" s="70"/>
      <c r="S2174" s="70"/>
      <c r="T2174" s="70"/>
    </row>
    <row r="2175" spans="18:20">
      <c r="R2175" s="70"/>
      <c r="S2175" s="70"/>
      <c r="T2175" s="70"/>
    </row>
    <row r="2176" spans="18:20">
      <c r="R2176" s="70"/>
      <c r="S2176" s="70"/>
      <c r="T2176" s="70"/>
    </row>
    <row r="2177" spans="18:20">
      <c r="R2177" s="70"/>
      <c r="S2177" s="70"/>
      <c r="T2177" s="70"/>
    </row>
    <row r="2178" spans="18:20">
      <c r="R2178" s="70"/>
      <c r="S2178" s="70"/>
      <c r="T2178" s="70"/>
    </row>
    <row r="2179" spans="18:20">
      <c r="R2179" s="70"/>
      <c r="S2179" s="70"/>
      <c r="T2179" s="70"/>
    </row>
    <row r="2180" spans="18:20">
      <c r="R2180" s="70"/>
      <c r="S2180" s="70"/>
      <c r="T2180" s="70"/>
    </row>
    <row r="2181" spans="18:20">
      <c r="R2181" s="70"/>
      <c r="S2181" s="70"/>
      <c r="T2181" s="70"/>
    </row>
    <row r="2182" spans="18:20">
      <c r="R2182" s="70"/>
      <c r="S2182" s="70"/>
      <c r="T2182" s="70"/>
    </row>
    <row r="2183" spans="18:20">
      <c r="R2183" s="70"/>
      <c r="S2183" s="70"/>
      <c r="T2183" s="70"/>
    </row>
    <row r="2184" spans="18:20">
      <c r="R2184" s="70"/>
      <c r="S2184" s="70"/>
      <c r="T2184" s="70"/>
    </row>
    <row r="2185" spans="18:20">
      <c r="R2185" s="70"/>
      <c r="S2185" s="70"/>
      <c r="T2185" s="70"/>
    </row>
    <row r="2186" spans="18:20">
      <c r="R2186" s="70"/>
      <c r="S2186" s="70"/>
      <c r="T2186" s="70"/>
    </row>
    <row r="2187" spans="18:20">
      <c r="R2187" s="70"/>
      <c r="S2187" s="70"/>
      <c r="T2187" s="70"/>
    </row>
    <row r="2188" spans="18:20">
      <c r="R2188" s="70"/>
      <c r="S2188" s="70"/>
      <c r="T2188" s="70"/>
    </row>
    <row r="2189" spans="18:20">
      <c r="R2189" s="70"/>
      <c r="S2189" s="70"/>
      <c r="T2189" s="70"/>
    </row>
    <row r="2190" spans="18:20">
      <c r="R2190" s="70"/>
      <c r="S2190" s="70"/>
      <c r="T2190" s="70"/>
    </row>
    <row r="2191" spans="18:20">
      <c r="R2191" s="70"/>
      <c r="S2191" s="70"/>
      <c r="T2191" s="70"/>
    </row>
    <row r="2192" spans="18:20">
      <c r="R2192" s="70"/>
      <c r="S2192" s="70"/>
      <c r="T2192" s="70"/>
    </row>
    <row r="2193" spans="18:20">
      <c r="R2193" s="70"/>
      <c r="S2193" s="70"/>
      <c r="T2193" s="70"/>
    </row>
    <row r="2194" spans="18:20">
      <c r="R2194" s="70"/>
      <c r="S2194" s="70"/>
      <c r="T2194" s="70"/>
    </row>
    <row r="2195" spans="18:20">
      <c r="R2195" s="70"/>
      <c r="S2195" s="70"/>
      <c r="T2195" s="70"/>
    </row>
    <row r="2196" spans="18:20">
      <c r="R2196" s="70"/>
      <c r="S2196" s="70"/>
      <c r="T2196" s="70"/>
    </row>
    <row r="2197" spans="18:20">
      <c r="R2197" s="70"/>
      <c r="S2197" s="70"/>
      <c r="T2197" s="70"/>
    </row>
    <row r="2198" spans="18:20">
      <c r="R2198" s="70"/>
      <c r="S2198" s="70"/>
      <c r="T2198" s="70"/>
    </row>
    <row r="2199" spans="18:20">
      <c r="R2199" s="70"/>
      <c r="S2199" s="70"/>
      <c r="T2199" s="70"/>
    </row>
    <row r="2200" spans="18:20">
      <c r="R2200" s="70"/>
      <c r="S2200" s="70"/>
      <c r="T2200" s="70"/>
    </row>
    <row r="2201" spans="18:20">
      <c r="R2201" s="70"/>
      <c r="S2201" s="70"/>
      <c r="T2201" s="70"/>
    </row>
    <row r="2202" spans="18:20">
      <c r="R2202" s="70"/>
      <c r="S2202" s="70"/>
      <c r="T2202" s="70"/>
    </row>
    <row r="2203" spans="18:20">
      <c r="R2203" s="70"/>
      <c r="S2203" s="70"/>
      <c r="T2203" s="70"/>
    </row>
    <row r="2204" spans="18:20">
      <c r="R2204" s="70"/>
      <c r="S2204" s="70"/>
      <c r="T2204" s="70"/>
    </row>
    <row r="2205" spans="18:20">
      <c r="R2205" s="70"/>
      <c r="S2205" s="70"/>
      <c r="T2205" s="70"/>
    </row>
    <row r="2206" spans="18:20">
      <c r="R2206" s="70"/>
      <c r="S2206" s="70"/>
      <c r="T2206" s="70"/>
    </row>
    <row r="2207" spans="18:20">
      <c r="R2207" s="70"/>
      <c r="S2207" s="70"/>
      <c r="T2207" s="70"/>
    </row>
    <row r="2208" spans="18:20">
      <c r="R2208" s="70"/>
      <c r="S2208" s="70"/>
      <c r="T2208" s="70"/>
    </row>
    <row r="2209" spans="18:20">
      <c r="R2209" s="70"/>
      <c r="S2209" s="70"/>
      <c r="T2209" s="70"/>
    </row>
    <row r="2210" spans="18:20">
      <c r="R2210" s="70"/>
      <c r="S2210" s="70"/>
      <c r="T2210" s="70"/>
    </row>
    <row r="2211" spans="18:20">
      <c r="R2211" s="70"/>
      <c r="S2211" s="70"/>
      <c r="T2211" s="70"/>
    </row>
    <row r="2212" spans="18:20">
      <c r="R2212" s="70"/>
      <c r="S2212" s="70"/>
      <c r="T2212" s="70"/>
    </row>
    <row r="2213" spans="18:20">
      <c r="R2213" s="70"/>
      <c r="S2213" s="70"/>
      <c r="T2213" s="70"/>
    </row>
    <row r="2214" spans="18:20">
      <c r="R2214" s="70"/>
      <c r="S2214" s="70"/>
      <c r="T2214" s="70"/>
    </row>
    <row r="2215" spans="18:20">
      <c r="R2215" s="70"/>
      <c r="S2215" s="70"/>
      <c r="T2215" s="70"/>
    </row>
    <row r="2216" spans="18:20">
      <c r="R2216" s="70"/>
      <c r="S2216" s="70"/>
      <c r="T2216" s="70"/>
    </row>
    <row r="2217" spans="18:20">
      <c r="R2217" s="70"/>
      <c r="S2217" s="70"/>
      <c r="T2217" s="70"/>
    </row>
    <row r="2218" spans="18:20">
      <c r="R2218" s="70"/>
      <c r="S2218" s="70"/>
      <c r="T2218" s="70"/>
    </row>
    <row r="2219" spans="18:20">
      <c r="R2219" s="70"/>
      <c r="S2219" s="70"/>
      <c r="T2219" s="70"/>
    </row>
    <row r="2220" spans="18:20">
      <c r="R2220" s="70"/>
      <c r="S2220" s="70"/>
      <c r="T2220" s="70"/>
    </row>
    <row r="2221" spans="18:20">
      <c r="R2221" s="70"/>
      <c r="S2221" s="70"/>
      <c r="T2221" s="70"/>
    </row>
    <row r="2222" spans="18:20">
      <c r="R2222" s="70"/>
      <c r="S2222" s="70"/>
      <c r="T2222" s="70"/>
    </row>
    <row r="2223" spans="18:20">
      <c r="R2223" s="70"/>
      <c r="S2223" s="70"/>
      <c r="T2223" s="70"/>
    </row>
    <row r="2224" spans="18:20">
      <c r="R2224" s="70"/>
      <c r="S2224" s="70"/>
      <c r="T2224" s="70"/>
    </row>
    <row r="2225" spans="18:20">
      <c r="R2225" s="70"/>
      <c r="S2225" s="70"/>
      <c r="T2225" s="70"/>
    </row>
    <row r="2226" spans="18:20">
      <c r="R2226" s="70"/>
      <c r="S2226" s="70"/>
      <c r="T2226" s="70"/>
    </row>
    <row r="2227" spans="18:20">
      <c r="R2227" s="70"/>
      <c r="S2227" s="70"/>
      <c r="T2227" s="70"/>
    </row>
    <row r="2228" spans="18:20">
      <c r="R2228" s="70"/>
      <c r="S2228" s="70"/>
      <c r="T2228" s="70"/>
    </row>
    <row r="2229" spans="18:20">
      <c r="R2229" s="70"/>
      <c r="S2229" s="70"/>
      <c r="T2229" s="70"/>
    </row>
    <row r="2230" spans="18:20">
      <c r="R2230" s="70"/>
      <c r="S2230" s="70"/>
      <c r="T2230" s="70"/>
    </row>
    <row r="2231" spans="18:20">
      <c r="R2231" s="70"/>
      <c r="S2231" s="70"/>
      <c r="T2231" s="70"/>
    </row>
    <row r="2232" spans="18:20">
      <c r="R2232" s="70"/>
      <c r="S2232" s="70"/>
      <c r="T2232" s="70"/>
    </row>
    <row r="2233" spans="18:20">
      <c r="R2233" s="70"/>
      <c r="S2233" s="70"/>
      <c r="T2233" s="70"/>
    </row>
    <row r="2234" spans="18:20">
      <c r="R2234" s="70"/>
      <c r="S2234" s="70"/>
      <c r="T2234" s="70"/>
    </row>
    <row r="2235" spans="18:20">
      <c r="R2235" s="70"/>
      <c r="S2235" s="70"/>
      <c r="T2235" s="70"/>
    </row>
    <row r="2236" spans="18:20">
      <c r="R2236" s="70"/>
      <c r="S2236" s="70"/>
      <c r="T2236" s="70"/>
    </row>
    <row r="2237" spans="18:20">
      <c r="R2237" s="70"/>
      <c r="S2237" s="70"/>
      <c r="T2237" s="70"/>
    </row>
    <row r="2238" spans="18:20">
      <c r="R2238" s="70"/>
      <c r="S2238" s="70"/>
      <c r="T2238" s="70"/>
    </row>
    <row r="2239" spans="18:20">
      <c r="R2239" s="70"/>
      <c r="S2239" s="70"/>
      <c r="T2239" s="70"/>
    </row>
    <row r="2240" spans="18:20">
      <c r="R2240" s="70"/>
      <c r="S2240" s="70"/>
      <c r="T2240" s="70"/>
    </row>
    <row r="2241" spans="18:20">
      <c r="R2241" s="70"/>
      <c r="S2241" s="70"/>
      <c r="T2241" s="70"/>
    </row>
    <row r="2242" spans="18:20">
      <c r="R2242" s="70"/>
      <c r="S2242" s="70"/>
      <c r="T2242" s="70"/>
    </row>
    <row r="2243" spans="18:20">
      <c r="R2243" s="70"/>
      <c r="S2243" s="70"/>
      <c r="T2243" s="70"/>
    </row>
    <row r="2244" spans="18:20">
      <c r="R2244" s="70"/>
      <c r="S2244" s="70"/>
      <c r="T2244" s="70"/>
    </row>
    <row r="2245" spans="18:20">
      <c r="R2245" s="70"/>
      <c r="S2245" s="70"/>
      <c r="T2245" s="70"/>
    </row>
    <row r="2246" spans="18:20">
      <c r="R2246" s="70"/>
      <c r="S2246" s="70"/>
      <c r="T2246" s="70"/>
    </row>
    <row r="2247" spans="18:20">
      <c r="R2247" s="70"/>
      <c r="S2247" s="70"/>
      <c r="T2247" s="70"/>
    </row>
    <row r="2248" spans="18:20">
      <c r="R2248" s="70"/>
      <c r="S2248" s="70"/>
      <c r="T2248" s="70"/>
    </row>
    <row r="2249" spans="18:20">
      <c r="R2249" s="70"/>
      <c r="S2249" s="70"/>
      <c r="T2249" s="70"/>
    </row>
    <row r="2250" spans="18:20">
      <c r="R2250" s="70"/>
      <c r="S2250" s="70"/>
      <c r="T2250" s="70"/>
    </row>
    <row r="2251" spans="18:20">
      <c r="R2251" s="70"/>
      <c r="S2251" s="70"/>
      <c r="T2251" s="70"/>
    </row>
    <row r="2252" spans="18:20">
      <c r="R2252" s="70"/>
      <c r="S2252" s="70"/>
      <c r="T2252" s="70"/>
    </row>
    <row r="2253" spans="18:20">
      <c r="R2253" s="70"/>
      <c r="S2253" s="70"/>
      <c r="T2253" s="70"/>
    </row>
    <row r="2254" spans="18:20">
      <c r="R2254" s="70"/>
      <c r="S2254" s="70"/>
      <c r="T2254" s="70"/>
    </row>
    <row r="2255" spans="18:20">
      <c r="R2255" s="70"/>
      <c r="S2255" s="70"/>
      <c r="T2255" s="70"/>
    </row>
    <row r="2256" spans="18:20">
      <c r="R2256" s="70"/>
      <c r="S2256" s="70"/>
      <c r="T2256" s="70"/>
    </row>
    <row r="2257" spans="18:20">
      <c r="R2257" s="70"/>
      <c r="S2257" s="70"/>
      <c r="T2257" s="70"/>
    </row>
    <row r="2258" spans="18:20">
      <c r="R2258" s="70"/>
      <c r="S2258" s="70"/>
      <c r="T2258" s="70"/>
    </row>
    <row r="2259" spans="18:20">
      <c r="R2259" s="70"/>
      <c r="S2259" s="70"/>
      <c r="T2259" s="70"/>
    </row>
    <row r="2260" spans="18:20">
      <c r="R2260" s="70"/>
      <c r="S2260" s="70"/>
      <c r="T2260" s="70"/>
    </row>
    <row r="2261" spans="18:20">
      <c r="R2261" s="70"/>
      <c r="S2261" s="70"/>
      <c r="T2261" s="70"/>
    </row>
    <row r="2262" spans="18:20">
      <c r="R2262" s="70"/>
      <c r="S2262" s="70"/>
      <c r="T2262" s="70"/>
    </row>
    <row r="2263" spans="18:20">
      <c r="R2263" s="70"/>
      <c r="S2263" s="70"/>
      <c r="T2263" s="70"/>
    </row>
    <row r="2264" spans="18:20">
      <c r="R2264" s="70"/>
      <c r="S2264" s="70"/>
      <c r="T2264" s="70"/>
    </row>
    <row r="2265" spans="18:20">
      <c r="R2265" s="70"/>
      <c r="S2265" s="70"/>
      <c r="T2265" s="70"/>
    </row>
    <row r="2266" spans="18:20">
      <c r="R2266" s="70"/>
      <c r="S2266" s="70"/>
      <c r="T2266" s="70"/>
    </row>
    <row r="2267" spans="18:20">
      <c r="R2267" s="70"/>
      <c r="S2267" s="70"/>
      <c r="T2267" s="70"/>
    </row>
    <row r="2268" spans="18:20">
      <c r="R2268" s="70"/>
      <c r="S2268" s="70"/>
      <c r="T2268" s="70"/>
    </row>
    <row r="2269" spans="18:20">
      <c r="R2269" s="70"/>
      <c r="S2269" s="70"/>
      <c r="T2269" s="70"/>
    </row>
    <row r="2270" spans="18:20">
      <c r="R2270" s="70"/>
      <c r="S2270" s="70"/>
      <c r="T2270" s="70"/>
    </row>
    <row r="2271" spans="18:20">
      <c r="R2271" s="70"/>
      <c r="S2271" s="70"/>
      <c r="T2271" s="70"/>
    </row>
    <row r="2272" spans="18:20">
      <c r="R2272" s="70"/>
      <c r="S2272" s="70"/>
      <c r="T2272" s="70"/>
    </row>
    <row r="2273" spans="18:20">
      <c r="R2273" s="70"/>
      <c r="S2273" s="70"/>
      <c r="T2273" s="70"/>
    </row>
    <row r="2274" spans="18:20">
      <c r="R2274" s="70"/>
      <c r="S2274" s="70"/>
      <c r="T2274" s="70"/>
    </row>
    <row r="2275" spans="18:20">
      <c r="R2275" s="70"/>
      <c r="S2275" s="70"/>
      <c r="T2275" s="70"/>
    </row>
    <row r="2276" spans="18:20">
      <c r="R2276" s="70"/>
      <c r="S2276" s="70"/>
      <c r="T2276" s="70"/>
    </row>
    <row r="2277" spans="18:20">
      <c r="R2277" s="70"/>
      <c r="S2277" s="70"/>
      <c r="T2277" s="70"/>
    </row>
    <row r="2278" spans="18:20">
      <c r="R2278" s="70"/>
      <c r="S2278" s="70"/>
      <c r="T2278" s="70"/>
    </row>
    <row r="2279" spans="18:20">
      <c r="R2279" s="70"/>
      <c r="S2279" s="70"/>
      <c r="T2279" s="70"/>
    </row>
    <row r="2280" spans="18:20">
      <c r="R2280" s="70"/>
      <c r="S2280" s="70"/>
      <c r="T2280" s="70"/>
    </row>
    <row r="2281" spans="18:20">
      <c r="R2281" s="70"/>
      <c r="S2281" s="70"/>
      <c r="T2281" s="70"/>
    </row>
    <row r="2282" spans="18:20">
      <c r="R2282" s="70"/>
      <c r="S2282" s="70"/>
      <c r="T2282" s="70"/>
    </row>
    <row r="2283" spans="18:20">
      <c r="R2283" s="70"/>
      <c r="S2283" s="70"/>
      <c r="T2283" s="70"/>
    </row>
    <row r="2284" spans="18:20">
      <c r="R2284" s="70"/>
      <c r="S2284" s="70"/>
      <c r="T2284" s="70"/>
    </row>
    <row r="2285" spans="18:20">
      <c r="R2285" s="70"/>
      <c r="S2285" s="70"/>
      <c r="T2285" s="70"/>
    </row>
    <row r="2286" spans="18:20">
      <c r="R2286" s="70"/>
      <c r="S2286" s="70"/>
      <c r="T2286" s="70"/>
    </row>
    <row r="2287" spans="18:20">
      <c r="R2287" s="70"/>
      <c r="S2287" s="70"/>
      <c r="T2287" s="70"/>
    </row>
    <row r="2288" spans="18:20">
      <c r="R2288" s="70"/>
      <c r="S2288" s="70"/>
      <c r="T2288" s="70"/>
    </row>
    <row r="2289" spans="18:20">
      <c r="R2289" s="70"/>
      <c r="S2289" s="70"/>
      <c r="T2289" s="70"/>
    </row>
    <row r="2290" spans="18:20">
      <c r="R2290" s="70"/>
      <c r="S2290" s="70"/>
      <c r="T2290" s="70"/>
    </row>
    <row r="2291" spans="18:20">
      <c r="R2291" s="70"/>
      <c r="S2291" s="70"/>
      <c r="T2291" s="70"/>
    </row>
    <row r="2292" spans="18:20">
      <c r="R2292" s="70"/>
      <c r="S2292" s="70"/>
      <c r="T2292" s="70"/>
    </row>
    <row r="2293" spans="18:20">
      <c r="R2293" s="70"/>
      <c r="S2293" s="70"/>
      <c r="T2293" s="70"/>
    </row>
    <row r="2294" spans="18:20">
      <c r="R2294" s="70"/>
      <c r="S2294" s="70"/>
      <c r="T2294" s="70"/>
    </row>
    <row r="2295" spans="18:20">
      <c r="R2295" s="70"/>
      <c r="S2295" s="70"/>
      <c r="T2295" s="70"/>
    </row>
    <row r="2296" spans="18:20">
      <c r="R2296" s="70"/>
      <c r="S2296" s="70"/>
      <c r="T2296" s="70"/>
    </row>
    <row r="2297" spans="18:20">
      <c r="R2297" s="70"/>
      <c r="S2297" s="70"/>
      <c r="T2297" s="70"/>
    </row>
    <row r="2298" spans="18:20">
      <c r="R2298" s="70"/>
      <c r="S2298" s="70"/>
      <c r="T2298" s="70"/>
    </row>
    <row r="2299" spans="18:20">
      <c r="R2299" s="70"/>
      <c r="S2299" s="70"/>
      <c r="T2299" s="70"/>
    </row>
    <row r="2300" spans="18:20">
      <c r="R2300" s="70"/>
      <c r="S2300" s="70"/>
      <c r="T2300" s="70"/>
    </row>
    <row r="2301" spans="18:20">
      <c r="R2301" s="70"/>
      <c r="S2301" s="70"/>
      <c r="T2301" s="70"/>
    </row>
    <row r="2302" spans="18:20">
      <c r="R2302" s="70"/>
      <c r="S2302" s="70"/>
      <c r="T2302" s="70"/>
    </row>
    <row r="2303" spans="18:20">
      <c r="R2303" s="70"/>
      <c r="S2303" s="70"/>
      <c r="T2303" s="70"/>
    </row>
    <row r="2304" spans="18:20">
      <c r="R2304" s="70"/>
      <c r="S2304" s="70"/>
      <c r="T2304" s="70"/>
    </row>
    <row r="2305" spans="18:20">
      <c r="R2305" s="70"/>
      <c r="S2305" s="70"/>
      <c r="T2305" s="70"/>
    </row>
    <row r="2306" spans="18:20">
      <c r="R2306" s="70"/>
      <c r="S2306" s="70"/>
      <c r="T2306" s="70"/>
    </row>
    <row r="2307" spans="18:20">
      <c r="R2307" s="70"/>
      <c r="S2307" s="70"/>
      <c r="T2307" s="70"/>
    </row>
    <row r="2308" spans="18:20">
      <c r="R2308" s="70"/>
      <c r="S2308" s="70"/>
      <c r="T2308" s="70"/>
    </row>
    <row r="2309" spans="18:20">
      <c r="R2309" s="70"/>
      <c r="S2309" s="70"/>
      <c r="T2309" s="70"/>
    </row>
    <row r="2310" spans="18:20">
      <c r="R2310" s="70"/>
      <c r="S2310" s="70"/>
      <c r="T2310" s="70"/>
    </row>
    <row r="2311" spans="18:20">
      <c r="R2311" s="70"/>
      <c r="S2311" s="70"/>
      <c r="T2311" s="70"/>
    </row>
    <row r="2312" spans="18:20">
      <c r="R2312" s="70"/>
      <c r="S2312" s="70"/>
      <c r="T2312" s="70"/>
    </row>
    <row r="2313" spans="18:20">
      <c r="R2313" s="70"/>
      <c r="S2313" s="70"/>
      <c r="T2313" s="70"/>
    </row>
    <row r="2314" spans="18:20">
      <c r="R2314" s="70"/>
      <c r="S2314" s="70"/>
      <c r="T2314" s="70"/>
    </row>
    <row r="2315" spans="18:20">
      <c r="R2315" s="70"/>
      <c r="S2315" s="70"/>
      <c r="T2315" s="70"/>
    </row>
    <row r="2316" spans="18:20">
      <c r="R2316" s="70"/>
      <c r="S2316" s="70"/>
      <c r="T2316" s="70"/>
    </row>
    <row r="2317" spans="18:20">
      <c r="R2317" s="70"/>
      <c r="S2317" s="70"/>
      <c r="T2317" s="70"/>
    </row>
    <row r="2318" spans="18:20">
      <c r="R2318" s="70"/>
      <c r="S2318" s="70"/>
      <c r="T2318" s="70"/>
    </row>
    <row r="2319" spans="18:20">
      <c r="R2319" s="70"/>
      <c r="S2319" s="70"/>
      <c r="T2319" s="70"/>
    </row>
    <row r="2320" spans="18:20">
      <c r="R2320" s="70"/>
      <c r="S2320" s="70"/>
      <c r="T2320" s="70"/>
    </row>
    <row r="2321" spans="18:20">
      <c r="R2321" s="70"/>
      <c r="S2321" s="70"/>
      <c r="T2321" s="70"/>
    </row>
    <row r="2322" spans="18:20">
      <c r="R2322" s="70"/>
      <c r="S2322" s="70"/>
      <c r="T2322" s="70"/>
    </row>
    <row r="2323" spans="18:20">
      <c r="R2323" s="70"/>
      <c r="S2323" s="70"/>
      <c r="T2323" s="70"/>
    </row>
    <row r="2324" spans="18:20">
      <c r="R2324" s="70"/>
      <c r="S2324" s="70"/>
      <c r="T2324" s="70"/>
    </row>
    <row r="2325" spans="18:20">
      <c r="R2325" s="70"/>
      <c r="S2325" s="70"/>
      <c r="T2325" s="70"/>
    </row>
    <row r="2326" spans="18:20">
      <c r="R2326" s="70"/>
      <c r="S2326" s="70"/>
      <c r="T2326" s="70"/>
    </row>
    <row r="2327" spans="18:20">
      <c r="R2327" s="70"/>
      <c r="S2327" s="70"/>
      <c r="T2327" s="70"/>
    </row>
    <row r="2328" spans="18:20">
      <c r="R2328" s="70"/>
      <c r="S2328" s="70"/>
      <c r="T2328" s="70"/>
    </row>
    <row r="2329" spans="18:20">
      <c r="R2329" s="70"/>
      <c r="S2329" s="70"/>
      <c r="T2329" s="70"/>
    </row>
    <row r="2330" spans="18:20">
      <c r="R2330" s="70"/>
      <c r="S2330" s="70"/>
      <c r="T2330" s="70"/>
    </row>
    <row r="2331" spans="18:20">
      <c r="R2331" s="70"/>
      <c r="S2331" s="70"/>
      <c r="T2331" s="70"/>
    </row>
    <row r="2332" spans="18:20">
      <c r="R2332" s="70"/>
      <c r="S2332" s="70"/>
      <c r="T2332" s="70"/>
    </row>
    <row r="2333" spans="18:20">
      <c r="R2333" s="70"/>
      <c r="S2333" s="70"/>
      <c r="T2333" s="70"/>
    </row>
    <row r="2334" spans="18:20">
      <c r="R2334" s="70"/>
      <c r="S2334" s="70"/>
      <c r="T2334" s="70"/>
    </row>
    <row r="2335" spans="18:20">
      <c r="R2335" s="70"/>
      <c r="S2335" s="70"/>
      <c r="T2335" s="70"/>
    </row>
    <row r="2336" spans="18:20">
      <c r="R2336" s="70"/>
      <c r="S2336" s="70"/>
      <c r="T2336" s="70"/>
    </row>
    <row r="2337" spans="18:20">
      <c r="R2337" s="70"/>
      <c r="S2337" s="70"/>
      <c r="T2337" s="70"/>
    </row>
    <row r="2338" spans="18:20">
      <c r="R2338" s="70"/>
      <c r="S2338" s="70"/>
      <c r="T2338" s="70"/>
    </row>
    <row r="2339" spans="18:20">
      <c r="R2339" s="70"/>
      <c r="S2339" s="70"/>
      <c r="T2339" s="70"/>
    </row>
    <row r="2340" spans="18:20">
      <c r="R2340" s="70"/>
      <c r="S2340" s="70"/>
      <c r="T2340" s="70"/>
    </row>
    <row r="2341" spans="18:20">
      <c r="R2341" s="70"/>
      <c r="S2341" s="70"/>
      <c r="T2341" s="70"/>
    </row>
    <row r="2342" spans="18:20">
      <c r="R2342" s="70"/>
      <c r="S2342" s="70"/>
      <c r="T2342" s="70"/>
    </row>
    <row r="2343" spans="18:20">
      <c r="R2343" s="70"/>
      <c r="S2343" s="70"/>
      <c r="T2343" s="70"/>
    </row>
    <row r="2344" spans="18:20">
      <c r="R2344" s="70"/>
      <c r="S2344" s="70"/>
      <c r="T2344" s="70"/>
    </row>
    <row r="2345" spans="18:20">
      <c r="R2345" s="70"/>
      <c r="S2345" s="70"/>
      <c r="T2345" s="70"/>
    </row>
    <row r="2346" spans="18:20">
      <c r="R2346" s="70"/>
      <c r="S2346" s="70"/>
      <c r="T2346" s="70"/>
    </row>
    <row r="2347" spans="18:20">
      <c r="R2347" s="70"/>
      <c r="S2347" s="70"/>
      <c r="T2347" s="70"/>
    </row>
    <row r="2348" spans="18:20">
      <c r="R2348" s="70"/>
      <c r="S2348" s="70"/>
      <c r="T2348" s="70"/>
    </row>
    <row r="2349" spans="18:20">
      <c r="R2349" s="70"/>
      <c r="S2349" s="70"/>
      <c r="T2349" s="70"/>
    </row>
    <row r="2350" spans="18:20">
      <c r="R2350" s="70"/>
      <c r="S2350" s="70"/>
      <c r="T2350" s="70"/>
    </row>
    <row r="2351" spans="18:20">
      <c r="R2351" s="70"/>
      <c r="S2351" s="70"/>
      <c r="T2351" s="70"/>
    </row>
    <row r="2352" spans="18:20">
      <c r="R2352" s="70"/>
      <c r="S2352" s="70"/>
      <c r="T2352" s="70"/>
    </row>
    <row r="2353" spans="18:20">
      <c r="R2353" s="70"/>
      <c r="S2353" s="70"/>
      <c r="T2353" s="70"/>
    </row>
    <row r="2354" spans="18:20">
      <c r="R2354" s="70"/>
      <c r="S2354" s="70"/>
      <c r="T2354" s="70"/>
    </row>
    <row r="2355" spans="18:20">
      <c r="R2355" s="70"/>
      <c r="S2355" s="70"/>
      <c r="T2355" s="70"/>
    </row>
    <row r="2356" spans="18:20">
      <c r="R2356" s="70"/>
      <c r="S2356" s="70"/>
      <c r="T2356" s="70"/>
    </row>
    <row r="2357" spans="18:20">
      <c r="R2357" s="70"/>
      <c r="S2357" s="70"/>
      <c r="T2357" s="70"/>
    </row>
    <row r="2358" spans="18:20">
      <c r="R2358" s="70"/>
      <c r="S2358" s="70"/>
      <c r="T2358" s="70"/>
    </row>
    <row r="2359" spans="18:20">
      <c r="R2359" s="70"/>
      <c r="S2359" s="70"/>
      <c r="T2359" s="70"/>
    </row>
    <row r="2360" spans="18:20">
      <c r="R2360" s="70"/>
      <c r="S2360" s="70"/>
      <c r="T2360" s="70"/>
    </row>
    <row r="2361" spans="18:20">
      <c r="R2361" s="70"/>
      <c r="S2361" s="70"/>
      <c r="T2361" s="70"/>
    </row>
    <row r="2362" spans="18:20">
      <c r="R2362" s="70"/>
      <c r="S2362" s="70"/>
      <c r="T2362" s="70"/>
    </row>
    <row r="2363" spans="18:20">
      <c r="R2363" s="70"/>
      <c r="S2363" s="70"/>
      <c r="T2363" s="70"/>
    </row>
    <row r="2364" spans="18:20">
      <c r="R2364" s="70"/>
      <c r="S2364" s="70"/>
      <c r="T2364" s="70"/>
    </row>
    <row r="2365" spans="18:20">
      <c r="R2365" s="70"/>
      <c r="S2365" s="70"/>
      <c r="T2365" s="70"/>
    </row>
    <row r="2366" spans="18:20">
      <c r="R2366" s="70"/>
      <c r="S2366" s="70"/>
      <c r="T2366" s="70"/>
    </row>
    <row r="2367" spans="18:20">
      <c r="R2367" s="70"/>
      <c r="S2367" s="70"/>
      <c r="T2367" s="70"/>
    </row>
    <row r="2368" spans="18:20">
      <c r="R2368" s="70"/>
      <c r="S2368" s="70"/>
      <c r="T2368" s="70"/>
    </row>
    <row r="2369" spans="18:20">
      <c r="R2369" s="70"/>
      <c r="S2369" s="70"/>
      <c r="T2369" s="70"/>
    </row>
    <row r="2370" spans="18:20">
      <c r="R2370" s="70"/>
      <c r="S2370" s="70"/>
      <c r="T2370" s="70"/>
    </row>
    <row r="2371" spans="18:20">
      <c r="R2371" s="70"/>
      <c r="S2371" s="70"/>
      <c r="T2371" s="70"/>
    </row>
    <row r="2372" spans="18:20">
      <c r="R2372" s="70"/>
      <c r="S2372" s="70"/>
      <c r="T2372" s="70"/>
    </row>
    <row r="2373" spans="18:20">
      <c r="R2373" s="70"/>
      <c r="S2373" s="70"/>
      <c r="T2373" s="70"/>
    </row>
    <row r="2374" spans="18:20">
      <c r="R2374" s="70"/>
      <c r="S2374" s="70"/>
      <c r="T2374" s="70"/>
    </row>
    <row r="2375" spans="18:20">
      <c r="R2375" s="70"/>
      <c r="S2375" s="70"/>
      <c r="T2375" s="70"/>
    </row>
    <row r="2376" spans="18:20">
      <c r="R2376" s="70"/>
      <c r="S2376" s="70"/>
      <c r="T2376" s="70"/>
    </row>
    <row r="2377" spans="18:20">
      <c r="R2377" s="70"/>
      <c r="S2377" s="70"/>
      <c r="T2377" s="70"/>
    </row>
    <row r="2378" spans="18:20">
      <c r="R2378" s="70"/>
      <c r="S2378" s="70"/>
      <c r="T2378" s="70"/>
    </row>
    <row r="2379" spans="18:20">
      <c r="R2379" s="70"/>
      <c r="S2379" s="70"/>
      <c r="T2379" s="70"/>
    </row>
    <row r="2380" spans="18:20">
      <c r="R2380" s="70"/>
      <c r="S2380" s="70"/>
      <c r="T2380" s="70"/>
    </row>
    <row r="2381" spans="18:20">
      <c r="R2381" s="70"/>
      <c r="S2381" s="70"/>
      <c r="T2381" s="70"/>
    </row>
    <row r="2382" spans="18:20">
      <c r="R2382" s="70"/>
      <c r="S2382" s="70"/>
      <c r="T2382" s="70"/>
    </row>
    <row r="2383" spans="18:20">
      <c r="R2383" s="70"/>
      <c r="S2383" s="70"/>
      <c r="T2383" s="70"/>
    </row>
    <row r="2384" spans="18:20">
      <c r="R2384" s="70"/>
      <c r="S2384" s="70"/>
      <c r="T2384" s="70"/>
    </row>
    <row r="2385" spans="18:20">
      <c r="R2385" s="70"/>
      <c r="S2385" s="70"/>
      <c r="T2385" s="70"/>
    </row>
    <row r="2386" spans="18:20">
      <c r="R2386" s="70"/>
      <c r="S2386" s="70"/>
      <c r="T2386" s="70"/>
    </row>
    <row r="2387" spans="18:20">
      <c r="R2387" s="70"/>
      <c r="S2387" s="70"/>
      <c r="T2387" s="70"/>
    </row>
    <row r="2388" spans="18:20">
      <c r="R2388" s="70"/>
      <c r="S2388" s="70"/>
      <c r="T2388" s="70"/>
    </row>
    <row r="2389" spans="18:20">
      <c r="R2389" s="70"/>
      <c r="S2389" s="70"/>
      <c r="T2389" s="70"/>
    </row>
    <row r="2390" spans="18:20">
      <c r="R2390" s="70"/>
      <c r="S2390" s="70"/>
      <c r="T2390" s="70"/>
    </row>
    <row r="2391" spans="18:20">
      <c r="R2391" s="70"/>
      <c r="S2391" s="70"/>
      <c r="T2391" s="70"/>
    </row>
    <row r="2392" spans="18:20">
      <c r="R2392" s="70"/>
      <c r="S2392" s="70"/>
      <c r="T2392" s="70"/>
    </row>
    <row r="2393" spans="18:20">
      <c r="R2393" s="70"/>
      <c r="S2393" s="70"/>
      <c r="T2393" s="70"/>
    </row>
    <row r="2394" spans="18:20">
      <c r="R2394" s="70"/>
      <c r="S2394" s="70"/>
      <c r="T2394" s="70"/>
    </row>
    <row r="2395" spans="18:20">
      <c r="R2395" s="70"/>
      <c r="S2395" s="70"/>
      <c r="T2395" s="70"/>
    </row>
    <row r="2396" spans="18:20">
      <c r="R2396" s="70"/>
      <c r="S2396" s="70"/>
      <c r="T2396" s="70"/>
    </row>
    <row r="2397" spans="18:20">
      <c r="R2397" s="70"/>
      <c r="S2397" s="70"/>
      <c r="T2397" s="70"/>
    </row>
    <row r="2398" spans="18:20">
      <c r="R2398" s="70"/>
      <c r="S2398" s="70"/>
      <c r="T2398" s="70"/>
    </row>
    <row r="2399" spans="18:20">
      <c r="R2399" s="70"/>
      <c r="S2399" s="70"/>
      <c r="T2399" s="70"/>
    </row>
    <row r="2400" spans="18:20">
      <c r="R2400" s="70"/>
      <c r="S2400" s="70"/>
      <c r="T2400" s="70"/>
    </row>
    <row r="2401" spans="18:20">
      <c r="R2401" s="70"/>
      <c r="S2401" s="70"/>
      <c r="T2401" s="70"/>
    </row>
    <row r="2402" spans="18:20">
      <c r="R2402" s="70"/>
      <c r="S2402" s="70"/>
      <c r="T2402" s="70"/>
    </row>
    <row r="2403" spans="18:20">
      <c r="R2403" s="70"/>
      <c r="S2403" s="70"/>
      <c r="T2403" s="70"/>
    </row>
    <row r="2404" spans="18:20">
      <c r="R2404" s="70"/>
      <c r="S2404" s="70"/>
      <c r="T2404" s="70"/>
    </row>
    <row r="2405" spans="18:20">
      <c r="R2405" s="70"/>
      <c r="S2405" s="70"/>
      <c r="T2405" s="70"/>
    </row>
    <row r="2406" spans="18:20">
      <c r="R2406" s="70"/>
      <c r="S2406" s="70"/>
      <c r="T2406" s="70"/>
    </row>
    <row r="2407" spans="18:20">
      <c r="R2407" s="70"/>
      <c r="S2407" s="70"/>
      <c r="T2407" s="70"/>
    </row>
    <row r="2408" spans="18:20">
      <c r="R2408" s="70"/>
      <c r="S2408" s="70"/>
      <c r="T2408" s="70"/>
    </row>
    <row r="2409" spans="18:20">
      <c r="R2409" s="70"/>
      <c r="S2409" s="70"/>
      <c r="T2409" s="70"/>
    </row>
    <row r="2410" spans="18:20">
      <c r="R2410" s="70"/>
      <c r="S2410" s="70"/>
      <c r="T2410" s="70"/>
    </row>
    <row r="2411" spans="18:20">
      <c r="R2411" s="70"/>
      <c r="S2411" s="70"/>
      <c r="T2411" s="70"/>
    </row>
    <row r="2412" spans="18:20">
      <c r="R2412" s="70"/>
      <c r="S2412" s="70"/>
      <c r="T2412" s="70"/>
    </row>
    <row r="2413" spans="18:20">
      <c r="R2413" s="70"/>
      <c r="S2413" s="70"/>
      <c r="T2413" s="70"/>
    </row>
    <row r="2414" spans="18:20">
      <c r="R2414" s="70"/>
      <c r="S2414" s="70"/>
      <c r="T2414" s="70"/>
    </row>
    <row r="2415" spans="18:20">
      <c r="R2415" s="70"/>
      <c r="S2415" s="70"/>
      <c r="T2415" s="70"/>
    </row>
    <row r="2416" spans="18:20">
      <c r="R2416" s="70"/>
      <c r="S2416" s="70"/>
      <c r="T2416" s="70"/>
    </row>
    <row r="2417" spans="18:20">
      <c r="R2417" s="70"/>
      <c r="S2417" s="70"/>
      <c r="T2417" s="70"/>
    </row>
    <row r="2418" spans="18:20">
      <c r="R2418" s="70"/>
      <c r="S2418" s="70"/>
      <c r="T2418" s="70"/>
    </row>
    <row r="2419" spans="18:20">
      <c r="R2419" s="70"/>
      <c r="S2419" s="70"/>
      <c r="T2419" s="70"/>
    </row>
    <row r="2420" spans="18:20">
      <c r="R2420" s="70"/>
      <c r="S2420" s="70"/>
      <c r="T2420" s="70"/>
    </row>
    <row r="2421" spans="18:20">
      <c r="R2421" s="70"/>
      <c r="S2421" s="70"/>
      <c r="T2421" s="70"/>
    </row>
    <row r="2422" spans="18:20">
      <c r="R2422" s="70"/>
      <c r="S2422" s="70"/>
      <c r="T2422" s="70"/>
    </row>
    <row r="2423" spans="18:20">
      <c r="R2423" s="70"/>
      <c r="S2423" s="70"/>
      <c r="T2423" s="70"/>
    </row>
    <row r="2424" spans="18:20">
      <c r="R2424" s="70"/>
      <c r="S2424" s="70"/>
      <c r="T2424" s="70"/>
    </row>
    <row r="2425" spans="18:20">
      <c r="R2425" s="70"/>
      <c r="S2425" s="70"/>
      <c r="T2425" s="70"/>
    </row>
    <row r="2426" spans="18:20">
      <c r="R2426" s="70"/>
      <c r="S2426" s="70"/>
      <c r="T2426" s="70"/>
    </row>
    <row r="2427" spans="18:20">
      <c r="R2427" s="70"/>
      <c r="S2427" s="70"/>
      <c r="T2427" s="70"/>
    </row>
    <row r="2428" spans="18:20">
      <c r="R2428" s="70"/>
      <c r="S2428" s="70"/>
      <c r="T2428" s="70"/>
    </row>
    <row r="2429" spans="18:20">
      <c r="R2429" s="70"/>
      <c r="S2429" s="70"/>
      <c r="T2429" s="70"/>
    </row>
    <row r="2430" spans="18:20">
      <c r="R2430" s="70"/>
      <c r="S2430" s="70"/>
      <c r="T2430" s="70"/>
    </row>
    <row r="2431" spans="18:20">
      <c r="R2431" s="70"/>
      <c r="S2431" s="70"/>
      <c r="T2431" s="70"/>
    </row>
    <row r="2432" spans="18:20">
      <c r="R2432" s="70"/>
      <c r="S2432" s="70"/>
      <c r="T2432" s="70"/>
    </row>
    <row r="2433" spans="18:20">
      <c r="R2433" s="70"/>
      <c r="S2433" s="70"/>
      <c r="T2433" s="70"/>
    </row>
    <row r="2434" spans="18:20">
      <c r="R2434" s="70"/>
      <c r="S2434" s="70"/>
      <c r="T2434" s="70"/>
    </row>
    <row r="2435" spans="18:20">
      <c r="R2435" s="70"/>
      <c r="S2435" s="70"/>
      <c r="T2435" s="70"/>
    </row>
    <row r="2436" spans="18:20">
      <c r="R2436" s="70"/>
      <c r="S2436" s="70"/>
      <c r="T2436" s="70"/>
    </row>
    <row r="2437" spans="18:20">
      <c r="R2437" s="70"/>
      <c r="S2437" s="70"/>
      <c r="T2437" s="70"/>
    </row>
    <row r="2438" spans="18:20">
      <c r="R2438" s="70"/>
      <c r="S2438" s="70"/>
      <c r="T2438" s="70"/>
    </row>
    <row r="2439" spans="18:20">
      <c r="R2439" s="70"/>
      <c r="S2439" s="70"/>
      <c r="T2439" s="70"/>
    </row>
    <row r="2440" spans="18:20">
      <c r="R2440" s="70"/>
      <c r="S2440" s="70"/>
      <c r="T2440" s="70"/>
    </row>
    <row r="2441" spans="18:20">
      <c r="R2441" s="70"/>
      <c r="S2441" s="70"/>
      <c r="T2441" s="70"/>
    </row>
    <row r="2442" spans="18:20">
      <c r="R2442" s="70"/>
      <c r="S2442" s="70"/>
      <c r="T2442" s="70"/>
    </row>
    <row r="2443" spans="18:20">
      <c r="R2443" s="70"/>
      <c r="S2443" s="70"/>
      <c r="T2443" s="70"/>
    </row>
    <row r="2444" spans="18:20">
      <c r="R2444" s="70"/>
      <c r="S2444" s="70"/>
      <c r="T2444" s="70"/>
    </row>
    <row r="2445" spans="18:20">
      <c r="R2445" s="70"/>
      <c r="S2445" s="70"/>
      <c r="T2445" s="70"/>
    </row>
    <row r="2446" spans="18:20">
      <c r="R2446" s="70"/>
      <c r="S2446" s="70"/>
      <c r="T2446" s="70"/>
    </row>
    <row r="2447" spans="18:20">
      <c r="R2447" s="70"/>
      <c r="S2447" s="70"/>
      <c r="T2447" s="70"/>
    </row>
    <row r="2448" spans="18:20">
      <c r="R2448" s="70"/>
      <c r="S2448" s="70"/>
      <c r="T2448" s="70"/>
    </row>
    <row r="2449" spans="18:20">
      <c r="R2449" s="70"/>
      <c r="S2449" s="70"/>
      <c r="T2449" s="70"/>
    </row>
    <row r="2450" spans="18:20">
      <c r="R2450" s="70"/>
      <c r="S2450" s="70"/>
      <c r="T2450" s="70"/>
    </row>
    <row r="2451" spans="18:20">
      <c r="R2451" s="70"/>
      <c r="S2451" s="70"/>
      <c r="T2451" s="70"/>
    </row>
    <row r="2452" spans="18:20">
      <c r="R2452" s="70"/>
      <c r="S2452" s="70"/>
      <c r="T2452" s="70"/>
    </row>
    <row r="2453" spans="18:20">
      <c r="R2453" s="70"/>
      <c r="S2453" s="70"/>
      <c r="T2453" s="70"/>
    </row>
    <row r="2454" spans="18:20">
      <c r="R2454" s="70"/>
      <c r="S2454" s="70"/>
      <c r="T2454" s="70"/>
    </row>
    <row r="2455" spans="18:20">
      <c r="R2455" s="70"/>
      <c r="S2455" s="70"/>
      <c r="T2455" s="70"/>
    </row>
    <row r="2456" spans="18:20">
      <c r="R2456" s="70"/>
      <c r="S2456" s="70"/>
      <c r="T2456" s="70"/>
    </row>
    <row r="2457" spans="18:20">
      <c r="R2457" s="70"/>
      <c r="S2457" s="70"/>
      <c r="T2457" s="70"/>
    </row>
    <row r="2458" spans="18:20">
      <c r="R2458" s="70"/>
      <c r="S2458" s="70"/>
      <c r="T2458" s="70"/>
    </row>
    <row r="2459" spans="18:20">
      <c r="R2459" s="70"/>
      <c r="S2459" s="70"/>
      <c r="T2459" s="70"/>
    </row>
    <row r="2460" spans="18:20">
      <c r="R2460" s="70"/>
      <c r="S2460" s="70"/>
      <c r="T2460" s="70"/>
    </row>
    <row r="2461" spans="18:20">
      <c r="R2461" s="70"/>
      <c r="S2461" s="70"/>
      <c r="T2461" s="70"/>
    </row>
    <row r="2462" spans="18:20">
      <c r="R2462" s="70"/>
      <c r="S2462" s="70"/>
      <c r="T2462" s="70"/>
    </row>
    <row r="2463" spans="18:20">
      <c r="R2463" s="70"/>
      <c r="S2463" s="70"/>
      <c r="T2463" s="70"/>
    </row>
    <row r="2464" spans="18:20">
      <c r="R2464" s="70"/>
      <c r="S2464" s="70"/>
      <c r="T2464" s="70"/>
    </row>
    <row r="2465" spans="18:20">
      <c r="R2465" s="70"/>
      <c r="S2465" s="70"/>
      <c r="T2465" s="70"/>
    </row>
    <row r="2466" spans="18:20">
      <c r="R2466" s="70"/>
      <c r="S2466" s="70"/>
      <c r="T2466" s="70"/>
    </row>
    <row r="2467" spans="18:20">
      <c r="R2467" s="70"/>
      <c r="S2467" s="70"/>
      <c r="T2467" s="70"/>
    </row>
    <row r="2468" spans="18:20">
      <c r="R2468" s="70"/>
      <c r="S2468" s="70"/>
      <c r="T2468" s="70"/>
    </row>
    <row r="2469" spans="18:20">
      <c r="R2469" s="70"/>
      <c r="S2469" s="70"/>
      <c r="T2469" s="70"/>
    </row>
    <row r="2470" spans="18:20">
      <c r="R2470" s="70"/>
      <c r="S2470" s="70"/>
      <c r="T2470" s="70"/>
    </row>
    <row r="2471" spans="18:20">
      <c r="R2471" s="70"/>
      <c r="S2471" s="70"/>
      <c r="T2471" s="70"/>
    </row>
    <row r="2472" spans="18:20">
      <c r="R2472" s="70"/>
      <c r="S2472" s="70"/>
      <c r="T2472" s="70"/>
    </row>
    <row r="2473" spans="18:20">
      <c r="R2473" s="70"/>
      <c r="S2473" s="70"/>
      <c r="T2473" s="70"/>
    </row>
    <row r="2474" spans="18:20">
      <c r="R2474" s="70"/>
      <c r="S2474" s="70"/>
      <c r="T2474" s="70"/>
    </row>
    <row r="2475" spans="18:20">
      <c r="R2475" s="70"/>
      <c r="S2475" s="70"/>
      <c r="T2475" s="70"/>
    </row>
    <row r="2476" spans="18:20">
      <c r="R2476" s="70"/>
      <c r="S2476" s="70"/>
      <c r="T2476" s="70"/>
    </row>
    <row r="2477" spans="18:20">
      <c r="R2477" s="70"/>
      <c r="S2477" s="70"/>
      <c r="T2477" s="70"/>
    </row>
    <row r="2478" spans="18:20">
      <c r="R2478" s="70"/>
      <c r="S2478" s="70"/>
      <c r="T2478" s="70"/>
    </row>
    <row r="2479" spans="18:20">
      <c r="R2479" s="70"/>
      <c r="S2479" s="70"/>
      <c r="T2479" s="70"/>
    </row>
    <row r="2480" spans="18:20">
      <c r="R2480" s="70"/>
      <c r="S2480" s="70"/>
      <c r="T2480" s="70"/>
    </row>
    <row r="2481" spans="18:20">
      <c r="R2481" s="70"/>
      <c r="S2481" s="70"/>
      <c r="T2481" s="70"/>
    </row>
    <row r="2482" spans="18:20">
      <c r="R2482" s="70"/>
      <c r="S2482" s="70"/>
      <c r="T2482" s="70"/>
    </row>
    <row r="2483" spans="18:20">
      <c r="R2483" s="70"/>
      <c r="S2483" s="70"/>
      <c r="T2483" s="70"/>
    </row>
    <row r="2484" spans="18:20">
      <c r="R2484" s="70"/>
      <c r="S2484" s="70"/>
      <c r="T2484" s="70"/>
    </row>
    <row r="2485" spans="18:20">
      <c r="R2485" s="70"/>
      <c r="S2485" s="70"/>
      <c r="T2485" s="70"/>
    </row>
    <row r="2486" spans="18:20">
      <c r="R2486" s="70"/>
      <c r="S2486" s="70"/>
      <c r="T2486" s="70"/>
    </row>
    <row r="2487" spans="18:20">
      <c r="R2487" s="70"/>
      <c r="S2487" s="70"/>
      <c r="T2487" s="70"/>
    </row>
    <row r="2488" spans="18:20">
      <c r="R2488" s="70"/>
      <c r="S2488" s="70"/>
      <c r="T2488" s="70"/>
    </row>
    <row r="2489" spans="18:20">
      <c r="R2489" s="70"/>
      <c r="S2489" s="70"/>
      <c r="T2489" s="70"/>
    </row>
    <row r="2490" spans="18:20">
      <c r="R2490" s="70"/>
      <c r="S2490" s="70"/>
      <c r="T2490" s="70"/>
    </row>
    <row r="2491" spans="18:20">
      <c r="R2491" s="70"/>
      <c r="S2491" s="70"/>
      <c r="T2491" s="70"/>
    </row>
    <row r="2492" spans="18:20">
      <c r="R2492" s="70"/>
      <c r="S2492" s="70"/>
      <c r="T2492" s="70"/>
    </row>
    <row r="2493" spans="18:20">
      <c r="R2493" s="70"/>
      <c r="S2493" s="70"/>
      <c r="T2493" s="70"/>
    </row>
    <row r="2494" spans="18:20">
      <c r="R2494" s="70"/>
      <c r="S2494" s="70"/>
      <c r="T2494" s="70"/>
    </row>
    <row r="2495" spans="18:20">
      <c r="R2495" s="70"/>
      <c r="S2495" s="70"/>
      <c r="T2495" s="70"/>
    </row>
    <row r="2496" spans="18:20">
      <c r="R2496" s="70"/>
      <c r="S2496" s="70"/>
      <c r="T2496" s="70"/>
    </row>
    <row r="2497" spans="18:20">
      <c r="R2497" s="70"/>
      <c r="S2497" s="70"/>
      <c r="T2497" s="70"/>
    </row>
    <row r="2498" spans="18:20">
      <c r="R2498" s="70"/>
      <c r="S2498" s="70"/>
      <c r="T2498" s="70"/>
    </row>
    <row r="2499" spans="18:20">
      <c r="R2499" s="70"/>
      <c r="S2499" s="70"/>
      <c r="T2499" s="70"/>
    </row>
    <row r="2500" spans="18:20">
      <c r="R2500" s="70"/>
      <c r="S2500" s="70"/>
      <c r="T2500" s="70"/>
    </row>
    <row r="2501" spans="18:20">
      <c r="R2501" s="70"/>
      <c r="S2501" s="70"/>
      <c r="T2501" s="70"/>
    </row>
    <row r="2502" spans="18:20">
      <c r="R2502" s="70"/>
      <c r="S2502" s="70"/>
      <c r="T2502" s="70"/>
    </row>
    <row r="2503" spans="18:20">
      <c r="R2503" s="70"/>
      <c r="S2503" s="70"/>
      <c r="T2503" s="70"/>
    </row>
    <row r="2504" spans="18:20">
      <c r="R2504" s="70"/>
      <c r="S2504" s="70"/>
      <c r="T2504" s="70"/>
    </row>
    <row r="2505" spans="18:20">
      <c r="R2505" s="70"/>
      <c r="S2505" s="70"/>
      <c r="T2505" s="70"/>
    </row>
    <row r="2506" spans="18:20">
      <c r="R2506" s="70"/>
      <c r="S2506" s="70"/>
      <c r="T2506" s="70"/>
    </row>
    <row r="2507" spans="18:20">
      <c r="R2507" s="70"/>
      <c r="S2507" s="70"/>
      <c r="T2507" s="70"/>
    </row>
    <row r="2508" spans="18:20">
      <c r="R2508" s="70"/>
      <c r="S2508" s="70"/>
      <c r="T2508" s="70"/>
    </row>
    <row r="2509" spans="18:20">
      <c r="R2509" s="70"/>
      <c r="S2509" s="70"/>
      <c r="T2509" s="70"/>
    </row>
    <row r="2510" spans="18:20">
      <c r="R2510" s="70"/>
      <c r="S2510" s="70"/>
      <c r="T2510" s="70"/>
    </row>
    <row r="2511" spans="18:20">
      <c r="R2511" s="70"/>
      <c r="S2511" s="70"/>
      <c r="T2511" s="70"/>
    </row>
    <row r="2512" spans="18:20">
      <c r="R2512" s="70"/>
      <c r="S2512" s="70"/>
      <c r="T2512" s="70"/>
    </row>
    <row r="2513" spans="18:20">
      <c r="R2513" s="70"/>
      <c r="S2513" s="70"/>
      <c r="T2513" s="70"/>
    </row>
    <row r="2514" spans="18:20">
      <c r="R2514" s="70"/>
      <c r="S2514" s="70"/>
      <c r="T2514" s="70"/>
    </row>
    <row r="2515" spans="18:20">
      <c r="R2515" s="70"/>
      <c r="S2515" s="70"/>
      <c r="T2515" s="70"/>
    </row>
    <row r="2516" spans="18:20">
      <c r="R2516" s="70"/>
      <c r="S2516" s="70"/>
      <c r="T2516" s="70"/>
    </row>
    <row r="2517" spans="18:20">
      <c r="R2517" s="70"/>
      <c r="S2517" s="70"/>
      <c r="T2517" s="70"/>
    </row>
    <row r="2518" spans="18:20">
      <c r="R2518" s="70"/>
      <c r="S2518" s="70"/>
      <c r="T2518" s="70"/>
    </row>
    <row r="2519" spans="18:20">
      <c r="R2519" s="70"/>
      <c r="S2519" s="70"/>
      <c r="T2519" s="70"/>
    </row>
    <row r="2520" spans="18:20">
      <c r="R2520" s="70"/>
      <c r="S2520" s="70"/>
      <c r="T2520" s="70"/>
    </row>
    <row r="2521" spans="18:20">
      <c r="R2521" s="70"/>
      <c r="S2521" s="70"/>
      <c r="T2521" s="70"/>
    </row>
    <row r="2522" spans="18:20">
      <c r="R2522" s="70"/>
      <c r="S2522" s="70"/>
      <c r="T2522" s="70"/>
    </row>
    <row r="2523" spans="18:20">
      <c r="R2523" s="70"/>
      <c r="S2523" s="70"/>
      <c r="T2523" s="70"/>
    </row>
    <row r="2524" spans="18:20">
      <c r="R2524" s="70"/>
      <c r="S2524" s="70"/>
      <c r="T2524" s="70"/>
    </row>
    <row r="2525" spans="18:20">
      <c r="R2525" s="70"/>
      <c r="S2525" s="70"/>
      <c r="T2525" s="70"/>
    </row>
    <row r="2526" spans="18:20">
      <c r="R2526" s="70"/>
      <c r="S2526" s="70"/>
      <c r="T2526" s="70"/>
    </row>
    <row r="2527" spans="18:20">
      <c r="R2527" s="70"/>
      <c r="S2527" s="70"/>
      <c r="T2527" s="70"/>
    </row>
    <row r="2528" spans="18:20">
      <c r="R2528" s="70"/>
      <c r="S2528" s="70"/>
      <c r="T2528" s="70"/>
    </row>
    <row r="2529" spans="18:20">
      <c r="R2529" s="70"/>
      <c r="S2529" s="70"/>
      <c r="T2529" s="70"/>
    </row>
    <row r="2530" spans="18:20">
      <c r="R2530" s="70"/>
      <c r="S2530" s="70"/>
      <c r="T2530" s="70"/>
    </row>
    <row r="2531" spans="18:20">
      <c r="R2531" s="70"/>
      <c r="S2531" s="70"/>
      <c r="T2531" s="70"/>
    </row>
    <row r="2532" spans="18:20">
      <c r="R2532" s="70"/>
      <c r="S2532" s="70"/>
      <c r="T2532" s="70"/>
    </row>
    <row r="2533" spans="18:20">
      <c r="R2533" s="70"/>
      <c r="S2533" s="70"/>
      <c r="T2533" s="70"/>
    </row>
    <row r="2534" spans="18:20">
      <c r="R2534" s="70"/>
      <c r="S2534" s="70"/>
      <c r="T2534" s="70"/>
    </row>
    <row r="2535" spans="18:20">
      <c r="R2535" s="70"/>
      <c r="S2535" s="70"/>
      <c r="T2535" s="70"/>
    </row>
    <row r="2536" spans="18:20">
      <c r="R2536" s="70"/>
      <c r="S2536" s="70"/>
      <c r="T2536" s="70"/>
    </row>
    <row r="2537" spans="18:20">
      <c r="R2537" s="70"/>
      <c r="S2537" s="70"/>
      <c r="T2537" s="70"/>
    </row>
    <row r="2538" spans="18:20">
      <c r="R2538" s="70"/>
      <c r="S2538" s="70"/>
      <c r="T2538" s="70"/>
    </row>
    <row r="2539" spans="18:20">
      <c r="R2539" s="70"/>
      <c r="S2539" s="70"/>
      <c r="T2539" s="70"/>
    </row>
    <row r="2540" spans="18:20">
      <c r="R2540" s="70"/>
      <c r="S2540" s="70"/>
      <c r="T2540" s="70"/>
    </row>
    <row r="2541" spans="18:20">
      <c r="R2541" s="70"/>
      <c r="S2541" s="70"/>
      <c r="T2541" s="70"/>
    </row>
    <row r="2542" spans="18:20">
      <c r="R2542" s="70"/>
      <c r="S2542" s="70"/>
      <c r="T2542" s="70"/>
    </row>
    <row r="2543" spans="18:20">
      <c r="R2543" s="70"/>
      <c r="S2543" s="70"/>
      <c r="T2543" s="70"/>
    </row>
    <row r="2544" spans="18:20">
      <c r="R2544" s="70"/>
      <c r="S2544" s="70"/>
      <c r="T2544" s="70"/>
    </row>
    <row r="2545" spans="18:20">
      <c r="R2545" s="70"/>
      <c r="S2545" s="70"/>
      <c r="T2545" s="70"/>
    </row>
    <row r="2546" spans="18:20">
      <c r="R2546" s="70"/>
      <c r="S2546" s="70"/>
      <c r="T2546" s="70"/>
    </row>
    <row r="2547" spans="18:20">
      <c r="R2547" s="70"/>
      <c r="S2547" s="70"/>
      <c r="T2547" s="70"/>
    </row>
    <row r="2548" spans="18:20">
      <c r="R2548" s="70"/>
      <c r="S2548" s="70"/>
      <c r="T2548" s="70"/>
    </row>
    <row r="2549" spans="18:20">
      <c r="R2549" s="70"/>
      <c r="S2549" s="70"/>
      <c r="T2549" s="70"/>
    </row>
    <row r="2550" spans="18:20">
      <c r="R2550" s="70"/>
      <c r="S2550" s="70"/>
      <c r="T2550" s="70"/>
    </row>
    <row r="2551" spans="18:20">
      <c r="R2551" s="70"/>
      <c r="S2551" s="70"/>
      <c r="T2551" s="70"/>
    </row>
    <row r="2552" spans="18:20">
      <c r="R2552" s="70"/>
      <c r="S2552" s="70"/>
      <c r="T2552" s="70"/>
    </row>
    <row r="2553" spans="18:20">
      <c r="R2553" s="70"/>
      <c r="S2553" s="70"/>
      <c r="T2553" s="70"/>
    </row>
    <row r="2554" spans="18:20">
      <c r="R2554" s="70"/>
      <c r="S2554" s="70"/>
      <c r="T2554" s="70"/>
    </row>
    <row r="2555" spans="18:20">
      <c r="R2555" s="70"/>
      <c r="S2555" s="70"/>
      <c r="T2555" s="70"/>
    </row>
    <row r="2556" spans="18:20">
      <c r="R2556" s="70"/>
      <c r="S2556" s="70"/>
      <c r="T2556" s="70"/>
    </row>
    <row r="2557" spans="18:20">
      <c r="R2557" s="70"/>
      <c r="S2557" s="70"/>
      <c r="T2557" s="70"/>
    </row>
    <row r="2558" spans="18:20">
      <c r="R2558" s="70"/>
      <c r="S2558" s="70"/>
      <c r="T2558" s="70"/>
    </row>
    <row r="2559" spans="18:20">
      <c r="R2559" s="70"/>
      <c r="S2559" s="70"/>
      <c r="T2559" s="70"/>
    </row>
    <row r="2560" spans="18:20">
      <c r="R2560" s="70"/>
      <c r="S2560" s="70"/>
      <c r="T2560" s="70"/>
    </row>
    <row r="2561" spans="18:20">
      <c r="R2561" s="70"/>
      <c r="S2561" s="70"/>
      <c r="T2561" s="70"/>
    </row>
    <row r="2562" spans="18:20">
      <c r="R2562" s="70"/>
      <c r="S2562" s="70"/>
      <c r="T2562" s="70"/>
    </row>
    <row r="2563" spans="18:20">
      <c r="R2563" s="70"/>
      <c r="S2563" s="70"/>
      <c r="T2563" s="70"/>
    </row>
    <row r="2564" spans="18:20">
      <c r="R2564" s="70"/>
      <c r="S2564" s="70"/>
      <c r="T2564" s="70"/>
    </row>
    <row r="2565" spans="18:20">
      <c r="R2565" s="70"/>
      <c r="S2565" s="70"/>
      <c r="T2565" s="70"/>
    </row>
    <row r="2566" spans="18:20">
      <c r="R2566" s="70"/>
      <c r="S2566" s="70"/>
      <c r="T2566" s="70"/>
    </row>
    <row r="2567" spans="18:20">
      <c r="R2567" s="70"/>
      <c r="S2567" s="70"/>
      <c r="T2567" s="70"/>
    </row>
    <row r="2568" spans="18:20">
      <c r="R2568" s="70"/>
      <c r="S2568" s="70"/>
      <c r="T2568" s="70"/>
    </row>
    <row r="2569" spans="18:20">
      <c r="R2569" s="70"/>
      <c r="S2569" s="70"/>
      <c r="T2569" s="70"/>
    </row>
    <row r="2570" spans="18:20">
      <c r="R2570" s="70"/>
      <c r="S2570" s="70"/>
      <c r="T2570" s="70"/>
    </row>
    <row r="2571" spans="18:20">
      <c r="R2571" s="70"/>
      <c r="S2571" s="70"/>
      <c r="T2571" s="70"/>
    </row>
    <row r="2572" spans="18:20">
      <c r="R2572" s="70"/>
      <c r="S2572" s="70"/>
      <c r="T2572" s="70"/>
    </row>
    <row r="2573" spans="18:20">
      <c r="R2573" s="70"/>
      <c r="S2573" s="70"/>
      <c r="T2573" s="70"/>
    </row>
    <row r="2574" spans="18:20">
      <c r="R2574" s="70"/>
      <c r="S2574" s="70"/>
      <c r="T2574" s="70"/>
    </row>
    <row r="2575" spans="18:20">
      <c r="R2575" s="70"/>
      <c r="S2575" s="70"/>
      <c r="T2575" s="70"/>
    </row>
    <row r="2576" spans="18:20">
      <c r="R2576" s="70"/>
      <c r="S2576" s="70"/>
      <c r="T2576" s="70"/>
    </row>
    <row r="2577" spans="18:20">
      <c r="R2577" s="70"/>
      <c r="S2577" s="70"/>
      <c r="T2577" s="70"/>
    </row>
    <row r="2578" spans="18:20">
      <c r="R2578" s="70"/>
      <c r="S2578" s="70"/>
      <c r="T2578" s="70"/>
    </row>
    <row r="2579" spans="18:20">
      <c r="R2579" s="70"/>
      <c r="S2579" s="70"/>
      <c r="T2579" s="70"/>
    </row>
    <row r="2580" spans="18:20">
      <c r="R2580" s="70"/>
      <c r="S2580" s="70"/>
      <c r="T2580" s="70"/>
    </row>
    <row r="2581" spans="18:20">
      <c r="R2581" s="70"/>
      <c r="S2581" s="70"/>
      <c r="T2581" s="70"/>
    </row>
    <row r="2582" spans="18:20">
      <c r="R2582" s="70"/>
      <c r="S2582" s="70"/>
      <c r="T2582" s="70"/>
    </row>
    <row r="2583" spans="18:20">
      <c r="R2583" s="70"/>
      <c r="S2583" s="70"/>
      <c r="T2583" s="70"/>
    </row>
    <row r="2584" spans="18:20">
      <c r="R2584" s="70"/>
      <c r="S2584" s="70"/>
      <c r="T2584" s="70"/>
    </row>
    <row r="2585" spans="18:20">
      <c r="R2585" s="70"/>
      <c r="S2585" s="70"/>
      <c r="T2585" s="70"/>
    </row>
    <row r="2586" spans="18:20">
      <c r="R2586" s="70"/>
      <c r="S2586" s="70"/>
      <c r="T2586" s="70"/>
    </row>
    <row r="2587" spans="18:20">
      <c r="R2587" s="70"/>
      <c r="S2587" s="70"/>
      <c r="T2587" s="70"/>
    </row>
    <row r="2588" spans="18:20">
      <c r="R2588" s="70"/>
      <c r="S2588" s="70"/>
      <c r="T2588" s="70"/>
    </row>
    <row r="2589" spans="18:20">
      <c r="R2589" s="70"/>
      <c r="S2589" s="70"/>
      <c r="T2589" s="70"/>
    </row>
    <row r="2590" spans="18:20">
      <c r="R2590" s="70"/>
      <c r="S2590" s="70"/>
      <c r="T2590" s="70"/>
    </row>
    <row r="2591" spans="18:20">
      <c r="R2591" s="70"/>
      <c r="S2591" s="70"/>
      <c r="T2591" s="70"/>
    </row>
    <row r="2592" spans="18:20">
      <c r="R2592" s="70"/>
      <c r="S2592" s="70"/>
      <c r="T2592" s="70"/>
    </row>
    <row r="2593" spans="18:20">
      <c r="R2593" s="70"/>
      <c r="S2593" s="70"/>
      <c r="T2593" s="70"/>
    </row>
    <row r="2594" spans="18:20">
      <c r="R2594" s="70"/>
      <c r="S2594" s="70"/>
      <c r="T2594" s="70"/>
    </row>
    <row r="2595" spans="18:20">
      <c r="R2595" s="70"/>
      <c r="S2595" s="70"/>
      <c r="T2595" s="70"/>
    </row>
    <row r="2596" spans="18:20">
      <c r="R2596" s="70"/>
      <c r="S2596" s="70"/>
      <c r="T2596" s="70"/>
    </row>
    <row r="2597" spans="18:20">
      <c r="R2597" s="70"/>
      <c r="S2597" s="70"/>
      <c r="T2597" s="70"/>
    </row>
    <row r="2598" spans="18:20">
      <c r="R2598" s="70"/>
      <c r="S2598" s="70"/>
      <c r="T2598" s="70"/>
    </row>
    <row r="2599" spans="18:20">
      <c r="R2599" s="70"/>
      <c r="S2599" s="70"/>
      <c r="T2599" s="70"/>
    </row>
    <row r="2600" spans="18:20">
      <c r="R2600" s="70"/>
      <c r="S2600" s="70"/>
      <c r="T2600" s="70"/>
    </row>
    <row r="2601" spans="18:20">
      <c r="R2601" s="70"/>
      <c r="S2601" s="70"/>
      <c r="T2601" s="70"/>
    </row>
    <row r="2602" spans="18:20">
      <c r="R2602" s="70"/>
      <c r="S2602" s="70"/>
      <c r="T2602" s="70"/>
    </row>
    <row r="2603" spans="18:20">
      <c r="R2603" s="70"/>
      <c r="S2603" s="70"/>
      <c r="T2603" s="70"/>
    </row>
    <row r="2604" spans="18:20">
      <c r="R2604" s="70"/>
      <c r="S2604" s="70"/>
      <c r="T2604" s="70"/>
    </row>
    <row r="2605" spans="18:20">
      <c r="R2605" s="70"/>
      <c r="S2605" s="70"/>
      <c r="T2605" s="70"/>
    </row>
    <row r="2606" spans="18:20">
      <c r="R2606" s="70"/>
      <c r="S2606" s="70"/>
      <c r="T2606" s="70"/>
    </row>
    <row r="2607" spans="18:20">
      <c r="R2607" s="70"/>
      <c r="S2607" s="70"/>
      <c r="T2607" s="70"/>
    </row>
    <row r="2608" spans="18:20">
      <c r="R2608" s="70"/>
      <c r="S2608" s="70"/>
      <c r="T2608" s="70"/>
    </row>
    <row r="2609" spans="18:20">
      <c r="R2609" s="70"/>
      <c r="S2609" s="70"/>
      <c r="T2609" s="70"/>
    </row>
    <row r="2610" spans="18:20">
      <c r="R2610" s="70"/>
      <c r="S2610" s="70"/>
      <c r="T2610" s="70"/>
    </row>
    <row r="2611" spans="18:20">
      <c r="R2611" s="70"/>
      <c r="S2611" s="70"/>
      <c r="T2611" s="70"/>
    </row>
    <row r="2612" spans="18:20">
      <c r="R2612" s="70"/>
      <c r="S2612" s="70"/>
      <c r="T2612" s="70"/>
    </row>
    <row r="2613" spans="18:20">
      <c r="R2613" s="70"/>
      <c r="S2613" s="70"/>
      <c r="T2613" s="70"/>
    </row>
    <row r="2614" spans="18:20">
      <c r="R2614" s="70"/>
      <c r="S2614" s="70"/>
      <c r="T2614" s="70"/>
    </row>
    <row r="2615" spans="18:20">
      <c r="R2615" s="70"/>
      <c r="S2615" s="70"/>
      <c r="T2615" s="70"/>
    </row>
    <row r="2616" spans="18:20">
      <c r="R2616" s="70"/>
      <c r="S2616" s="70"/>
      <c r="T2616" s="70"/>
    </row>
    <row r="2617" spans="18:20">
      <c r="R2617" s="70"/>
      <c r="S2617" s="70"/>
      <c r="T2617" s="70"/>
    </row>
    <row r="2618" spans="18:20">
      <c r="R2618" s="70"/>
      <c r="S2618" s="70"/>
      <c r="T2618" s="70"/>
    </row>
    <row r="2619" spans="18:20">
      <c r="R2619" s="70"/>
      <c r="S2619" s="70"/>
      <c r="T2619" s="70"/>
    </row>
    <row r="2620" spans="18:20">
      <c r="R2620" s="70"/>
      <c r="S2620" s="70"/>
      <c r="T2620" s="70"/>
    </row>
    <row r="2621" spans="18:20">
      <c r="R2621" s="70"/>
      <c r="S2621" s="70"/>
      <c r="T2621" s="70"/>
    </row>
    <row r="2622" spans="18:20">
      <c r="R2622" s="70"/>
      <c r="S2622" s="70"/>
      <c r="T2622" s="70"/>
    </row>
    <row r="2623" spans="18:20">
      <c r="R2623" s="70"/>
      <c r="S2623" s="70"/>
      <c r="T2623" s="70"/>
    </row>
    <row r="2624" spans="18:20">
      <c r="R2624" s="70"/>
      <c r="S2624" s="70"/>
      <c r="T2624" s="70"/>
    </row>
    <row r="2625" spans="18:20">
      <c r="R2625" s="70"/>
      <c r="S2625" s="70"/>
      <c r="T2625" s="70"/>
    </row>
    <row r="2626" spans="18:20">
      <c r="R2626" s="70"/>
      <c r="S2626" s="70"/>
      <c r="T2626" s="70"/>
    </row>
    <row r="2627" spans="18:20">
      <c r="R2627" s="70"/>
      <c r="S2627" s="70"/>
      <c r="T2627" s="70"/>
    </row>
    <row r="2628" spans="18:20">
      <c r="R2628" s="70"/>
      <c r="S2628" s="70"/>
      <c r="T2628" s="70"/>
    </row>
    <row r="2629" spans="18:20">
      <c r="R2629" s="70"/>
      <c r="S2629" s="70"/>
      <c r="T2629" s="70"/>
    </row>
    <row r="2630" spans="18:20">
      <c r="R2630" s="70"/>
      <c r="S2630" s="70"/>
      <c r="T2630" s="70"/>
    </row>
    <row r="2631" spans="18:20">
      <c r="R2631" s="70"/>
      <c r="S2631" s="70"/>
      <c r="T2631" s="70"/>
    </row>
    <row r="2632" spans="18:20">
      <c r="R2632" s="70"/>
      <c r="S2632" s="70"/>
      <c r="T2632" s="70"/>
    </row>
    <row r="2633" spans="18:20">
      <c r="R2633" s="70"/>
      <c r="S2633" s="70"/>
      <c r="T2633" s="70"/>
    </row>
    <row r="2634" spans="18:20">
      <c r="R2634" s="70"/>
      <c r="S2634" s="70"/>
      <c r="T2634" s="70"/>
    </row>
    <row r="2635" spans="18:20">
      <c r="R2635" s="70"/>
      <c r="S2635" s="70"/>
      <c r="T2635" s="70"/>
    </row>
    <row r="2636" spans="18:20">
      <c r="R2636" s="70"/>
      <c r="S2636" s="70"/>
      <c r="T2636" s="70"/>
    </row>
    <row r="2637" spans="18:20">
      <c r="R2637" s="70"/>
      <c r="S2637" s="70"/>
      <c r="T2637" s="70"/>
    </row>
    <row r="2638" spans="18:20">
      <c r="R2638" s="70"/>
      <c r="S2638" s="70"/>
      <c r="T2638" s="70"/>
    </row>
    <row r="2639" spans="18:20">
      <c r="R2639" s="70"/>
      <c r="S2639" s="70"/>
      <c r="T2639" s="70"/>
    </row>
    <row r="2640" spans="18:20">
      <c r="R2640" s="70"/>
      <c r="S2640" s="70"/>
      <c r="T2640" s="70"/>
    </row>
    <row r="2641" spans="18:20">
      <c r="R2641" s="70"/>
      <c r="S2641" s="70"/>
      <c r="T2641" s="70"/>
    </row>
    <row r="2642" spans="18:20">
      <c r="R2642" s="70"/>
      <c r="S2642" s="70"/>
      <c r="T2642" s="70"/>
    </row>
    <row r="2643" spans="18:20">
      <c r="R2643" s="70"/>
      <c r="S2643" s="70"/>
      <c r="T2643" s="70"/>
    </row>
    <row r="2644" spans="18:20">
      <c r="R2644" s="70"/>
      <c r="S2644" s="70"/>
      <c r="T2644" s="70"/>
    </row>
    <row r="2645" spans="18:20">
      <c r="R2645" s="70"/>
      <c r="S2645" s="70"/>
      <c r="T2645" s="70"/>
    </row>
    <row r="2646" spans="18:20">
      <c r="R2646" s="70"/>
      <c r="S2646" s="70"/>
      <c r="T2646" s="70"/>
    </row>
    <row r="2647" spans="18:20">
      <c r="R2647" s="70"/>
      <c r="S2647" s="70"/>
      <c r="T2647" s="70"/>
    </row>
    <row r="2648" spans="18:20">
      <c r="R2648" s="70"/>
      <c r="S2648" s="70"/>
      <c r="T2648" s="70"/>
    </row>
    <row r="2649" spans="18:20">
      <c r="R2649" s="70"/>
      <c r="S2649" s="70"/>
      <c r="T2649" s="70"/>
    </row>
    <row r="2650" spans="18:20">
      <c r="R2650" s="70"/>
      <c r="S2650" s="70"/>
      <c r="T2650" s="70"/>
    </row>
    <row r="2651" spans="18:20">
      <c r="R2651" s="70"/>
      <c r="S2651" s="70"/>
      <c r="T2651" s="70"/>
    </row>
    <row r="2652" spans="18:20">
      <c r="R2652" s="70"/>
      <c r="S2652" s="70"/>
      <c r="T2652" s="70"/>
    </row>
    <row r="2653" spans="18:20">
      <c r="R2653" s="70"/>
      <c r="S2653" s="70"/>
      <c r="T2653" s="70"/>
    </row>
    <row r="2654" spans="18:20">
      <c r="R2654" s="70"/>
      <c r="S2654" s="70"/>
      <c r="T2654" s="70"/>
    </row>
    <row r="2655" spans="18:20">
      <c r="R2655" s="70"/>
      <c r="S2655" s="70"/>
      <c r="T2655" s="70"/>
    </row>
    <row r="2656" spans="18:20">
      <c r="R2656" s="70"/>
      <c r="S2656" s="70"/>
      <c r="T2656" s="70"/>
    </row>
    <row r="2657" spans="18:20">
      <c r="R2657" s="70"/>
      <c r="S2657" s="70"/>
      <c r="T2657" s="70"/>
    </row>
    <row r="2658" spans="18:20">
      <c r="R2658" s="70"/>
      <c r="S2658" s="70"/>
      <c r="T2658" s="70"/>
    </row>
    <row r="2659" spans="18:20">
      <c r="R2659" s="70"/>
      <c r="S2659" s="70"/>
      <c r="T2659" s="70"/>
    </row>
    <row r="2660" spans="18:20">
      <c r="R2660" s="70"/>
      <c r="S2660" s="70"/>
      <c r="T2660" s="70"/>
    </row>
    <row r="2661" spans="18:20">
      <c r="R2661" s="70"/>
      <c r="S2661" s="70"/>
      <c r="T2661" s="70"/>
    </row>
    <row r="2662" spans="18:20">
      <c r="R2662" s="70"/>
      <c r="S2662" s="70"/>
      <c r="T2662" s="70"/>
    </row>
    <row r="2663" spans="18:20">
      <c r="R2663" s="70"/>
      <c r="S2663" s="70"/>
      <c r="T2663" s="70"/>
    </row>
    <row r="2664" spans="18:20">
      <c r="R2664" s="70"/>
      <c r="S2664" s="70"/>
      <c r="T2664" s="70"/>
    </row>
    <row r="2665" spans="18:20">
      <c r="R2665" s="70"/>
      <c r="S2665" s="70"/>
      <c r="T2665" s="70"/>
    </row>
    <row r="2666" spans="18:20">
      <c r="R2666" s="70"/>
      <c r="S2666" s="70"/>
      <c r="T2666" s="70"/>
    </row>
    <row r="2667" spans="18:20">
      <c r="R2667" s="70"/>
      <c r="S2667" s="70"/>
      <c r="T2667" s="70"/>
    </row>
    <row r="2668" spans="18:20">
      <c r="R2668" s="70"/>
      <c r="S2668" s="70"/>
      <c r="T2668" s="70"/>
    </row>
    <row r="2669" spans="18:20">
      <c r="R2669" s="70"/>
      <c r="S2669" s="70"/>
      <c r="T2669" s="70"/>
    </row>
  </sheetData>
  <mergeCells count="7">
    <mergeCell ref="C135:N135"/>
    <mergeCell ref="G107:I107"/>
    <mergeCell ref="G120:I120"/>
    <mergeCell ref="G126:I126"/>
    <mergeCell ref="C132:H132"/>
    <mergeCell ref="C133:L133"/>
    <mergeCell ref="C134:I134"/>
  </mergeCells>
  <printOptions horizontalCentered="1"/>
  <pageMargins left="0.31" right="0.24" top="0.47" bottom="0.32" header="0.3" footer="0.3"/>
  <pageSetup paperSize="9" scale="44" orientation="landscape" r:id="rId1"/>
  <headerFooter>
    <oddFooter>&amp;C&amp;"Arial,Bold"&amp;14&amp;A&amp;R&amp;"Arial,Regular"&amp;12Page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3F0D7-297F-428F-B027-D95A2666AE8B}">
  <sheetPr>
    <pageSetUpPr fitToPage="1"/>
  </sheetPr>
  <dimension ref="B2:V2689"/>
  <sheetViews>
    <sheetView showGridLines="0" zoomScaleSheetLayoutView="100" workbookViewId="0">
      <pane ySplit="7" topLeftCell="A125" activePane="bottomLeft" state="frozen"/>
      <selection pane="bottomLeft" activeCell="F145" sqref="F145"/>
    </sheetView>
  </sheetViews>
  <sheetFormatPr defaultColWidth="9.33203125" defaultRowHeight="13.2"/>
  <cols>
    <col min="1" max="1" width="9.33203125" style="70"/>
    <col min="2" max="2" width="6.77734375" style="70" customWidth="1"/>
    <col min="3" max="3" width="26.109375" style="70" customWidth="1"/>
    <col min="4" max="4" width="15.77734375" style="70" customWidth="1"/>
    <col min="5" max="5" width="10" style="70" customWidth="1"/>
    <col min="6" max="6" width="15" style="138" customWidth="1"/>
    <col min="7" max="7" width="13.77734375" style="138" customWidth="1"/>
    <col min="8" max="8" width="16.33203125" style="70" customWidth="1"/>
    <col min="9" max="9" width="13.44140625" style="139" customWidth="1"/>
    <col min="10" max="10" width="15.44140625" style="70" customWidth="1"/>
    <col min="11" max="11" width="12.77734375" style="70" bestFit="1" customWidth="1"/>
    <col min="12" max="12" width="11.109375" style="70" customWidth="1"/>
    <col min="14" max="14" width="28.109375" style="70" customWidth="1"/>
    <col min="17" max="17" width="9.33203125" style="70"/>
    <col min="18" max="20" width="9.33203125" style="140"/>
    <col min="21" max="21" width="9.33203125" style="70"/>
    <col min="23" max="16384" width="9.33203125" style="70"/>
  </cols>
  <sheetData>
    <row r="2" spans="2:22" ht="13.8">
      <c r="C2" s="71" t="s">
        <v>69</v>
      </c>
      <c r="D2" s="72"/>
      <c r="E2" s="72"/>
      <c r="F2" s="72"/>
      <c r="G2" s="72"/>
      <c r="H2" s="72"/>
      <c r="I2" s="72"/>
      <c r="J2" s="72"/>
      <c r="K2"/>
      <c r="L2"/>
      <c r="N2"/>
      <c r="Q2"/>
      <c r="R2"/>
      <c r="S2"/>
      <c r="T2"/>
    </row>
    <row r="3" spans="2:22" ht="13.8">
      <c r="C3" s="71"/>
      <c r="D3" s="72"/>
      <c r="E3" s="72"/>
      <c r="F3" s="72"/>
      <c r="G3" s="72"/>
      <c r="H3" s="72"/>
      <c r="I3" s="72"/>
      <c r="J3" s="72"/>
      <c r="K3"/>
      <c r="L3"/>
      <c r="N3"/>
      <c r="Q3"/>
      <c r="R3"/>
      <c r="S3"/>
      <c r="T3"/>
    </row>
    <row r="4" spans="2:22" ht="13.8">
      <c r="C4" s="71"/>
      <c r="D4" s="72"/>
      <c r="E4" s="72"/>
      <c r="F4" s="72"/>
      <c r="G4" s="72"/>
      <c r="H4" s="72"/>
      <c r="I4" s="72"/>
      <c r="J4" s="72"/>
      <c r="K4"/>
      <c r="L4"/>
      <c r="N4"/>
      <c r="Q4"/>
      <c r="R4"/>
      <c r="S4"/>
      <c r="T4"/>
    </row>
    <row r="5" spans="2:22" ht="13.8">
      <c r="C5" s="71"/>
      <c r="D5" s="72"/>
      <c r="E5" s="72"/>
      <c r="F5" s="72"/>
      <c r="G5" s="72"/>
      <c r="H5" s="72"/>
      <c r="I5" s="72"/>
      <c r="J5" s="72"/>
      <c r="K5"/>
      <c r="L5"/>
      <c r="N5"/>
      <c r="Q5"/>
      <c r="R5"/>
      <c r="S5"/>
      <c r="T5"/>
    </row>
    <row r="6" spans="2:22" ht="13.8">
      <c r="C6" s="71"/>
      <c r="D6" s="72"/>
      <c r="E6" s="72"/>
      <c r="F6" s="72"/>
      <c r="G6" s="72"/>
      <c r="H6" s="72"/>
      <c r="I6" s="72"/>
      <c r="J6" s="72"/>
      <c r="K6"/>
      <c r="L6"/>
      <c r="N6"/>
      <c r="Q6"/>
      <c r="R6"/>
      <c r="S6"/>
      <c r="T6"/>
    </row>
    <row r="7" spans="2:22" s="75" customFormat="1" ht="66">
      <c r="B7" s="73" t="s">
        <v>0</v>
      </c>
      <c r="C7" s="4" t="s">
        <v>1</v>
      </c>
      <c r="D7" s="4" t="s">
        <v>2</v>
      </c>
      <c r="E7" s="4" t="s">
        <v>3</v>
      </c>
      <c r="F7" s="5" t="s">
        <v>4</v>
      </c>
      <c r="G7" s="5" t="s">
        <v>5</v>
      </c>
      <c r="H7" s="4" t="s">
        <v>6</v>
      </c>
      <c r="I7" s="6" t="s">
        <v>7</v>
      </c>
      <c r="J7" s="7" t="s">
        <v>8</v>
      </c>
      <c r="K7" s="7" t="s">
        <v>9</v>
      </c>
      <c r="L7" s="74" t="s">
        <v>70</v>
      </c>
      <c r="M7" s="9" t="s">
        <v>11</v>
      </c>
      <c r="N7" s="10"/>
      <c r="O7"/>
      <c r="P7"/>
      <c r="Q7"/>
      <c r="R7"/>
      <c r="S7"/>
      <c r="T7"/>
      <c r="V7"/>
    </row>
    <row r="8" spans="2:22" s="75" customFormat="1" ht="15.6">
      <c r="B8" s="76">
        <v>1</v>
      </c>
      <c r="C8" s="77" t="s">
        <v>134</v>
      </c>
      <c r="D8" s="76" t="s">
        <v>17</v>
      </c>
      <c r="E8" s="76" t="s">
        <v>18</v>
      </c>
      <c r="F8" s="13">
        <v>3942</v>
      </c>
      <c r="G8" s="13">
        <v>3972.95</v>
      </c>
      <c r="H8" s="78">
        <v>142000141</v>
      </c>
      <c r="I8" s="79" t="s">
        <v>117</v>
      </c>
      <c r="J8" s="15">
        <v>3772</v>
      </c>
      <c r="K8" s="15">
        <v>1933.1813146619293</v>
      </c>
      <c r="L8" s="74"/>
      <c r="M8" s="9"/>
      <c r="N8" s="10"/>
      <c r="O8"/>
      <c r="P8"/>
      <c r="Q8"/>
      <c r="R8"/>
      <c r="S8"/>
      <c r="T8"/>
      <c r="V8"/>
    </row>
    <row r="9" spans="2:22" s="75" customFormat="1" ht="15.6">
      <c r="B9" s="76">
        <v>2</v>
      </c>
      <c r="C9" s="84" t="s">
        <v>33</v>
      </c>
      <c r="D9" s="76" t="s">
        <v>73</v>
      </c>
      <c r="E9" s="76" t="s">
        <v>26</v>
      </c>
      <c r="F9" s="85">
        <v>788.07</v>
      </c>
      <c r="G9" s="85">
        <v>789.89</v>
      </c>
      <c r="H9" s="86">
        <v>161009178</v>
      </c>
      <c r="I9" s="79" t="s">
        <v>117</v>
      </c>
      <c r="J9" s="141">
        <v>4750</v>
      </c>
      <c r="K9" s="15">
        <v>3204.177999133824</v>
      </c>
      <c r="L9" s="74"/>
      <c r="M9" s="9"/>
      <c r="N9" s="10"/>
      <c r="O9"/>
      <c r="P9"/>
      <c r="Q9"/>
      <c r="R9"/>
      <c r="S9"/>
      <c r="T9"/>
      <c r="V9"/>
    </row>
    <row r="10" spans="2:22" s="75" customFormat="1" ht="15.6">
      <c r="B10" s="79"/>
      <c r="C10" s="84" t="s">
        <v>16</v>
      </c>
      <c r="D10" s="76" t="s">
        <v>17</v>
      </c>
      <c r="E10" s="76" t="s">
        <v>18</v>
      </c>
      <c r="F10" s="13">
        <v>3020.93</v>
      </c>
      <c r="G10" s="13">
        <v>3027.9</v>
      </c>
      <c r="H10" s="86">
        <v>161009178</v>
      </c>
      <c r="I10" s="79" t="s">
        <v>117</v>
      </c>
      <c r="J10" s="141">
        <v>4150</v>
      </c>
      <c r="K10" s="15">
        <v>3718.969670804101</v>
      </c>
      <c r="L10" s="74"/>
      <c r="M10" s="9"/>
      <c r="N10" s="10"/>
      <c r="O10"/>
      <c r="P10"/>
      <c r="Q10"/>
      <c r="R10"/>
      <c r="S10"/>
      <c r="T10"/>
      <c r="V10"/>
    </row>
    <row r="11" spans="2:22" s="75" customFormat="1" ht="15.6">
      <c r="B11" s="79">
        <v>3</v>
      </c>
      <c r="C11" s="84" t="s">
        <v>33</v>
      </c>
      <c r="D11" s="76" t="s">
        <v>73</v>
      </c>
      <c r="E11" s="76" t="s">
        <v>26</v>
      </c>
      <c r="F11" s="85">
        <v>3229.0169491525421</v>
      </c>
      <c r="G11" s="85">
        <v>3248.6</v>
      </c>
      <c r="H11" s="86">
        <v>161009180</v>
      </c>
      <c r="I11" s="76" t="s">
        <v>135</v>
      </c>
      <c r="J11" s="141">
        <v>4750</v>
      </c>
      <c r="K11" s="15">
        <v>3215.4024403296585</v>
      </c>
      <c r="L11" s="74"/>
      <c r="M11" s="9"/>
      <c r="N11" s="10"/>
      <c r="O11"/>
      <c r="P11"/>
      <c r="Q11"/>
      <c r="R11"/>
      <c r="S11"/>
      <c r="T11"/>
      <c r="V11"/>
    </row>
    <row r="12" spans="2:22" s="75" customFormat="1" ht="15.6">
      <c r="B12" s="91"/>
      <c r="C12" s="84" t="s">
        <v>20</v>
      </c>
      <c r="D12" s="76" t="s">
        <v>17</v>
      </c>
      <c r="E12" s="76" t="s">
        <v>18</v>
      </c>
      <c r="F12" s="13">
        <v>658.98305084745755</v>
      </c>
      <c r="G12" s="13">
        <v>662.98</v>
      </c>
      <c r="H12" s="86">
        <v>161009180</v>
      </c>
      <c r="I12" s="76" t="s">
        <v>135</v>
      </c>
      <c r="J12" s="141">
        <v>4150</v>
      </c>
      <c r="K12" s="15">
        <v>3449.6608686139375</v>
      </c>
      <c r="L12" s="74"/>
      <c r="M12" s="9"/>
      <c r="N12" s="10"/>
      <c r="O12"/>
      <c r="P12"/>
      <c r="Q12"/>
      <c r="R12"/>
      <c r="S12"/>
      <c r="T12"/>
      <c r="V12"/>
    </row>
    <row r="13" spans="2:22" s="75" customFormat="1" ht="15.6">
      <c r="B13" s="91">
        <v>4</v>
      </c>
      <c r="C13" s="84" t="s">
        <v>136</v>
      </c>
      <c r="D13" s="76" t="s">
        <v>17</v>
      </c>
      <c r="E13" s="76" t="s">
        <v>18</v>
      </c>
      <c r="F13" s="13">
        <v>3424</v>
      </c>
      <c r="G13" s="85">
        <v>3494.4</v>
      </c>
      <c r="H13" s="86">
        <v>462000197</v>
      </c>
      <c r="I13" s="79" t="s">
        <v>135</v>
      </c>
      <c r="J13" s="142">
        <v>3982</v>
      </c>
      <c r="K13" s="15">
        <v>2663.1433158514392</v>
      </c>
      <c r="L13" s="74"/>
      <c r="M13" s="9"/>
      <c r="N13" s="10"/>
      <c r="O13"/>
      <c r="P13"/>
      <c r="Q13"/>
      <c r="R13"/>
      <c r="S13"/>
      <c r="T13"/>
      <c r="V13"/>
    </row>
    <row r="14" spans="2:22" s="75" customFormat="1" ht="15.6">
      <c r="B14" s="91">
        <v>5</v>
      </c>
      <c r="C14" s="84" t="s">
        <v>33</v>
      </c>
      <c r="D14" s="76" t="s">
        <v>73</v>
      </c>
      <c r="E14" s="76" t="s">
        <v>26</v>
      </c>
      <c r="F14" s="85">
        <v>2588.4745762711868</v>
      </c>
      <c r="G14" s="85">
        <v>2597.2399999999998</v>
      </c>
      <c r="H14" s="86">
        <v>161009181</v>
      </c>
      <c r="I14" s="79" t="s">
        <v>137</v>
      </c>
      <c r="J14" s="142">
        <v>4636</v>
      </c>
      <c r="K14" s="15">
        <v>4930.0191187781566</v>
      </c>
      <c r="L14" s="74"/>
      <c r="M14" s="9"/>
      <c r="N14" s="10"/>
      <c r="O14"/>
      <c r="P14"/>
      <c r="Q14"/>
      <c r="R14"/>
      <c r="S14"/>
      <c r="T14"/>
      <c r="V14"/>
    </row>
    <row r="15" spans="2:22" s="75" customFormat="1" ht="15.6">
      <c r="B15" s="91"/>
      <c r="C15" s="84" t="s">
        <v>20</v>
      </c>
      <c r="D15" s="76" t="s">
        <v>17</v>
      </c>
      <c r="E15" s="76" t="s">
        <v>18</v>
      </c>
      <c r="F15" s="85">
        <v>1229.5254237288136</v>
      </c>
      <c r="G15" s="85">
        <v>1233.6796610169492</v>
      </c>
      <c r="H15" s="86">
        <v>161009181</v>
      </c>
      <c r="I15" s="79" t="s">
        <v>137</v>
      </c>
      <c r="J15" s="142">
        <v>4722</v>
      </c>
      <c r="K15" s="15">
        <v>3624.0166372851472</v>
      </c>
      <c r="L15" s="74"/>
      <c r="M15" s="9"/>
      <c r="N15" s="10"/>
      <c r="O15"/>
      <c r="P15"/>
      <c r="Q15"/>
      <c r="R15"/>
      <c r="S15"/>
      <c r="T15"/>
      <c r="V15"/>
    </row>
    <row r="16" spans="2:22" s="75" customFormat="1" ht="15.6">
      <c r="B16" s="91">
        <v>6</v>
      </c>
      <c r="C16" s="84" t="s">
        <v>33</v>
      </c>
      <c r="D16" s="76" t="s">
        <v>73</v>
      </c>
      <c r="E16" s="76" t="s">
        <v>26</v>
      </c>
      <c r="F16" s="13">
        <v>2736.9491525423728</v>
      </c>
      <c r="G16" s="85">
        <v>2741.66</v>
      </c>
      <c r="H16" s="86">
        <v>161009182</v>
      </c>
      <c r="I16" s="79" t="s">
        <v>137</v>
      </c>
      <c r="J16" s="141">
        <v>4750</v>
      </c>
      <c r="K16" s="15">
        <v>4961.70442751463</v>
      </c>
      <c r="L16" s="74"/>
      <c r="M16" s="9"/>
      <c r="N16" s="10"/>
      <c r="O16"/>
      <c r="P16"/>
      <c r="Q16"/>
      <c r="R16"/>
      <c r="S16"/>
      <c r="T16"/>
      <c r="V16"/>
    </row>
    <row r="17" spans="2:22" s="75" customFormat="1" ht="15.6">
      <c r="B17" s="91"/>
      <c r="C17" s="84" t="s">
        <v>20</v>
      </c>
      <c r="D17" s="76" t="s">
        <v>17</v>
      </c>
      <c r="E17" s="76" t="s">
        <v>18</v>
      </c>
      <c r="F17" s="13">
        <v>1300.050847457627</v>
      </c>
      <c r="G17" s="85">
        <v>1302.3050847457628</v>
      </c>
      <c r="H17" s="86">
        <v>161009182</v>
      </c>
      <c r="I17" s="79" t="s">
        <v>137</v>
      </c>
      <c r="J17" s="141">
        <v>4150</v>
      </c>
      <c r="K17" s="15">
        <v>4749.7707150964816</v>
      </c>
      <c r="L17" s="74"/>
      <c r="M17" s="9"/>
      <c r="N17" s="10"/>
      <c r="O17"/>
      <c r="P17"/>
      <c r="Q17"/>
      <c r="R17"/>
      <c r="S17"/>
      <c r="T17"/>
      <c r="V17"/>
    </row>
    <row r="18" spans="2:22" s="75" customFormat="1" ht="15.6">
      <c r="B18" s="91">
        <v>7</v>
      </c>
      <c r="C18" s="77" t="s">
        <v>134</v>
      </c>
      <c r="D18" s="76" t="s">
        <v>17</v>
      </c>
      <c r="E18" s="76" t="s">
        <v>18</v>
      </c>
      <c r="F18" s="13">
        <v>4013</v>
      </c>
      <c r="G18" s="92">
        <v>4041.22</v>
      </c>
      <c r="H18" s="86">
        <v>161000116</v>
      </c>
      <c r="I18" s="79" t="s">
        <v>138</v>
      </c>
      <c r="J18" s="77">
        <v>3850</v>
      </c>
      <c r="K18" s="15">
        <v>2013.9943712829227</v>
      </c>
      <c r="L18" s="74"/>
      <c r="M18" s="9"/>
      <c r="N18" s="10"/>
      <c r="O18"/>
      <c r="P18"/>
      <c r="Q18"/>
      <c r="R18"/>
      <c r="S18"/>
      <c r="T18"/>
      <c r="V18"/>
    </row>
    <row r="19" spans="2:22" s="75" customFormat="1" ht="15.6">
      <c r="B19" s="91">
        <v>8</v>
      </c>
      <c r="C19" s="84" t="s">
        <v>139</v>
      </c>
      <c r="D19" s="76" t="s">
        <v>17</v>
      </c>
      <c r="E19" s="76" t="s">
        <v>18</v>
      </c>
      <c r="F19" s="92">
        <v>3981</v>
      </c>
      <c r="G19" s="13">
        <v>4012.67</v>
      </c>
      <c r="H19" s="78">
        <v>462000200</v>
      </c>
      <c r="I19" s="85" t="s">
        <v>138</v>
      </c>
      <c r="J19" s="15">
        <v>4316</v>
      </c>
      <c r="K19" s="15">
        <v>2897.733764135703</v>
      </c>
      <c r="L19" s="74"/>
      <c r="M19" s="9"/>
      <c r="N19" s="10"/>
      <c r="O19"/>
      <c r="P19"/>
      <c r="Q19"/>
      <c r="R19"/>
      <c r="S19"/>
      <c r="T19"/>
      <c r="V19"/>
    </row>
    <row r="20" spans="2:22" s="75" customFormat="1" ht="15.6">
      <c r="B20" s="91">
        <v>9</v>
      </c>
      <c r="C20" s="77" t="s">
        <v>134</v>
      </c>
      <c r="D20" s="76" t="s">
        <v>17</v>
      </c>
      <c r="E20" s="76" t="s">
        <v>18</v>
      </c>
      <c r="F20" s="92">
        <v>3910</v>
      </c>
      <c r="G20" s="85">
        <v>3936.67</v>
      </c>
      <c r="H20" s="78">
        <v>142000143</v>
      </c>
      <c r="I20" s="79" t="s">
        <v>138</v>
      </c>
      <c r="J20" s="15">
        <v>3705</v>
      </c>
      <c r="K20" s="15">
        <v>2268.1052298608183</v>
      </c>
      <c r="L20" s="74"/>
      <c r="M20" s="9"/>
      <c r="N20" s="10"/>
      <c r="O20"/>
      <c r="P20"/>
      <c r="Q20"/>
      <c r="R20"/>
      <c r="S20"/>
      <c r="T20"/>
      <c r="V20"/>
    </row>
    <row r="21" spans="2:22" s="75" customFormat="1" ht="15.6">
      <c r="B21" s="91">
        <v>10</v>
      </c>
      <c r="C21" s="77" t="s">
        <v>134</v>
      </c>
      <c r="D21" s="76" t="s">
        <v>17</v>
      </c>
      <c r="E21" s="76" t="s">
        <v>18</v>
      </c>
      <c r="F21" s="93">
        <v>4006</v>
      </c>
      <c r="G21" s="85">
        <v>4036.82</v>
      </c>
      <c r="H21" s="78">
        <v>162001447</v>
      </c>
      <c r="I21" s="79" t="s">
        <v>138</v>
      </c>
      <c r="J21" s="15">
        <v>4004</v>
      </c>
      <c r="K21" s="15">
        <v>2052.9474792127144</v>
      </c>
      <c r="L21" s="74"/>
      <c r="M21" s="9"/>
      <c r="N21" s="10"/>
      <c r="O21"/>
      <c r="P21"/>
      <c r="Q21"/>
      <c r="R21"/>
      <c r="S21"/>
      <c r="T21"/>
      <c r="V21"/>
    </row>
    <row r="22" spans="2:22" s="75" customFormat="1" ht="15.6">
      <c r="B22" s="91">
        <v>11</v>
      </c>
      <c r="C22" s="84" t="s">
        <v>140</v>
      </c>
      <c r="D22" s="76" t="s">
        <v>17</v>
      </c>
      <c r="E22" s="76" t="s">
        <v>18</v>
      </c>
      <c r="F22" s="93">
        <v>3877</v>
      </c>
      <c r="G22" s="85">
        <v>3958.39</v>
      </c>
      <c r="H22" s="86">
        <v>462000202</v>
      </c>
      <c r="I22" s="79" t="s">
        <v>141</v>
      </c>
      <c r="J22" s="141">
        <v>4150</v>
      </c>
      <c r="K22" s="15">
        <v>3135.6502749919123</v>
      </c>
      <c r="L22" s="74"/>
      <c r="M22" s="9"/>
      <c r="N22" s="10"/>
      <c r="O22"/>
      <c r="P22"/>
      <c r="Q22"/>
      <c r="R22"/>
      <c r="S22"/>
      <c r="T22"/>
      <c r="V22"/>
    </row>
    <row r="23" spans="2:22" s="75" customFormat="1" ht="15.6">
      <c r="B23" s="91">
        <v>12</v>
      </c>
      <c r="C23" s="84" t="s">
        <v>16</v>
      </c>
      <c r="D23" s="76" t="s">
        <v>17</v>
      </c>
      <c r="E23" s="76" t="s">
        <v>18</v>
      </c>
      <c r="F23" s="93">
        <v>3876</v>
      </c>
      <c r="G23" s="93">
        <v>3886.17</v>
      </c>
      <c r="H23" s="79">
        <v>161009184</v>
      </c>
      <c r="I23" s="79" t="s">
        <v>141</v>
      </c>
      <c r="J23" s="141">
        <v>4150</v>
      </c>
      <c r="K23" s="15">
        <v>3371.3621277063412</v>
      </c>
      <c r="L23" s="74"/>
      <c r="M23" s="9"/>
      <c r="N23" s="10"/>
      <c r="O23"/>
      <c r="P23"/>
      <c r="Q23"/>
      <c r="R23"/>
      <c r="S23"/>
      <c r="T23"/>
      <c r="V23"/>
    </row>
    <row r="24" spans="2:22" s="75" customFormat="1" ht="15.6">
      <c r="B24" s="91">
        <v>13</v>
      </c>
      <c r="C24" s="84" t="s">
        <v>33</v>
      </c>
      <c r="D24" s="76" t="s">
        <v>73</v>
      </c>
      <c r="E24" s="76" t="s">
        <v>26</v>
      </c>
      <c r="F24" s="93">
        <v>2495.0769230769229</v>
      </c>
      <c r="G24" s="93">
        <v>2499.5076923076922</v>
      </c>
      <c r="H24" s="79">
        <v>161009186</v>
      </c>
      <c r="I24" s="79" t="s">
        <v>142</v>
      </c>
      <c r="J24" s="142">
        <v>4628</v>
      </c>
      <c r="K24" s="15">
        <v>2967.640700547975</v>
      </c>
      <c r="L24" s="74"/>
      <c r="M24" s="9"/>
      <c r="N24" s="10"/>
      <c r="O24"/>
      <c r="P24"/>
      <c r="Q24"/>
      <c r="R24"/>
      <c r="S24"/>
      <c r="T24"/>
      <c r="V24"/>
    </row>
    <row r="25" spans="2:22" s="75" customFormat="1" ht="15.6">
      <c r="B25" s="91"/>
      <c r="C25" s="84" t="s">
        <v>20</v>
      </c>
      <c r="D25" s="76" t="s">
        <v>17</v>
      </c>
      <c r="E25" s="76" t="s">
        <v>18</v>
      </c>
      <c r="F25" s="93">
        <v>1108.9230769230769</v>
      </c>
      <c r="G25" s="92">
        <v>1110.8923076923077</v>
      </c>
      <c r="H25" s="79">
        <v>161009186</v>
      </c>
      <c r="I25" s="79" t="s">
        <v>142</v>
      </c>
      <c r="J25" s="142">
        <v>3683</v>
      </c>
      <c r="K25" s="15">
        <v>2850.8345074238646</v>
      </c>
      <c r="L25" s="74"/>
      <c r="M25" s="9"/>
      <c r="N25" s="10"/>
      <c r="O25"/>
      <c r="P25"/>
      <c r="Q25"/>
      <c r="R25"/>
      <c r="S25"/>
      <c r="T25"/>
      <c r="V25"/>
    </row>
    <row r="26" spans="2:22" s="75" customFormat="1" ht="15.6">
      <c r="B26" s="91">
        <v>14</v>
      </c>
      <c r="C26" s="84" t="s">
        <v>140</v>
      </c>
      <c r="D26" s="76" t="s">
        <v>17</v>
      </c>
      <c r="E26" s="76" t="s">
        <v>18</v>
      </c>
      <c r="F26" s="96">
        <v>3790</v>
      </c>
      <c r="G26" s="92">
        <v>3898.77</v>
      </c>
      <c r="H26" s="95">
        <v>462000204</v>
      </c>
      <c r="I26" s="79" t="s">
        <v>142</v>
      </c>
      <c r="J26" s="142">
        <v>4412</v>
      </c>
      <c r="K26" s="15">
        <v>3027.9729729729725</v>
      </c>
      <c r="L26" s="74"/>
      <c r="M26" s="9"/>
      <c r="N26" s="10"/>
      <c r="O26"/>
      <c r="P26"/>
      <c r="Q26"/>
      <c r="R26"/>
      <c r="S26"/>
      <c r="T26"/>
      <c r="V26"/>
    </row>
    <row r="27" spans="2:22" s="75" customFormat="1" ht="15.6">
      <c r="B27" s="91">
        <v>15</v>
      </c>
      <c r="C27" s="84" t="s">
        <v>140</v>
      </c>
      <c r="D27" s="76" t="s">
        <v>17</v>
      </c>
      <c r="E27" s="76" t="s">
        <v>18</v>
      </c>
      <c r="F27" s="93">
        <v>3914</v>
      </c>
      <c r="G27" s="85">
        <v>3946.17</v>
      </c>
      <c r="H27" s="79">
        <v>462000205</v>
      </c>
      <c r="I27" s="79" t="s">
        <v>142</v>
      </c>
      <c r="J27" s="142">
        <v>4189</v>
      </c>
      <c r="K27" s="15">
        <v>2807.012885214217</v>
      </c>
      <c r="L27" s="74"/>
      <c r="M27" s="9"/>
      <c r="N27" s="10"/>
      <c r="O27"/>
      <c r="P27"/>
      <c r="Q27"/>
      <c r="R27"/>
      <c r="S27"/>
      <c r="T27"/>
      <c r="V27"/>
    </row>
    <row r="28" spans="2:22" s="75" customFormat="1" ht="15.6">
      <c r="B28" s="91">
        <v>16</v>
      </c>
      <c r="C28" s="89" t="s">
        <v>12</v>
      </c>
      <c r="D28" s="76" t="s">
        <v>17</v>
      </c>
      <c r="E28" s="76" t="s">
        <v>18</v>
      </c>
      <c r="F28" s="96">
        <v>3936</v>
      </c>
      <c r="G28" s="92">
        <v>3957.25</v>
      </c>
      <c r="H28" s="79">
        <v>151000243</v>
      </c>
      <c r="I28" s="79" t="s">
        <v>142</v>
      </c>
      <c r="J28" s="142">
        <v>3832</v>
      </c>
      <c r="K28" s="15">
        <v>3020.5633727175082</v>
      </c>
      <c r="L28" s="74"/>
      <c r="M28" s="9"/>
      <c r="N28" s="10"/>
      <c r="O28"/>
      <c r="P28"/>
      <c r="Q28"/>
      <c r="R28"/>
      <c r="S28"/>
      <c r="T28"/>
      <c r="V28"/>
    </row>
    <row r="29" spans="2:22" s="75" customFormat="1" ht="15.6">
      <c r="B29" s="91">
        <v>17</v>
      </c>
      <c r="C29" s="143" t="s">
        <v>143</v>
      </c>
      <c r="D29" s="76"/>
      <c r="E29" s="76"/>
      <c r="F29" s="92"/>
      <c r="G29" s="92"/>
      <c r="H29" s="79"/>
      <c r="I29" s="79"/>
      <c r="J29" s="144"/>
      <c r="K29" s="145"/>
      <c r="L29" s="74"/>
      <c r="M29" s="9"/>
      <c r="N29" s="10"/>
      <c r="O29"/>
      <c r="P29"/>
      <c r="Q29"/>
      <c r="R29"/>
      <c r="S29"/>
      <c r="T29"/>
      <c r="V29"/>
    </row>
    <row r="30" spans="2:22" s="75" customFormat="1" ht="15.6">
      <c r="B30" s="76"/>
      <c r="C30" s="143" t="s">
        <v>144</v>
      </c>
      <c r="D30" s="76"/>
      <c r="E30" s="76"/>
      <c r="F30" s="85"/>
      <c r="G30" s="85"/>
      <c r="H30" s="79"/>
      <c r="I30" s="92"/>
      <c r="J30" s="144"/>
      <c r="K30" s="91"/>
      <c r="L30" s="74"/>
      <c r="M30" s="9"/>
      <c r="N30" s="10"/>
      <c r="O30"/>
      <c r="P30"/>
      <c r="Q30"/>
      <c r="R30"/>
      <c r="S30"/>
      <c r="T30"/>
      <c r="V30"/>
    </row>
    <row r="31" spans="2:22" s="75" customFormat="1" ht="15.6">
      <c r="B31" s="76">
        <v>18</v>
      </c>
      <c r="C31" s="84" t="s">
        <v>16</v>
      </c>
      <c r="D31" s="76" t="s">
        <v>17</v>
      </c>
      <c r="E31" s="76" t="s">
        <v>18</v>
      </c>
      <c r="F31" s="85">
        <v>3672</v>
      </c>
      <c r="G31" s="85">
        <v>3678.23</v>
      </c>
      <c r="H31" s="79">
        <v>161009188</v>
      </c>
      <c r="I31" s="79" t="s">
        <v>145</v>
      </c>
      <c r="J31" s="142">
        <v>3538</v>
      </c>
      <c r="K31" s="15">
        <v>3224.2529854046884</v>
      </c>
      <c r="L31" s="74"/>
      <c r="M31" s="9"/>
      <c r="N31" s="10"/>
      <c r="O31"/>
      <c r="P31"/>
      <c r="Q31"/>
      <c r="R31"/>
      <c r="S31"/>
      <c r="T31"/>
      <c r="V31"/>
    </row>
    <row r="32" spans="2:22" s="75" customFormat="1" ht="15.6">
      <c r="B32" s="76">
        <v>19</v>
      </c>
      <c r="C32" s="146" t="s">
        <v>121</v>
      </c>
      <c r="D32" s="76"/>
      <c r="E32" s="76"/>
      <c r="F32" s="13"/>
      <c r="G32" s="13"/>
      <c r="H32" s="76"/>
      <c r="I32" s="79"/>
      <c r="J32" s="144"/>
      <c r="K32" s="91"/>
      <c r="L32" s="74"/>
      <c r="M32" s="9"/>
      <c r="N32" s="10"/>
      <c r="O32"/>
      <c r="P32"/>
      <c r="Q32"/>
      <c r="R32"/>
      <c r="S32"/>
      <c r="T32"/>
      <c r="V32"/>
    </row>
    <row r="33" spans="2:22" s="75" customFormat="1" ht="15.6">
      <c r="B33" s="91">
        <v>20</v>
      </c>
      <c r="C33" s="84" t="s">
        <v>140</v>
      </c>
      <c r="D33" s="76" t="s">
        <v>17</v>
      </c>
      <c r="E33" s="76" t="s">
        <v>18</v>
      </c>
      <c r="F33" s="13">
        <v>3941</v>
      </c>
      <c r="G33" s="13">
        <v>3954</v>
      </c>
      <c r="H33" s="76">
        <v>462000208</v>
      </c>
      <c r="I33" s="79" t="s">
        <v>146</v>
      </c>
      <c r="J33" s="142">
        <v>4167</v>
      </c>
      <c r="K33" s="15">
        <v>2671.9508038585209</v>
      </c>
      <c r="L33" s="74"/>
      <c r="M33" s="9"/>
      <c r="N33" s="10"/>
      <c r="O33"/>
      <c r="P33"/>
      <c r="Q33"/>
      <c r="R33"/>
      <c r="S33"/>
      <c r="T33"/>
      <c r="V33"/>
    </row>
    <row r="34" spans="2:22" s="75" customFormat="1" ht="15.6">
      <c r="B34" s="91">
        <v>21</v>
      </c>
      <c r="C34" s="89" t="s">
        <v>147</v>
      </c>
      <c r="D34" s="76" t="s">
        <v>148</v>
      </c>
      <c r="E34" s="76" t="s">
        <v>14</v>
      </c>
      <c r="F34" s="85">
        <v>3594</v>
      </c>
      <c r="G34" s="85">
        <v>3620.02</v>
      </c>
      <c r="H34" s="76">
        <v>161002427</v>
      </c>
      <c r="I34" s="79" t="s">
        <v>146</v>
      </c>
      <c r="J34" s="77">
        <v>4450</v>
      </c>
      <c r="K34" s="15">
        <v>2894.6356941737058</v>
      </c>
      <c r="L34" s="74"/>
      <c r="M34" s="9"/>
      <c r="N34" s="10"/>
      <c r="O34"/>
      <c r="P34"/>
      <c r="Q34"/>
      <c r="R34"/>
      <c r="S34"/>
      <c r="T34"/>
      <c r="V34"/>
    </row>
    <row r="35" spans="2:22" s="75" customFormat="1" ht="15.6">
      <c r="B35" s="91">
        <v>22</v>
      </c>
      <c r="C35" s="77" t="s">
        <v>134</v>
      </c>
      <c r="D35" s="76" t="s">
        <v>17</v>
      </c>
      <c r="E35" s="76" t="s">
        <v>18</v>
      </c>
      <c r="F35" s="85">
        <v>3921</v>
      </c>
      <c r="G35" s="79">
        <v>4006.89</v>
      </c>
      <c r="H35" s="77">
        <v>162001455</v>
      </c>
      <c r="I35" s="79" t="s">
        <v>146</v>
      </c>
      <c r="J35" s="15">
        <v>4016</v>
      </c>
      <c r="K35" s="15">
        <v>2213.8178560134925</v>
      </c>
      <c r="L35" s="74"/>
      <c r="M35" s="9"/>
      <c r="N35" s="10"/>
      <c r="O35"/>
      <c r="P35"/>
      <c r="Q35"/>
      <c r="R35"/>
      <c r="S35"/>
      <c r="T35"/>
      <c r="V35"/>
    </row>
    <row r="36" spans="2:22" s="75" customFormat="1" ht="15.6">
      <c r="B36" s="91">
        <v>23</v>
      </c>
      <c r="C36" s="84" t="s">
        <v>16</v>
      </c>
      <c r="D36" s="76" t="s">
        <v>17</v>
      </c>
      <c r="E36" s="76" t="s">
        <v>18</v>
      </c>
      <c r="F36" s="13">
        <v>3683</v>
      </c>
      <c r="G36" s="13">
        <v>3692.72</v>
      </c>
      <c r="H36" s="76">
        <v>161009191</v>
      </c>
      <c r="I36" s="79" t="s">
        <v>146</v>
      </c>
      <c r="J36" s="142">
        <v>4046</v>
      </c>
      <c r="K36" s="15">
        <v>3596.3429614873839</v>
      </c>
      <c r="L36" s="74"/>
      <c r="M36" s="9"/>
      <c r="N36" s="10"/>
      <c r="O36"/>
      <c r="P36"/>
      <c r="Q36"/>
      <c r="R36"/>
      <c r="S36"/>
      <c r="T36"/>
      <c r="V36"/>
    </row>
    <row r="37" spans="2:22" s="75" customFormat="1" ht="15.6">
      <c r="B37" s="91">
        <v>24</v>
      </c>
      <c r="C37" s="84" t="s">
        <v>140</v>
      </c>
      <c r="D37" s="76" t="s">
        <v>17</v>
      </c>
      <c r="E37" s="76" t="s">
        <v>18</v>
      </c>
      <c r="F37" s="13">
        <v>3842</v>
      </c>
      <c r="G37" s="13">
        <v>3872.2</v>
      </c>
      <c r="H37" s="77">
        <v>462000210</v>
      </c>
      <c r="I37" s="147" t="s">
        <v>145</v>
      </c>
      <c r="J37" s="142">
        <v>3666</v>
      </c>
      <c r="K37" s="15">
        <v>2302.695652173913</v>
      </c>
      <c r="L37" s="74"/>
      <c r="M37" s="9"/>
      <c r="N37" s="10"/>
      <c r="O37"/>
      <c r="P37"/>
      <c r="Q37"/>
      <c r="R37"/>
      <c r="S37"/>
      <c r="T37"/>
      <c r="V37"/>
    </row>
    <row r="38" spans="2:22" s="75" customFormat="1" ht="15.6">
      <c r="B38" s="91">
        <v>25</v>
      </c>
      <c r="C38" s="84" t="s">
        <v>33</v>
      </c>
      <c r="D38" s="76" t="s">
        <v>73</v>
      </c>
      <c r="E38" s="76" t="s">
        <v>26</v>
      </c>
      <c r="F38" s="37">
        <v>1983.62</v>
      </c>
      <c r="G38" s="13">
        <v>1988.02</v>
      </c>
      <c r="H38" s="77">
        <v>161009193</v>
      </c>
      <c r="I38" s="147" t="s">
        <v>145</v>
      </c>
      <c r="J38" s="141">
        <v>4750</v>
      </c>
      <c r="K38" s="15">
        <v>4270.8252480104657</v>
      </c>
      <c r="L38" s="74"/>
      <c r="M38" s="9"/>
      <c r="N38" s="10"/>
      <c r="O38"/>
      <c r="P38"/>
      <c r="Q38"/>
      <c r="R38"/>
      <c r="S38"/>
      <c r="T38"/>
      <c r="V38"/>
    </row>
    <row r="39" spans="2:22" s="75" customFormat="1" ht="15.6">
      <c r="B39" s="91"/>
      <c r="C39" s="84" t="s">
        <v>16</v>
      </c>
      <c r="D39" s="76" t="s">
        <v>17</v>
      </c>
      <c r="E39" s="76" t="s">
        <v>18</v>
      </c>
      <c r="F39" s="13">
        <v>1851.38</v>
      </c>
      <c r="G39" s="13">
        <v>1855.48</v>
      </c>
      <c r="H39" s="77">
        <v>161009193</v>
      </c>
      <c r="I39" s="147" t="s">
        <v>145</v>
      </c>
      <c r="J39" s="141">
        <v>4150</v>
      </c>
      <c r="K39" s="15">
        <v>3689.2178024127811</v>
      </c>
      <c r="L39" s="74"/>
      <c r="M39" s="9"/>
      <c r="N39" s="10"/>
      <c r="O39"/>
      <c r="P39"/>
      <c r="Q39"/>
      <c r="R39"/>
      <c r="S39"/>
      <c r="T39"/>
      <c r="V39"/>
    </row>
    <row r="40" spans="2:22" s="75" customFormat="1" ht="15.6">
      <c r="B40" s="91">
        <v>26</v>
      </c>
      <c r="C40" s="84" t="s">
        <v>33</v>
      </c>
      <c r="D40" s="76" t="s">
        <v>73</v>
      </c>
      <c r="E40" s="76" t="s">
        <v>26</v>
      </c>
      <c r="F40" s="36">
        <v>2301.6999999999998</v>
      </c>
      <c r="G40" s="36">
        <v>2307.0300000000002</v>
      </c>
      <c r="H40" s="79">
        <v>161009195</v>
      </c>
      <c r="I40" s="79" t="s">
        <v>149</v>
      </c>
      <c r="J40" s="142">
        <v>4557</v>
      </c>
      <c r="K40" s="15">
        <v>4242.8608439003065</v>
      </c>
      <c r="L40" s="74"/>
      <c r="M40" s="9"/>
      <c r="N40" s="10"/>
      <c r="O40"/>
      <c r="P40"/>
      <c r="Q40"/>
      <c r="R40"/>
      <c r="S40"/>
      <c r="T40"/>
      <c r="V40"/>
    </row>
    <row r="41" spans="2:22" s="75" customFormat="1" ht="15.6">
      <c r="B41" s="91"/>
      <c r="C41" s="84" t="s">
        <v>16</v>
      </c>
      <c r="D41" s="76" t="s">
        <v>17</v>
      </c>
      <c r="E41" s="76" t="s">
        <v>18</v>
      </c>
      <c r="F41" s="36">
        <v>1578.3</v>
      </c>
      <c r="G41" s="36">
        <v>1581.93</v>
      </c>
      <c r="H41" s="79">
        <v>161009195</v>
      </c>
      <c r="I41" s="79" t="s">
        <v>149</v>
      </c>
      <c r="J41" s="142">
        <v>4077</v>
      </c>
      <c r="K41" s="15">
        <v>3778.6489069537515</v>
      </c>
      <c r="L41" s="74"/>
      <c r="M41" s="9"/>
      <c r="N41" s="10"/>
      <c r="O41"/>
      <c r="P41"/>
      <c r="Q41"/>
      <c r="R41"/>
      <c r="S41"/>
      <c r="T41"/>
      <c r="V41"/>
    </row>
    <row r="42" spans="2:22" s="75" customFormat="1" ht="15.6">
      <c r="B42" s="91">
        <v>27</v>
      </c>
      <c r="C42" s="148" t="s">
        <v>121</v>
      </c>
      <c r="D42" s="76"/>
      <c r="E42" s="76"/>
      <c r="F42" s="36"/>
      <c r="G42" s="13"/>
      <c r="H42" s="76"/>
      <c r="I42" s="36"/>
      <c r="J42" s="144"/>
      <c r="K42" s="145"/>
      <c r="L42" s="74"/>
      <c r="M42" s="9"/>
      <c r="N42" s="10"/>
      <c r="O42"/>
      <c r="P42"/>
      <c r="Q42"/>
      <c r="R42"/>
      <c r="S42"/>
      <c r="T42"/>
      <c r="V42"/>
    </row>
    <row r="43" spans="2:22" s="75" customFormat="1" ht="15.6">
      <c r="B43" s="91">
        <v>28</v>
      </c>
      <c r="C43" s="84" t="s">
        <v>16</v>
      </c>
      <c r="D43" s="76" t="s">
        <v>17</v>
      </c>
      <c r="E43" s="76" t="s">
        <v>18</v>
      </c>
      <c r="F43" s="36">
        <v>3772</v>
      </c>
      <c r="G43" s="13">
        <v>3789.23</v>
      </c>
      <c r="H43" s="76">
        <v>161009194</v>
      </c>
      <c r="I43" s="79" t="s">
        <v>149</v>
      </c>
      <c r="J43" s="142">
        <v>4113</v>
      </c>
      <c r="K43" s="15">
        <v>4248.6974325641859</v>
      </c>
      <c r="L43" s="74"/>
      <c r="M43" s="9"/>
      <c r="N43" s="10"/>
      <c r="O43"/>
      <c r="P43"/>
      <c r="Q43"/>
      <c r="R43"/>
      <c r="S43"/>
      <c r="T43"/>
      <c r="V43"/>
    </row>
    <row r="44" spans="2:22" s="75" customFormat="1" ht="15.6">
      <c r="B44" s="91">
        <v>29</v>
      </c>
      <c r="C44" s="77" t="s">
        <v>134</v>
      </c>
      <c r="D44" s="76" t="s">
        <v>17</v>
      </c>
      <c r="E44" s="76" t="s">
        <v>18</v>
      </c>
      <c r="F44" s="36">
        <v>3943</v>
      </c>
      <c r="G44" s="13">
        <v>3961.24</v>
      </c>
      <c r="H44" s="76">
        <v>162001458</v>
      </c>
      <c r="I44" s="79" t="s">
        <v>149</v>
      </c>
      <c r="J44" s="15">
        <v>3698</v>
      </c>
      <c r="K44" s="15">
        <v>2049.2135471618485</v>
      </c>
      <c r="L44" s="74"/>
      <c r="M44" s="9"/>
      <c r="N44" s="10"/>
      <c r="O44"/>
      <c r="P44"/>
      <c r="Q44"/>
      <c r="R44"/>
      <c r="S44"/>
      <c r="T44"/>
      <c r="V44"/>
    </row>
    <row r="45" spans="2:22" s="75" customFormat="1" ht="15.6">
      <c r="B45" s="91">
        <v>30</v>
      </c>
      <c r="C45" s="77" t="s">
        <v>134</v>
      </c>
      <c r="D45" s="76" t="s">
        <v>17</v>
      </c>
      <c r="E45" s="76" t="s">
        <v>18</v>
      </c>
      <c r="F45" s="36">
        <v>4004</v>
      </c>
      <c r="G45" s="13">
        <v>4031.4</v>
      </c>
      <c r="H45" s="76">
        <v>142000144</v>
      </c>
      <c r="I45" s="79" t="s">
        <v>149</v>
      </c>
      <c r="J45" s="77">
        <v>3850</v>
      </c>
      <c r="K45" s="15">
        <v>2175.2379642365886</v>
      </c>
      <c r="L45" s="74"/>
      <c r="M45" s="9"/>
      <c r="N45" s="10"/>
      <c r="O45"/>
      <c r="P45"/>
      <c r="Q45"/>
      <c r="R45"/>
      <c r="S45"/>
      <c r="T45"/>
      <c r="V45"/>
    </row>
    <row r="46" spans="2:22" s="75" customFormat="1" ht="15.6">
      <c r="B46" s="91">
        <v>31</v>
      </c>
      <c r="C46" s="84" t="s">
        <v>33</v>
      </c>
      <c r="D46" s="76" t="s">
        <v>73</v>
      </c>
      <c r="E46" s="76" t="s">
        <v>26</v>
      </c>
      <c r="F46" s="13">
        <v>2623.58</v>
      </c>
      <c r="G46" s="13">
        <v>2629.66</v>
      </c>
      <c r="H46" s="76">
        <v>161009197</v>
      </c>
      <c r="I46" s="79" t="s">
        <v>149</v>
      </c>
      <c r="J46" s="142">
        <v>4683</v>
      </c>
      <c r="K46" s="15">
        <v>3993.7867887508178</v>
      </c>
      <c r="L46" s="74"/>
      <c r="M46" s="9"/>
      <c r="N46" s="10"/>
      <c r="O46"/>
      <c r="P46"/>
      <c r="Q46"/>
      <c r="R46"/>
      <c r="S46"/>
      <c r="T46"/>
      <c r="V46"/>
    </row>
    <row r="47" spans="2:22" s="75" customFormat="1" ht="15.6">
      <c r="B47" s="91"/>
      <c r="C47" s="84" t="s">
        <v>16</v>
      </c>
      <c r="D47" s="76" t="s">
        <v>17</v>
      </c>
      <c r="E47" s="76" t="s">
        <v>18</v>
      </c>
      <c r="F47" s="13">
        <v>1345.42</v>
      </c>
      <c r="G47" s="13">
        <v>1348.54</v>
      </c>
      <c r="H47" s="76">
        <v>161009197</v>
      </c>
      <c r="I47" s="79" t="s">
        <v>149</v>
      </c>
      <c r="J47" s="142">
        <v>3848</v>
      </c>
      <c r="K47" s="15">
        <v>3994.4104996139849</v>
      </c>
      <c r="L47" s="74"/>
      <c r="M47" s="9"/>
      <c r="N47" s="10"/>
      <c r="O47"/>
      <c r="P47"/>
      <c r="Q47"/>
      <c r="R47"/>
      <c r="S47"/>
      <c r="T47"/>
      <c r="V47"/>
    </row>
    <row r="48" spans="2:22" s="75" customFormat="1" ht="15.6">
      <c r="B48" s="91">
        <v>32</v>
      </c>
      <c r="C48" s="89" t="s">
        <v>75</v>
      </c>
      <c r="D48" s="76" t="s">
        <v>17</v>
      </c>
      <c r="E48" s="76" t="s">
        <v>18</v>
      </c>
      <c r="F48" s="36">
        <v>3811</v>
      </c>
      <c r="G48" s="13">
        <v>4031.5</v>
      </c>
      <c r="H48" s="76">
        <v>161002280</v>
      </c>
      <c r="I48" s="79" t="s">
        <v>150</v>
      </c>
      <c r="J48" s="15">
        <v>3918</v>
      </c>
      <c r="K48" s="15">
        <v>2883.9778470803308</v>
      </c>
      <c r="L48" s="74"/>
      <c r="M48" s="9"/>
      <c r="N48" s="10"/>
      <c r="O48"/>
      <c r="P48"/>
      <c r="Q48"/>
      <c r="R48"/>
      <c r="S48"/>
      <c r="T48"/>
      <c r="V48"/>
    </row>
    <row r="49" spans="2:22" s="75" customFormat="1" ht="15.6">
      <c r="B49" s="91">
        <v>33</v>
      </c>
      <c r="C49" s="77" t="s">
        <v>134</v>
      </c>
      <c r="D49" s="76" t="s">
        <v>17</v>
      </c>
      <c r="E49" s="76" t="s">
        <v>18</v>
      </c>
      <c r="F49" s="36">
        <v>4004</v>
      </c>
      <c r="G49" s="13">
        <v>4035.25</v>
      </c>
      <c r="H49" s="76">
        <v>162001459</v>
      </c>
      <c r="I49" s="36" t="s">
        <v>150</v>
      </c>
      <c r="J49" s="15">
        <v>3645</v>
      </c>
      <c r="K49" s="15">
        <v>1762.6619082607326</v>
      </c>
      <c r="L49" s="74"/>
      <c r="M49" s="9"/>
      <c r="N49" s="10"/>
      <c r="O49"/>
      <c r="P49"/>
      <c r="Q49"/>
      <c r="R49"/>
      <c r="S49"/>
      <c r="T49"/>
      <c r="V49"/>
    </row>
    <row r="50" spans="2:22" s="75" customFormat="1" ht="15.6">
      <c r="B50" s="91">
        <v>34</v>
      </c>
      <c r="C50" s="77" t="s">
        <v>134</v>
      </c>
      <c r="D50" s="76" t="s">
        <v>17</v>
      </c>
      <c r="E50" s="76" t="s">
        <v>18</v>
      </c>
      <c r="F50" s="36">
        <v>4044</v>
      </c>
      <c r="G50" s="13">
        <v>4076.4</v>
      </c>
      <c r="H50" s="76">
        <v>162001460</v>
      </c>
      <c r="I50" s="79" t="s">
        <v>150</v>
      </c>
      <c r="J50" s="15">
        <v>3250</v>
      </c>
      <c r="K50" s="15">
        <v>1780.1663869072599</v>
      </c>
      <c r="L50" s="74"/>
      <c r="M50" s="9"/>
      <c r="N50" s="10"/>
      <c r="O50"/>
      <c r="P50"/>
      <c r="Q50"/>
      <c r="R50"/>
      <c r="S50"/>
      <c r="T50"/>
      <c r="V50"/>
    </row>
    <row r="51" spans="2:22" s="75" customFormat="1" ht="15.6">
      <c r="B51" s="91">
        <v>35</v>
      </c>
      <c r="C51" s="148" t="s">
        <v>121</v>
      </c>
      <c r="D51" s="76"/>
      <c r="E51" s="76"/>
      <c r="F51" s="36"/>
      <c r="G51" s="36"/>
      <c r="H51" s="76"/>
      <c r="I51" s="79"/>
      <c r="J51" s="144"/>
      <c r="K51" s="91"/>
      <c r="L51" s="74"/>
      <c r="M51" s="9"/>
      <c r="N51" s="10"/>
      <c r="O51"/>
      <c r="P51"/>
      <c r="Q51"/>
      <c r="R51"/>
      <c r="S51"/>
      <c r="T51"/>
      <c r="V51"/>
    </row>
    <row r="52" spans="2:22" s="75" customFormat="1" ht="15.6">
      <c r="B52" s="91">
        <v>36</v>
      </c>
      <c r="C52" s="84" t="s">
        <v>33</v>
      </c>
      <c r="D52" s="76" t="s">
        <v>73</v>
      </c>
      <c r="E52" s="76" t="s">
        <v>26</v>
      </c>
      <c r="F52" s="92">
        <v>2545.09</v>
      </c>
      <c r="G52" s="149">
        <v>2551.84</v>
      </c>
      <c r="H52" s="76">
        <v>161009203</v>
      </c>
      <c r="I52" s="79" t="s">
        <v>151</v>
      </c>
      <c r="J52" s="142">
        <v>4776</v>
      </c>
      <c r="K52" s="15">
        <v>3691.3417584791537</v>
      </c>
      <c r="L52" s="74"/>
      <c r="M52" s="9"/>
      <c r="N52" s="10"/>
      <c r="O52"/>
      <c r="P52"/>
      <c r="Q52"/>
      <c r="R52"/>
      <c r="S52"/>
      <c r="T52"/>
      <c r="V52"/>
    </row>
    <row r="53" spans="2:22" s="75" customFormat="1" ht="15.6">
      <c r="B53" s="91"/>
      <c r="C53" s="84" t="s">
        <v>20</v>
      </c>
      <c r="D53" s="76" t="s">
        <v>17</v>
      </c>
      <c r="E53" s="76" t="s">
        <v>18</v>
      </c>
      <c r="F53" s="37">
        <v>1239.9100000000001</v>
      </c>
      <c r="G53" s="13">
        <v>1242.8499999999999</v>
      </c>
      <c r="H53" s="76"/>
      <c r="I53" s="79"/>
      <c r="J53" s="141">
        <v>4150</v>
      </c>
      <c r="K53" s="15">
        <v>4111.5776321634839</v>
      </c>
      <c r="L53" s="74"/>
      <c r="M53" s="9"/>
      <c r="N53" s="10"/>
      <c r="O53"/>
      <c r="P53"/>
      <c r="Q53"/>
      <c r="R53"/>
      <c r="S53"/>
      <c r="T53"/>
      <c r="V53"/>
    </row>
    <row r="54" spans="2:22" s="75" customFormat="1" ht="15.6">
      <c r="B54" s="91">
        <v>37</v>
      </c>
      <c r="C54" s="77" t="s">
        <v>134</v>
      </c>
      <c r="D54" s="76" t="s">
        <v>17</v>
      </c>
      <c r="E54" s="76" t="s">
        <v>18</v>
      </c>
      <c r="F54" s="13">
        <v>4041</v>
      </c>
      <c r="G54" s="13">
        <v>4064.4</v>
      </c>
      <c r="H54" s="76">
        <v>162001462</v>
      </c>
      <c r="I54" s="13" t="s">
        <v>151</v>
      </c>
      <c r="J54" s="15">
        <v>3372</v>
      </c>
      <c r="K54" s="15">
        <v>2157.4213046717036</v>
      </c>
      <c r="L54" s="74"/>
      <c r="M54" s="9"/>
      <c r="N54" s="10"/>
      <c r="O54"/>
      <c r="P54"/>
      <c r="Q54"/>
      <c r="R54"/>
      <c r="S54"/>
      <c r="T54"/>
      <c r="V54"/>
    </row>
    <row r="55" spans="2:22" s="75" customFormat="1" ht="15.6">
      <c r="B55" s="91">
        <v>38</v>
      </c>
      <c r="C55" s="77" t="s">
        <v>134</v>
      </c>
      <c r="D55" s="76" t="s">
        <v>17</v>
      </c>
      <c r="E55" s="76" t="s">
        <v>18</v>
      </c>
      <c r="F55" s="13">
        <v>4012</v>
      </c>
      <c r="G55" s="13">
        <v>4041.8</v>
      </c>
      <c r="H55" s="76">
        <v>162001463</v>
      </c>
      <c r="I55" s="79" t="s">
        <v>151</v>
      </c>
      <c r="J55" s="15">
        <v>3905</v>
      </c>
      <c r="K55" s="15">
        <v>2008.5506941522929</v>
      </c>
      <c r="L55" s="74"/>
      <c r="M55" s="9"/>
      <c r="N55" s="10"/>
      <c r="O55"/>
      <c r="P55"/>
      <c r="Q55"/>
      <c r="R55"/>
      <c r="S55"/>
      <c r="T55"/>
      <c r="V55"/>
    </row>
    <row r="56" spans="2:22" s="75" customFormat="1" ht="15.6">
      <c r="B56" s="91">
        <v>39</v>
      </c>
      <c r="C56" s="148" t="s">
        <v>121</v>
      </c>
      <c r="D56" s="76"/>
      <c r="E56" s="76"/>
      <c r="F56" s="13"/>
      <c r="G56" s="13"/>
      <c r="H56" s="76"/>
      <c r="I56" s="79"/>
      <c r="J56" s="144"/>
      <c r="K56" s="91"/>
      <c r="L56" s="74"/>
      <c r="M56" s="9"/>
      <c r="N56" s="10"/>
      <c r="O56"/>
      <c r="P56"/>
      <c r="Q56"/>
      <c r="R56"/>
      <c r="S56"/>
      <c r="T56"/>
      <c r="V56"/>
    </row>
    <row r="57" spans="2:22" s="75" customFormat="1" ht="15.6">
      <c r="B57" s="91">
        <v>40</v>
      </c>
      <c r="C57" s="84" t="s">
        <v>16</v>
      </c>
      <c r="D57" s="76" t="s">
        <v>17</v>
      </c>
      <c r="E57" s="76" t="s">
        <v>18</v>
      </c>
      <c r="F57" s="13">
        <v>3607</v>
      </c>
      <c r="G57" s="13">
        <v>3610.41</v>
      </c>
      <c r="H57" s="76">
        <v>161009206</v>
      </c>
      <c r="I57" s="79" t="s">
        <v>152</v>
      </c>
      <c r="J57" s="142">
        <v>3874</v>
      </c>
      <c r="K57" s="15">
        <v>3434.8079666410622</v>
      </c>
      <c r="L57" s="74"/>
      <c r="M57" s="9"/>
      <c r="N57" s="10"/>
      <c r="O57"/>
      <c r="P57"/>
      <c r="Q57"/>
      <c r="R57"/>
      <c r="S57"/>
      <c r="T57"/>
      <c r="V57"/>
    </row>
    <row r="58" spans="2:22" s="75" customFormat="1" ht="15.6">
      <c r="B58" s="91">
        <v>41</v>
      </c>
      <c r="C58" s="148" t="s">
        <v>121</v>
      </c>
      <c r="D58" s="76"/>
      <c r="E58" s="76"/>
      <c r="F58" s="13"/>
      <c r="G58" s="13"/>
      <c r="H58" s="76"/>
      <c r="I58" s="79"/>
      <c r="J58" s="144"/>
      <c r="K58" s="91"/>
      <c r="L58" s="74"/>
      <c r="M58" s="9"/>
      <c r="N58" s="10"/>
      <c r="O58"/>
      <c r="P58"/>
      <c r="Q58"/>
      <c r="R58"/>
      <c r="S58"/>
      <c r="T58"/>
      <c r="V58"/>
    </row>
    <row r="59" spans="2:22" s="75" customFormat="1" ht="15.6">
      <c r="B59" s="91">
        <v>42</v>
      </c>
      <c r="C59" s="77" t="s">
        <v>140</v>
      </c>
      <c r="D59" s="76" t="s">
        <v>17</v>
      </c>
      <c r="E59" s="76" t="s">
        <v>18</v>
      </c>
      <c r="F59" s="13">
        <v>3937</v>
      </c>
      <c r="G59" s="13">
        <v>3951.36</v>
      </c>
      <c r="H59" s="76">
        <v>162001464</v>
      </c>
      <c r="I59" s="79" t="s">
        <v>153</v>
      </c>
      <c r="J59" s="15">
        <v>4344</v>
      </c>
      <c r="K59" s="15">
        <v>2582.2753188297074</v>
      </c>
      <c r="L59" s="74"/>
      <c r="M59" s="9"/>
      <c r="N59" s="10"/>
      <c r="O59"/>
      <c r="P59"/>
      <c r="Q59"/>
      <c r="R59"/>
      <c r="S59"/>
      <c r="T59"/>
      <c r="V59"/>
    </row>
    <row r="60" spans="2:22" s="75" customFormat="1" ht="15.6">
      <c r="B60" s="91">
        <v>43</v>
      </c>
      <c r="C60" s="77" t="s">
        <v>134</v>
      </c>
      <c r="D60" s="76" t="s">
        <v>17</v>
      </c>
      <c r="E60" s="76" t="s">
        <v>18</v>
      </c>
      <c r="F60" s="13">
        <v>3709</v>
      </c>
      <c r="G60" s="13">
        <v>3737.87</v>
      </c>
      <c r="H60" s="76">
        <v>162001464</v>
      </c>
      <c r="I60" s="79" t="s">
        <v>153</v>
      </c>
      <c r="J60" s="15">
        <v>4169</v>
      </c>
      <c r="K60" s="15">
        <v>1544.7707337351903</v>
      </c>
      <c r="L60" s="74"/>
      <c r="M60" s="9"/>
      <c r="N60" s="10"/>
      <c r="O60"/>
      <c r="P60"/>
      <c r="Q60"/>
      <c r="R60"/>
      <c r="S60"/>
      <c r="T60"/>
      <c r="V60"/>
    </row>
    <row r="61" spans="2:22" s="75" customFormat="1" ht="15.6">
      <c r="B61" s="91">
        <v>44</v>
      </c>
      <c r="C61" s="77" t="s">
        <v>140</v>
      </c>
      <c r="D61" s="76" t="s">
        <v>17</v>
      </c>
      <c r="E61" s="76" t="s">
        <v>18</v>
      </c>
      <c r="F61" s="36">
        <v>3992</v>
      </c>
      <c r="G61" s="36">
        <v>4021.67</v>
      </c>
      <c r="H61" s="76">
        <v>462000218</v>
      </c>
      <c r="I61" s="79" t="s">
        <v>154</v>
      </c>
      <c r="J61" s="15">
        <v>3904</v>
      </c>
      <c r="K61" s="15">
        <v>3444.3392295170911</v>
      </c>
      <c r="L61" s="74"/>
      <c r="M61" s="9"/>
      <c r="N61" s="10"/>
      <c r="O61"/>
      <c r="P61"/>
      <c r="Q61"/>
      <c r="R61"/>
      <c r="S61"/>
      <c r="T61"/>
      <c r="V61"/>
    </row>
    <row r="62" spans="2:22" s="75" customFormat="1" ht="15.6">
      <c r="B62" s="99">
        <v>45</v>
      </c>
      <c r="C62" s="77" t="s">
        <v>140</v>
      </c>
      <c r="D62" s="76" t="s">
        <v>17</v>
      </c>
      <c r="E62" s="76" t="s">
        <v>18</v>
      </c>
      <c r="F62" s="36">
        <v>3794</v>
      </c>
      <c r="G62" s="36">
        <v>3811.54</v>
      </c>
      <c r="H62" s="76">
        <v>462000219</v>
      </c>
      <c r="I62" s="79" t="s">
        <v>155</v>
      </c>
      <c r="J62" s="142">
        <v>3996</v>
      </c>
      <c r="K62" s="15">
        <v>3418.6098596147572</v>
      </c>
      <c r="L62" s="74"/>
      <c r="M62" s="9"/>
      <c r="N62" s="10"/>
      <c r="O62"/>
      <c r="P62"/>
      <c r="Q62"/>
      <c r="R62"/>
      <c r="S62"/>
      <c r="T62"/>
      <c r="V62"/>
    </row>
    <row r="63" spans="2:22" s="75" customFormat="1" ht="15.6">
      <c r="B63" s="84">
        <v>46</v>
      </c>
      <c r="C63" s="77" t="s">
        <v>134</v>
      </c>
      <c r="D63" s="76" t="s">
        <v>17</v>
      </c>
      <c r="E63" s="76" t="s">
        <v>18</v>
      </c>
      <c r="F63" s="36">
        <v>3973</v>
      </c>
      <c r="G63" s="37">
        <v>4000</v>
      </c>
      <c r="H63" s="76">
        <v>162001471</v>
      </c>
      <c r="I63" s="79" t="s">
        <v>156</v>
      </c>
      <c r="J63" s="15">
        <v>3684</v>
      </c>
      <c r="K63" s="15">
        <v>2095.1656597774245</v>
      </c>
      <c r="L63" s="74"/>
      <c r="M63" s="9"/>
      <c r="N63" s="10"/>
      <c r="O63"/>
      <c r="P63"/>
      <c r="Q63"/>
      <c r="R63"/>
      <c r="S63"/>
      <c r="T63"/>
      <c r="V63"/>
    </row>
    <row r="64" spans="2:22" s="75" customFormat="1" ht="15.6">
      <c r="B64" s="84">
        <v>47</v>
      </c>
      <c r="C64" s="84" t="s">
        <v>33</v>
      </c>
      <c r="D64" s="76" t="s">
        <v>73</v>
      </c>
      <c r="E64" s="76" t="s">
        <v>26</v>
      </c>
      <c r="F64" s="36">
        <v>3316.22</v>
      </c>
      <c r="G64" s="36">
        <v>3326.41</v>
      </c>
      <c r="H64" s="76">
        <v>161009211</v>
      </c>
      <c r="I64" s="79" t="s">
        <v>156</v>
      </c>
      <c r="J64" s="141">
        <v>4750</v>
      </c>
      <c r="K64" s="15">
        <v>5042.082816651905</v>
      </c>
      <c r="L64" s="74"/>
      <c r="M64" s="9"/>
      <c r="N64" s="10"/>
      <c r="O64"/>
      <c r="P64"/>
      <c r="Q64"/>
      <c r="R64"/>
      <c r="S64"/>
      <c r="T64"/>
      <c r="V64"/>
    </row>
    <row r="65" spans="2:22" s="75" customFormat="1" ht="15.6">
      <c r="B65" s="84"/>
      <c r="C65" s="84" t="s">
        <v>20</v>
      </c>
      <c r="D65" s="76" t="s">
        <v>17</v>
      </c>
      <c r="E65" s="76" t="s">
        <v>18</v>
      </c>
      <c r="F65" s="36">
        <v>676.78</v>
      </c>
      <c r="G65" s="36">
        <v>678.9</v>
      </c>
      <c r="H65" s="76">
        <v>161009211</v>
      </c>
      <c r="I65" s="79" t="s">
        <v>156</v>
      </c>
      <c r="J65" s="141">
        <v>4150</v>
      </c>
      <c r="K65" s="15">
        <v>4121.0775803912748</v>
      </c>
      <c r="L65" s="74"/>
      <c r="M65" s="9"/>
      <c r="N65" s="10"/>
      <c r="O65"/>
      <c r="P65"/>
      <c r="Q65"/>
      <c r="R65"/>
      <c r="S65"/>
      <c r="T65"/>
      <c r="V65"/>
    </row>
    <row r="66" spans="2:22" s="75" customFormat="1" ht="15.6">
      <c r="B66" s="84">
        <v>48</v>
      </c>
      <c r="C66" s="77" t="s">
        <v>140</v>
      </c>
      <c r="D66" s="76" t="s">
        <v>17</v>
      </c>
      <c r="E66" s="76" t="s">
        <v>18</v>
      </c>
      <c r="F66" s="36">
        <v>3854</v>
      </c>
      <c r="G66" s="13">
        <v>3923.8</v>
      </c>
      <c r="H66" s="76">
        <v>432000221</v>
      </c>
      <c r="I66" s="79" t="s">
        <v>156</v>
      </c>
      <c r="J66" s="15">
        <v>3687</v>
      </c>
      <c r="K66" s="15">
        <v>2523.5739214216896</v>
      </c>
      <c r="L66" s="74"/>
      <c r="M66" s="9"/>
      <c r="N66" s="10"/>
      <c r="O66"/>
      <c r="P66"/>
      <c r="Q66"/>
      <c r="R66"/>
      <c r="S66"/>
      <c r="T66"/>
      <c r="V66"/>
    </row>
    <row r="67" spans="2:22" s="75" customFormat="1" ht="15.6">
      <c r="B67" s="84">
        <v>49</v>
      </c>
      <c r="C67" s="84" t="s">
        <v>16</v>
      </c>
      <c r="D67" s="76" t="s">
        <v>17</v>
      </c>
      <c r="E67" s="76" t="s">
        <v>18</v>
      </c>
      <c r="F67" s="36">
        <v>3870</v>
      </c>
      <c r="G67" s="13">
        <v>3887.41</v>
      </c>
      <c r="H67" s="76">
        <v>161009212</v>
      </c>
      <c r="I67" s="79" t="s">
        <v>156</v>
      </c>
      <c r="J67" s="142">
        <v>4456</v>
      </c>
      <c r="K67" s="15">
        <v>3848.6647398843929</v>
      </c>
      <c r="L67" s="74"/>
      <c r="M67" s="9"/>
      <c r="N67" s="10"/>
      <c r="O67"/>
      <c r="P67"/>
      <c r="Q67"/>
      <c r="R67"/>
      <c r="S67"/>
      <c r="T67"/>
      <c r="V67"/>
    </row>
    <row r="68" spans="2:22" s="75" customFormat="1" ht="15.6">
      <c r="B68" s="84">
        <v>50</v>
      </c>
      <c r="C68" s="148" t="s">
        <v>121</v>
      </c>
      <c r="D68" s="76"/>
      <c r="E68" s="76"/>
      <c r="F68" s="36"/>
      <c r="G68" s="37"/>
      <c r="H68" s="76"/>
      <c r="I68" s="79"/>
      <c r="J68" s="144"/>
      <c r="K68" s="91"/>
      <c r="L68" s="74"/>
      <c r="M68" s="9"/>
      <c r="N68" s="10"/>
      <c r="O68"/>
      <c r="P68"/>
      <c r="Q68"/>
      <c r="R68"/>
      <c r="S68"/>
      <c r="T68"/>
      <c r="V68"/>
    </row>
    <row r="69" spans="2:22" s="75" customFormat="1" ht="14.4">
      <c r="B69" s="84">
        <v>51</v>
      </c>
      <c r="C69" s="84" t="s">
        <v>33</v>
      </c>
      <c r="D69" s="76" t="s">
        <v>73</v>
      </c>
      <c r="E69" s="76" t="s">
        <v>26</v>
      </c>
      <c r="F69" s="36">
        <v>2191.09</v>
      </c>
      <c r="G69" s="36">
        <v>2197.5439999999999</v>
      </c>
      <c r="H69" s="76">
        <v>161009213</v>
      </c>
      <c r="I69" s="36" t="s">
        <v>157</v>
      </c>
      <c r="J69" s="142">
        <v>4693</v>
      </c>
      <c r="K69" s="15">
        <v>4269.8291757049892</v>
      </c>
      <c r="L69" s="74"/>
      <c r="M69" s="9"/>
      <c r="N69" s="10"/>
      <c r="O69"/>
      <c r="P69"/>
      <c r="Q69"/>
      <c r="R69"/>
      <c r="S69"/>
      <c r="T69"/>
      <c r="V69"/>
    </row>
    <row r="70" spans="2:22" s="75" customFormat="1" ht="14.4">
      <c r="B70" s="84"/>
      <c r="C70" s="84" t="s">
        <v>20</v>
      </c>
      <c r="D70" s="76" t="s">
        <v>17</v>
      </c>
      <c r="E70" s="76" t="s">
        <v>18</v>
      </c>
      <c r="F70" s="36">
        <v>1659.91</v>
      </c>
      <c r="G70" s="36">
        <v>1664.69</v>
      </c>
      <c r="H70" s="76">
        <v>161009213</v>
      </c>
      <c r="I70" s="36" t="s">
        <v>157</v>
      </c>
      <c r="J70" s="142">
        <v>4886</v>
      </c>
      <c r="K70" s="15">
        <v>3346.2611301369861</v>
      </c>
      <c r="L70" s="74"/>
      <c r="M70" s="9"/>
      <c r="N70" s="10"/>
      <c r="O70"/>
      <c r="P70"/>
      <c r="Q70"/>
      <c r="R70"/>
      <c r="S70"/>
      <c r="T70"/>
      <c r="V70"/>
    </row>
    <row r="71" spans="2:22" s="75" customFormat="1" ht="15.6">
      <c r="B71" s="84">
        <v>52</v>
      </c>
      <c r="C71" s="84" t="s">
        <v>100</v>
      </c>
      <c r="D71" s="27" t="s">
        <v>13</v>
      </c>
      <c r="E71" s="27" t="s">
        <v>14</v>
      </c>
      <c r="F71" s="36">
        <v>4072</v>
      </c>
      <c r="G71" s="37">
        <v>4095.26</v>
      </c>
      <c r="H71" s="76">
        <v>161014778</v>
      </c>
      <c r="I71" s="79" t="s">
        <v>157</v>
      </c>
      <c r="J71" s="142">
        <v>3631</v>
      </c>
      <c r="K71" s="15">
        <v>2968.9189189189187</v>
      </c>
      <c r="L71" s="74"/>
      <c r="M71" s="9"/>
      <c r="N71" s="10"/>
      <c r="O71"/>
      <c r="P71"/>
      <c r="Q71"/>
      <c r="R71"/>
      <c r="S71"/>
      <c r="T71"/>
      <c r="V71"/>
    </row>
    <row r="72" spans="2:22" s="75" customFormat="1" ht="15.6">
      <c r="B72" s="84">
        <v>53</v>
      </c>
      <c r="C72" s="148" t="s">
        <v>121</v>
      </c>
      <c r="D72" s="76"/>
      <c r="E72" s="76"/>
      <c r="F72" s="36"/>
      <c r="G72" s="37"/>
      <c r="H72" s="76"/>
      <c r="I72" s="36"/>
      <c r="J72" s="144"/>
      <c r="K72" s="91"/>
      <c r="L72" s="74"/>
      <c r="M72" s="9"/>
      <c r="N72" s="10"/>
      <c r="O72"/>
      <c r="P72"/>
      <c r="Q72"/>
      <c r="R72"/>
      <c r="S72"/>
      <c r="T72"/>
      <c r="V72"/>
    </row>
    <row r="73" spans="2:22" s="75" customFormat="1" ht="14.4">
      <c r="B73" s="84">
        <v>54</v>
      </c>
      <c r="C73" s="77" t="s">
        <v>134</v>
      </c>
      <c r="D73" s="76" t="s">
        <v>158</v>
      </c>
      <c r="E73" s="76" t="s">
        <v>159</v>
      </c>
      <c r="F73" s="36">
        <v>3893</v>
      </c>
      <c r="G73" s="36">
        <v>3917.3</v>
      </c>
      <c r="H73" s="76">
        <v>162001472</v>
      </c>
      <c r="I73" s="36" t="s">
        <v>156</v>
      </c>
      <c r="J73" s="25">
        <v>3850</v>
      </c>
      <c r="K73" s="15">
        <v>2387.6591558235482</v>
      </c>
      <c r="L73" s="74"/>
      <c r="M73" s="9"/>
      <c r="N73" s="10"/>
      <c r="O73"/>
      <c r="P73"/>
      <c r="Q73"/>
      <c r="R73"/>
      <c r="S73"/>
      <c r="T73"/>
      <c r="V73"/>
    </row>
    <row r="74" spans="2:22" s="75" customFormat="1" ht="15.6">
      <c r="B74" s="84">
        <v>55</v>
      </c>
      <c r="C74" s="84" t="s">
        <v>33</v>
      </c>
      <c r="D74" s="76" t="s">
        <v>73</v>
      </c>
      <c r="E74" s="76" t="s">
        <v>26</v>
      </c>
      <c r="F74" s="36">
        <v>2658.98</v>
      </c>
      <c r="G74" s="36">
        <v>2666.51</v>
      </c>
      <c r="H74" s="76">
        <v>161009216</v>
      </c>
      <c r="I74" s="37" t="s">
        <v>160</v>
      </c>
      <c r="J74" s="15">
        <v>4788</v>
      </c>
      <c r="K74" s="15">
        <v>3230.2471910112358</v>
      </c>
      <c r="L74" s="74"/>
      <c r="M74" s="9"/>
      <c r="N74" s="10"/>
      <c r="O74"/>
      <c r="P74"/>
      <c r="Q74"/>
      <c r="R74"/>
      <c r="S74"/>
      <c r="T74"/>
      <c r="V74"/>
    </row>
    <row r="75" spans="2:22" s="75" customFormat="1" ht="15.6">
      <c r="B75" s="84"/>
      <c r="C75" s="84" t="s">
        <v>20</v>
      </c>
      <c r="D75" s="76" t="s">
        <v>17</v>
      </c>
      <c r="E75" s="76" t="s">
        <v>18</v>
      </c>
      <c r="F75" s="36">
        <v>1263.02</v>
      </c>
      <c r="G75" s="36">
        <v>1266.5899999999999</v>
      </c>
      <c r="H75" s="76">
        <v>161009216</v>
      </c>
      <c r="I75" s="37" t="s">
        <v>160</v>
      </c>
      <c r="J75" s="15">
        <v>4180</v>
      </c>
      <c r="K75" s="15">
        <v>4120.8867017112188</v>
      </c>
      <c r="L75" s="74"/>
      <c r="M75" s="9"/>
      <c r="N75" s="10"/>
      <c r="O75"/>
      <c r="P75"/>
      <c r="Q75"/>
      <c r="R75"/>
      <c r="S75"/>
      <c r="T75"/>
      <c r="V75"/>
    </row>
    <row r="76" spans="2:22" s="75" customFormat="1" ht="15.6">
      <c r="B76" s="84">
        <v>56</v>
      </c>
      <c r="C76" s="77" t="s">
        <v>134</v>
      </c>
      <c r="D76" s="76" t="s">
        <v>158</v>
      </c>
      <c r="E76" s="76" t="s">
        <v>159</v>
      </c>
      <c r="F76" s="36">
        <v>3869</v>
      </c>
      <c r="G76" s="36">
        <v>3897.72</v>
      </c>
      <c r="H76" s="76">
        <v>1620001474</v>
      </c>
      <c r="I76" s="79" t="s">
        <v>157</v>
      </c>
      <c r="J76" s="25">
        <v>3850</v>
      </c>
      <c r="K76" s="15">
        <v>2092.4362105263158</v>
      </c>
      <c r="L76" s="74"/>
      <c r="M76" s="9"/>
      <c r="N76" s="10"/>
      <c r="O76"/>
      <c r="P76"/>
      <c r="Q76"/>
      <c r="R76"/>
      <c r="S76"/>
      <c r="T76"/>
      <c r="V76"/>
    </row>
    <row r="77" spans="2:22" s="75" customFormat="1" ht="15.6">
      <c r="B77" s="84">
        <v>57</v>
      </c>
      <c r="C77" s="77" t="s">
        <v>134</v>
      </c>
      <c r="D77" s="76" t="s">
        <v>158</v>
      </c>
      <c r="E77" s="76" t="s">
        <v>159</v>
      </c>
      <c r="F77" s="36">
        <v>3772</v>
      </c>
      <c r="G77" s="13">
        <v>3797.65</v>
      </c>
      <c r="H77" s="76">
        <v>162001475</v>
      </c>
      <c r="I77" s="79" t="s">
        <v>160</v>
      </c>
      <c r="J77" s="25">
        <v>3850</v>
      </c>
      <c r="K77" s="15">
        <v>2435.1589635113696</v>
      </c>
      <c r="L77" s="74"/>
      <c r="M77" s="9"/>
      <c r="N77" s="10"/>
      <c r="O77"/>
      <c r="P77"/>
      <c r="Q77"/>
      <c r="R77"/>
      <c r="S77"/>
      <c r="T77"/>
      <c r="V77"/>
    </row>
    <row r="78" spans="2:22" s="75" customFormat="1" ht="15.6">
      <c r="B78" s="84">
        <v>58</v>
      </c>
      <c r="C78" s="77" t="s">
        <v>140</v>
      </c>
      <c r="D78" s="27" t="s">
        <v>17</v>
      </c>
      <c r="E78" s="27" t="s">
        <v>18</v>
      </c>
      <c r="F78" s="36">
        <v>3931</v>
      </c>
      <c r="G78" s="13">
        <v>3973.08</v>
      </c>
      <c r="H78" s="76">
        <v>462000223</v>
      </c>
      <c r="I78" s="79" t="s">
        <v>157</v>
      </c>
      <c r="J78" s="15">
        <v>2401</v>
      </c>
      <c r="K78" s="15">
        <v>2536.4007270394527</v>
      </c>
      <c r="L78" s="74"/>
      <c r="M78" s="9"/>
      <c r="N78" s="10"/>
      <c r="O78"/>
      <c r="P78"/>
      <c r="Q78"/>
      <c r="R78"/>
      <c r="S78"/>
      <c r="T78"/>
      <c r="V78"/>
    </row>
    <row r="79" spans="2:22" s="75" customFormat="1" ht="15.6">
      <c r="B79" s="84">
        <v>59</v>
      </c>
      <c r="C79" s="77" t="s">
        <v>134</v>
      </c>
      <c r="D79" s="76" t="s">
        <v>158</v>
      </c>
      <c r="E79" s="76" t="s">
        <v>159</v>
      </c>
      <c r="F79" s="36">
        <v>3690</v>
      </c>
      <c r="G79" s="13">
        <v>3789.07</v>
      </c>
      <c r="H79" s="76">
        <v>162001477</v>
      </c>
      <c r="I79" s="79" t="s">
        <v>161</v>
      </c>
      <c r="J79" s="15">
        <v>3522</v>
      </c>
      <c r="K79" s="15">
        <v>2662.0709372312981</v>
      </c>
      <c r="L79" s="74"/>
      <c r="M79" s="9"/>
      <c r="N79" s="10"/>
      <c r="O79"/>
      <c r="P79"/>
      <c r="Q79"/>
      <c r="R79"/>
      <c r="S79"/>
      <c r="T79"/>
      <c r="V79"/>
    </row>
    <row r="80" spans="2:22" s="75" customFormat="1" ht="15.6">
      <c r="B80" s="84">
        <v>60</v>
      </c>
      <c r="C80" s="89" t="s">
        <v>109</v>
      </c>
      <c r="D80" s="27" t="s">
        <v>13</v>
      </c>
      <c r="E80" s="27" t="s">
        <v>14</v>
      </c>
      <c r="F80" s="36">
        <v>2050.17</v>
      </c>
      <c r="G80" s="13">
        <v>2066.29</v>
      </c>
      <c r="H80" s="76">
        <v>161014784</v>
      </c>
      <c r="I80" s="79" t="s">
        <v>161</v>
      </c>
      <c r="J80" s="142">
        <v>3646</v>
      </c>
      <c r="K80" s="15">
        <v>2222.6676617976327</v>
      </c>
      <c r="L80" s="74"/>
      <c r="M80" s="9"/>
      <c r="N80" s="10"/>
      <c r="O80"/>
      <c r="P80"/>
      <c r="Q80"/>
      <c r="R80"/>
      <c r="S80"/>
      <c r="T80"/>
      <c r="V80"/>
    </row>
    <row r="81" spans="2:22" s="75" customFormat="1" ht="15.6">
      <c r="B81" s="84"/>
      <c r="C81" s="84" t="s">
        <v>100</v>
      </c>
      <c r="D81" s="27" t="s">
        <v>13</v>
      </c>
      <c r="E81" s="27" t="s">
        <v>14</v>
      </c>
      <c r="F81" s="36">
        <v>1981.83</v>
      </c>
      <c r="G81" s="13">
        <v>1997.41</v>
      </c>
      <c r="H81" s="76">
        <v>161014784</v>
      </c>
      <c r="I81" s="79" t="s">
        <v>161</v>
      </c>
      <c r="J81" s="142">
        <v>3082</v>
      </c>
      <c r="K81" s="15">
        <v>2268.0893657911597</v>
      </c>
      <c r="L81" s="74"/>
      <c r="M81" s="9"/>
      <c r="N81" s="10"/>
      <c r="O81"/>
      <c r="P81"/>
      <c r="Q81"/>
      <c r="R81"/>
      <c r="S81"/>
      <c r="T81"/>
      <c r="V81"/>
    </row>
    <row r="82" spans="2:22" s="75" customFormat="1" ht="15.6">
      <c r="B82" s="84">
        <v>61</v>
      </c>
      <c r="C82" s="84" t="s">
        <v>33</v>
      </c>
      <c r="D82" s="76" t="s">
        <v>73</v>
      </c>
      <c r="E82" s="76" t="s">
        <v>26</v>
      </c>
      <c r="F82" s="36">
        <v>2453.59</v>
      </c>
      <c r="G82" s="13">
        <v>2458.48</v>
      </c>
      <c r="H82" s="76">
        <v>161009219</v>
      </c>
      <c r="I82" s="79" t="s">
        <v>162</v>
      </c>
      <c r="J82" s="15">
        <v>4782</v>
      </c>
      <c r="K82" s="15">
        <v>4287.1879502292077</v>
      </c>
      <c r="L82" s="74"/>
      <c r="M82" s="9"/>
      <c r="N82" s="10"/>
      <c r="O82"/>
      <c r="P82"/>
      <c r="Q82"/>
      <c r="R82"/>
      <c r="S82"/>
      <c r="T82"/>
      <c r="V82"/>
    </row>
    <row r="83" spans="2:22" s="75" customFormat="1" ht="15.6">
      <c r="B83" s="84"/>
      <c r="C83" s="84" t="s">
        <v>20</v>
      </c>
      <c r="D83" s="76" t="s">
        <v>17</v>
      </c>
      <c r="E83" s="76" t="s">
        <v>18</v>
      </c>
      <c r="F83" s="36">
        <v>1499.41</v>
      </c>
      <c r="G83" s="13">
        <v>1502.4103448275901</v>
      </c>
      <c r="H83" s="76">
        <v>161009219</v>
      </c>
      <c r="I83" s="79" t="s">
        <v>162</v>
      </c>
      <c r="J83" s="15">
        <v>4157</v>
      </c>
      <c r="K83" s="15">
        <v>4207.2134146341459</v>
      </c>
      <c r="L83" s="74"/>
      <c r="M83" s="9"/>
      <c r="N83" s="10"/>
      <c r="O83"/>
      <c r="P83"/>
      <c r="Q83"/>
      <c r="R83"/>
      <c r="S83"/>
      <c r="T83"/>
      <c r="V83"/>
    </row>
    <row r="84" spans="2:22" s="75" customFormat="1" ht="15.6">
      <c r="B84" s="84">
        <v>62</v>
      </c>
      <c r="C84" s="77" t="s">
        <v>134</v>
      </c>
      <c r="D84" s="76" t="s">
        <v>158</v>
      </c>
      <c r="E84" s="76" t="s">
        <v>159</v>
      </c>
      <c r="F84" s="36">
        <v>3944</v>
      </c>
      <c r="G84" s="37">
        <v>3957.94</v>
      </c>
      <c r="H84" s="76">
        <v>162001479</v>
      </c>
      <c r="I84" s="79" t="s">
        <v>162</v>
      </c>
      <c r="J84" s="15">
        <v>3878</v>
      </c>
      <c r="K84" s="15">
        <v>2263.7052798310451</v>
      </c>
      <c r="L84" s="74"/>
      <c r="M84" s="9"/>
      <c r="N84" s="10"/>
      <c r="O84"/>
      <c r="P84"/>
      <c r="Q84"/>
      <c r="R84"/>
      <c r="S84"/>
      <c r="T84"/>
      <c r="V84"/>
    </row>
    <row r="85" spans="2:22" s="75" customFormat="1" ht="15.6">
      <c r="B85" s="84">
        <v>63</v>
      </c>
      <c r="C85" s="84" t="s">
        <v>33</v>
      </c>
      <c r="D85" s="76" t="s">
        <v>73</v>
      </c>
      <c r="E85" s="76" t="s">
        <v>26</v>
      </c>
      <c r="F85" s="36">
        <v>3978</v>
      </c>
      <c r="G85" s="13">
        <v>3997.41</v>
      </c>
      <c r="H85" s="76">
        <v>161009220</v>
      </c>
      <c r="I85" s="79" t="s">
        <v>163</v>
      </c>
      <c r="J85" s="15">
        <v>4505</v>
      </c>
      <c r="K85" s="15">
        <v>4210.3834602829156</v>
      </c>
      <c r="L85" s="74"/>
      <c r="M85" s="9"/>
      <c r="N85" s="10"/>
      <c r="O85"/>
      <c r="P85"/>
      <c r="Q85"/>
      <c r="R85"/>
      <c r="S85"/>
      <c r="T85"/>
      <c r="V85"/>
    </row>
    <row r="86" spans="2:22" s="75" customFormat="1" ht="15.6">
      <c r="B86" s="84">
        <v>64</v>
      </c>
      <c r="C86" s="89" t="s">
        <v>101</v>
      </c>
      <c r="D86" s="27" t="s">
        <v>17</v>
      </c>
      <c r="E86" s="27" t="s">
        <v>18</v>
      </c>
      <c r="F86" s="36">
        <v>4029</v>
      </c>
      <c r="G86" s="13">
        <v>4057.47</v>
      </c>
      <c r="H86" s="76">
        <v>161014788</v>
      </c>
      <c r="I86" s="79" t="s">
        <v>162</v>
      </c>
      <c r="J86" s="142">
        <v>3443</v>
      </c>
      <c r="K86" s="15">
        <v>2606.9683739750826</v>
      </c>
      <c r="L86" s="74"/>
      <c r="M86" s="9"/>
      <c r="N86" s="10"/>
      <c r="O86"/>
      <c r="P86"/>
      <c r="Q86"/>
      <c r="R86"/>
      <c r="S86"/>
      <c r="T86"/>
      <c r="V86"/>
    </row>
    <row r="87" spans="2:22" s="75" customFormat="1" ht="15.6">
      <c r="B87" s="84">
        <v>65</v>
      </c>
      <c r="C87" s="77" t="s">
        <v>134</v>
      </c>
      <c r="D87" s="76" t="s">
        <v>158</v>
      </c>
      <c r="E87" s="76" t="s">
        <v>159</v>
      </c>
      <c r="F87" s="36">
        <v>3903</v>
      </c>
      <c r="G87" s="37">
        <v>3933.82</v>
      </c>
      <c r="H87" s="76">
        <v>162001480</v>
      </c>
      <c r="I87" s="79" t="s">
        <v>162</v>
      </c>
      <c r="J87" s="15">
        <v>3761</v>
      </c>
      <c r="K87" s="15">
        <v>4097.4866717440973</v>
      </c>
      <c r="L87" s="74"/>
      <c r="M87" s="9"/>
      <c r="N87" s="10"/>
      <c r="O87"/>
      <c r="P87"/>
      <c r="Q87"/>
      <c r="R87"/>
      <c r="S87"/>
      <c r="T87"/>
      <c r="V87"/>
    </row>
    <row r="88" spans="2:22" s="75" customFormat="1" ht="15.6">
      <c r="B88" s="84">
        <v>66</v>
      </c>
      <c r="C88" s="89" t="s">
        <v>75</v>
      </c>
      <c r="D88" s="76" t="s">
        <v>17</v>
      </c>
      <c r="E88" s="76" t="s">
        <v>18</v>
      </c>
      <c r="F88" s="36">
        <v>3373</v>
      </c>
      <c r="G88" s="13">
        <v>3561.58</v>
      </c>
      <c r="H88" s="76">
        <v>161002285</v>
      </c>
      <c r="I88" s="79" t="s">
        <v>162</v>
      </c>
      <c r="J88" s="15">
        <v>3865</v>
      </c>
      <c r="K88" s="15">
        <v>2494.1618558905279</v>
      </c>
      <c r="L88" s="74"/>
      <c r="M88" s="9"/>
      <c r="N88" s="10"/>
      <c r="O88"/>
      <c r="P88"/>
      <c r="Q88"/>
      <c r="R88"/>
      <c r="S88"/>
      <c r="T88"/>
      <c r="V88"/>
    </row>
    <row r="89" spans="2:22" s="75" customFormat="1" ht="15.6">
      <c r="B89" s="84">
        <v>67</v>
      </c>
      <c r="C89" s="84" t="s">
        <v>33</v>
      </c>
      <c r="D89" s="76" t="s">
        <v>73</v>
      </c>
      <c r="E89" s="76" t="s">
        <v>26</v>
      </c>
      <c r="F89" s="36">
        <v>1203.76</v>
      </c>
      <c r="G89" s="13">
        <v>1207.04</v>
      </c>
      <c r="H89" s="76">
        <v>161009222</v>
      </c>
      <c r="I89" s="79" t="s">
        <v>164</v>
      </c>
      <c r="J89" s="15">
        <v>3675</v>
      </c>
      <c r="K89" s="15">
        <v>2996.4479708061481</v>
      </c>
      <c r="L89" s="74"/>
      <c r="M89" s="9"/>
      <c r="N89" s="10"/>
      <c r="O89"/>
      <c r="P89"/>
      <c r="Q89"/>
      <c r="R89"/>
      <c r="S89"/>
      <c r="T89"/>
      <c r="V89"/>
    </row>
    <row r="90" spans="2:22" s="75" customFormat="1" ht="15.6">
      <c r="B90" s="84"/>
      <c r="C90" s="84" t="s">
        <v>16</v>
      </c>
      <c r="D90" s="76" t="s">
        <v>17</v>
      </c>
      <c r="E90" s="76" t="s">
        <v>18</v>
      </c>
      <c r="F90" s="36">
        <v>1773.97</v>
      </c>
      <c r="G90" s="13">
        <v>1778.76</v>
      </c>
      <c r="H90" s="76">
        <v>161009222</v>
      </c>
      <c r="I90" s="79" t="s">
        <v>164</v>
      </c>
      <c r="J90" s="15">
        <v>3773</v>
      </c>
      <c r="K90" s="15">
        <v>2873.2974043114828</v>
      </c>
      <c r="L90" s="74"/>
      <c r="M90" s="9"/>
      <c r="N90" s="10"/>
      <c r="O90"/>
      <c r="P90"/>
      <c r="Q90"/>
      <c r="R90"/>
      <c r="S90"/>
      <c r="T90"/>
      <c r="V90"/>
    </row>
    <row r="91" spans="2:22" s="75" customFormat="1" ht="15.6">
      <c r="B91" s="84"/>
      <c r="C91" s="84" t="s">
        <v>165</v>
      </c>
      <c r="D91" s="76" t="s">
        <v>17</v>
      </c>
      <c r="E91" s="76" t="s">
        <v>18</v>
      </c>
      <c r="F91" s="36">
        <v>760.27</v>
      </c>
      <c r="G91" s="13">
        <v>762.33</v>
      </c>
      <c r="H91" s="76">
        <v>161009222</v>
      </c>
      <c r="I91" s="79" t="s">
        <v>164</v>
      </c>
      <c r="J91" s="15">
        <v>3898</v>
      </c>
      <c r="K91" s="15">
        <v>3203.6372679045089</v>
      </c>
      <c r="L91" s="74"/>
      <c r="M91" s="9"/>
      <c r="N91" s="10"/>
      <c r="O91"/>
      <c r="P91"/>
      <c r="Q91"/>
      <c r="R91"/>
      <c r="S91"/>
      <c r="T91"/>
      <c r="V91"/>
    </row>
    <row r="92" spans="2:22" s="75" customFormat="1" ht="15.6">
      <c r="B92" s="84">
        <v>68</v>
      </c>
      <c r="C92" s="77" t="s">
        <v>134</v>
      </c>
      <c r="D92" s="76" t="s">
        <v>158</v>
      </c>
      <c r="E92" s="76" t="s">
        <v>159</v>
      </c>
      <c r="F92" s="36">
        <v>3865</v>
      </c>
      <c r="G92" s="37">
        <v>3891.26</v>
      </c>
      <c r="H92" s="76">
        <v>162001482</v>
      </c>
      <c r="I92" s="79" t="s">
        <v>163</v>
      </c>
      <c r="J92" s="15">
        <v>3479</v>
      </c>
      <c r="K92" s="15">
        <v>1582.3156125236392</v>
      </c>
      <c r="L92" s="74"/>
      <c r="M92" s="9"/>
      <c r="N92" s="10"/>
      <c r="O92"/>
      <c r="P92"/>
      <c r="Q92"/>
      <c r="R92"/>
      <c r="S92"/>
      <c r="T92"/>
      <c r="V92"/>
    </row>
    <row r="93" spans="2:22" s="75" customFormat="1" ht="15.6">
      <c r="B93" s="84">
        <v>69</v>
      </c>
      <c r="C93" s="89" t="s">
        <v>147</v>
      </c>
      <c r="D93" s="27" t="s">
        <v>13</v>
      </c>
      <c r="E93" s="27" t="s">
        <v>14</v>
      </c>
      <c r="F93" s="36">
        <v>3874</v>
      </c>
      <c r="G93" s="13">
        <v>3881.77</v>
      </c>
      <c r="H93" s="76">
        <v>161002436</v>
      </c>
      <c r="I93" s="79" t="s">
        <v>164</v>
      </c>
      <c r="J93" s="142">
        <v>4017</v>
      </c>
      <c r="K93" s="15">
        <v>3455.7729753328967</v>
      </c>
      <c r="L93" s="74"/>
      <c r="M93" s="9"/>
      <c r="N93" s="10"/>
      <c r="O93"/>
      <c r="P93"/>
      <c r="Q93"/>
      <c r="R93"/>
      <c r="S93"/>
      <c r="T93"/>
      <c r="V93"/>
    </row>
    <row r="94" spans="2:22" s="75" customFormat="1" ht="15.6">
      <c r="B94" s="84">
        <v>70</v>
      </c>
      <c r="C94" s="84" t="s">
        <v>33</v>
      </c>
      <c r="D94" s="76" t="s">
        <v>73</v>
      </c>
      <c r="E94" s="76" t="s">
        <v>26</v>
      </c>
      <c r="F94" s="36">
        <v>2682.03</v>
      </c>
      <c r="G94" s="13">
        <v>2689.03</v>
      </c>
      <c r="H94" s="76">
        <v>161009225</v>
      </c>
      <c r="I94" s="79" t="s">
        <v>166</v>
      </c>
      <c r="J94" s="25">
        <v>4750</v>
      </c>
      <c r="K94" s="15">
        <v>4619.2058921253738</v>
      </c>
      <c r="L94" s="74"/>
      <c r="M94" s="9"/>
      <c r="N94" s="10"/>
      <c r="O94"/>
      <c r="P94"/>
      <c r="Q94"/>
      <c r="R94"/>
      <c r="S94"/>
      <c r="T94"/>
      <c r="V94"/>
    </row>
    <row r="95" spans="2:22" s="75" customFormat="1" ht="15.6">
      <c r="B95" s="84"/>
      <c r="C95" s="84" t="s">
        <v>20</v>
      </c>
      <c r="D95" s="76" t="s">
        <v>17</v>
      </c>
      <c r="E95" s="76" t="s">
        <v>18</v>
      </c>
      <c r="F95" s="36">
        <v>1273.97</v>
      </c>
      <c r="G95" s="13">
        <v>1277.28</v>
      </c>
      <c r="H95" s="76">
        <v>161009225</v>
      </c>
      <c r="I95" s="79" t="s">
        <v>166</v>
      </c>
      <c r="J95" s="25">
        <v>4150</v>
      </c>
      <c r="K95" s="15">
        <v>4439.4541534271439</v>
      </c>
      <c r="L95" s="74"/>
      <c r="M95" s="9"/>
      <c r="N95" s="10"/>
      <c r="O95"/>
      <c r="P95"/>
      <c r="Q95"/>
      <c r="R95"/>
      <c r="S95"/>
      <c r="T95"/>
      <c r="V95"/>
    </row>
    <row r="96" spans="2:22" s="75" customFormat="1" ht="15.6">
      <c r="B96" s="84">
        <v>71</v>
      </c>
      <c r="C96" s="84" t="s">
        <v>33</v>
      </c>
      <c r="D96" s="76" t="s">
        <v>73</v>
      </c>
      <c r="E96" s="76" t="s">
        <v>26</v>
      </c>
      <c r="F96" s="36">
        <v>2795.86</v>
      </c>
      <c r="G96" s="13">
        <v>2805.49</v>
      </c>
      <c r="H96" s="76">
        <v>161009224</v>
      </c>
      <c r="I96" s="79" t="s">
        <v>166</v>
      </c>
      <c r="J96" s="25">
        <v>4750</v>
      </c>
      <c r="K96" s="15">
        <v>4674.8132304299888</v>
      </c>
      <c r="L96" s="74"/>
      <c r="M96" s="9"/>
      <c r="N96" s="10"/>
      <c r="O96"/>
      <c r="P96"/>
      <c r="Q96"/>
      <c r="R96"/>
      <c r="S96"/>
      <c r="T96"/>
      <c r="V96"/>
    </row>
    <row r="97" spans="2:22" s="75" customFormat="1" ht="15.6">
      <c r="B97" s="84"/>
      <c r="C97" s="84" t="s">
        <v>20</v>
      </c>
      <c r="D97" s="76" t="s">
        <v>17</v>
      </c>
      <c r="E97" s="76" t="s">
        <v>18</v>
      </c>
      <c r="F97" s="36">
        <v>1258.1400000000001</v>
      </c>
      <c r="G97" s="13">
        <v>1262.45</v>
      </c>
      <c r="H97" s="76">
        <v>161009224</v>
      </c>
      <c r="I97" s="79" t="s">
        <v>166</v>
      </c>
      <c r="J97" s="15">
        <v>4566</v>
      </c>
      <c r="K97" s="15">
        <v>4443.5797818508936</v>
      </c>
      <c r="L97" s="74"/>
      <c r="M97" s="9"/>
      <c r="N97" s="10"/>
      <c r="O97"/>
      <c r="P97"/>
      <c r="Q97"/>
      <c r="R97"/>
      <c r="S97"/>
      <c r="T97"/>
      <c r="V97"/>
    </row>
    <row r="98" spans="2:22" s="75" customFormat="1" ht="15.6">
      <c r="B98" s="84">
        <v>72</v>
      </c>
      <c r="C98" s="77" t="s">
        <v>134</v>
      </c>
      <c r="D98" s="76" t="s">
        <v>158</v>
      </c>
      <c r="E98" s="76" t="s">
        <v>159</v>
      </c>
      <c r="F98" s="36">
        <v>3869</v>
      </c>
      <c r="G98" s="37">
        <v>3908.15</v>
      </c>
      <c r="H98" s="76">
        <v>161000117</v>
      </c>
      <c r="I98" s="79" t="s">
        <v>167</v>
      </c>
      <c r="J98" s="77">
        <v>3850</v>
      </c>
      <c r="K98" s="15">
        <v>2329.6963506756038</v>
      </c>
      <c r="L98" s="74"/>
      <c r="M98" s="9"/>
      <c r="N98" s="10"/>
      <c r="O98"/>
      <c r="P98"/>
      <c r="Q98"/>
      <c r="R98"/>
      <c r="S98"/>
      <c r="T98"/>
      <c r="V98"/>
    </row>
    <row r="99" spans="2:22" s="75" customFormat="1" ht="15.6">
      <c r="B99" s="84">
        <v>73</v>
      </c>
      <c r="C99" s="84" t="s">
        <v>33</v>
      </c>
      <c r="D99" s="76" t="s">
        <v>73</v>
      </c>
      <c r="E99" s="76" t="s">
        <v>26</v>
      </c>
      <c r="F99" s="36">
        <v>2720.69</v>
      </c>
      <c r="G99" s="13">
        <v>2725.34</v>
      </c>
      <c r="H99" s="76">
        <v>161009226</v>
      </c>
      <c r="I99" s="79" t="s">
        <v>167</v>
      </c>
      <c r="J99" s="15">
        <v>4657</v>
      </c>
      <c r="K99" s="15">
        <v>4602.3163086365639</v>
      </c>
      <c r="L99" s="74"/>
      <c r="M99" s="9"/>
      <c r="N99" s="10"/>
      <c r="O99"/>
      <c r="P99"/>
      <c r="Q99"/>
      <c r="R99"/>
      <c r="S99"/>
      <c r="T99"/>
      <c r="V99"/>
    </row>
    <row r="100" spans="2:22" s="75" customFormat="1" ht="15.6">
      <c r="B100" s="84"/>
      <c r="C100" s="84" t="s">
        <v>20</v>
      </c>
      <c r="D100" s="76" t="s">
        <v>17</v>
      </c>
      <c r="E100" s="76" t="s">
        <v>18</v>
      </c>
      <c r="F100" s="36">
        <v>1224.31</v>
      </c>
      <c r="G100" s="13">
        <v>1226.3900000000001</v>
      </c>
      <c r="H100" s="76">
        <v>161009226</v>
      </c>
      <c r="I100" s="79" t="s">
        <v>167</v>
      </c>
      <c r="J100" s="15">
        <v>4186</v>
      </c>
      <c r="K100" s="15">
        <v>4100.6104956920663</v>
      </c>
      <c r="L100" s="74"/>
      <c r="M100" s="9"/>
      <c r="N100" s="10"/>
      <c r="O100"/>
      <c r="P100"/>
      <c r="Q100"/>
      <c r="R100"/>
      <c r="S100"/>
      <c r="T100"/>
      <c r="V100"/>
    </row>
    <row r="101" spans="2:22" s="75" customFormat="1" ht="15.6">
      <c r="B101" s="84">
        <v>74</v>
      </c>
      <c r="C101" s="84" t="s">
        <v>147</v>
      </c>
      <c r="D101" s="27" t="s">
        <v>17</v>
      </c>
      <c r="E101" s="27" t="s">
        <v>18</v>
      </c>
      <c r="F101" s="36">
        <v>3862</v>
      </c>
      <c r="G101" s="13">
        <v>3891.46</v>
      </c>
      <c r="H101" s="76">
        <v>161002437</v>
      </c>
      <c r="I101" s="79" t="s">
        <v>166</v>
      </c>
      <c r="J101" s="142">
        <v>3921</v>
      </c>
      <c r="K101" s="15">
        <v>3284.4463087248323</v>
      </c>
      <c r="L101" s="74"/>
      <c r="M101" s="9"/>
      <c r="N101" s="10"/>
      <c r="O101"/>
      <c r="P101"/>
      <c r="Q101"/>
      <c r="R101"/>
      <c r="S101"/>
      <c r="T101"/>
      <c r="V101"/>
    </row>
    <row r="102" spans="2:22" s="75" customFormat="1" ht="15.6">
      <c r="B102" s="84">
        <v>75</v>
      </c>
      <c r="C102" s="89" t="s">
        <v>75</v>
      </c>
      <c r="D102" s="76" t="s">
        <v>17</v>
      </c>
      <c r="E102" s="76" t="s">
        <v>18</v>
      </c>
      <c r="F102" s="36">
        <v>3951</v>
      </c>
      <c r="G102" s="13">
        <v>4027.88</v>
      </c>
      <c r="H102" s="76">
        <v>161002289</v>
      </c>
      <c r="I102" s="79" t="s">
        <v>164</v>
      </c>
      <c r="J102" s="15">
        <v>4058</v>
      </c>
      <c r="K102" s="15">
        <v>3017.985546327257</v>
      </c>
      <c r="L102" s="74"/>
      <c r="M102" s="9"/>
      <c r="N102" s="10"/>
      <c r="O102"/>
      <c r="P102"/>
      <c r="Q102"/>
      <c r="R102"/>
      <c r="S102"/>
      <c r="T102"/>
      <c r="V102"/>
    </row>
    <row r="103" spans="2:22" s="75" customFormat="1" ht="15.6">
      <c r="B103" s="84">
        <v>76</v>
      </c>
      <c r="C103" s="89" t="s">
        <v>75</v>
      </c>
      <c r="D103" s="76" t="s">
        <v>17</v>
      </c>
      <c r="E103" s="76" t="s">
        <v>18</v>
      </c>
      <c r="F103" s="36">
        <v>4026.15</v>
      </c>
      <c r="G103" s="13">
        <v>4054.92</v>
      </c>
      <c r="H103" s="76">
        <v>161002290</v>
      </c>
      <c r="I103" s="79" t="s">
        <v>167</v>
      </c>
      <c r="J103" s="15">
        <v>3557</v>
      </c>
      <c r="K103" s="15">
        <v>3007.4710213526873</v>
      </c>
      <c r="L103" s="74"/>
      <c r="M103" s="9"/>
      <c r="N103" s="10"/>
      <c r="O103"/>
      <c r="P103"/>
      <c r="Q103"/>
      <c r="R103"/>
      <c r="S103"/>
      <c r="T103"/>
      <c r="V103"/>
    </row>
    <row r="104" spans="2:22" s="75" customFormat="1" ht="15.6">
      <c r="B104" s="84">
        <v>77</v>
      </c>
      <c r="C104" s="77" t="s">
        <v>134</v>
      </c>
      <c r="D104" s="76" t="s">
        <v>158</v>
      </c>
      <c r="E104" s="76" t="s">
        <v>159</v>
      </c>
      <c r="F104" s="36">
        <v>3980</v>
      </c>
      <c r="G104" s="37">
        <v>4011</v>
      </c>
      <c r="H104" s="76">
        <v>162001487</v>
      </c>
      <c r="I104" s="79" t="s">
        <v>167</v>
      </c>
      <c r="J104" s="15">
        <v>3907</v>
      </c>
      <c r="K104" s="15">
        <v>2003.1987315010574</v>
      </c>
      <c r="L104" s="74"/>
      <c r="M104" s="9"/>
      <c r="N104" s="10"/>
      <c r="O104"/>
      <c r="P104"/>
      <c r="Q104"/>
      <c r="R104"/>
      <c r="S104"/>
      <c r="T104"/>
      <c r="V104"/>
    </row>
    <row r="105" spans="2:22" s="75" customFormat="1" ht="15.6">
      <c r="B105" s="84">
        <v>78</v>
      </c>
      <c r="C105" s="84" t="s">
        <v>101</v>
      </c>
      <c r="D105" s="27" t="s">
        <v>17</v>
      </c>
      <c r="E105" s="27" t="s">
        <v>18</v>
      </c>
      <c r="F105" s="36">
        <v>2001</v>
      </c>
      <c r="G105" s="13">
        <v>2015.99</v>
      </c>
      <c r="H105" s="76">
        <v>161014801</v>
      </c>
      <c r="I105" s="79" t="s">
        <v>168</v>
      </c>
      <c r="J105" s="142">
        <v>3709</v>
      </c>
      <c r="K105" s="15">
        <v>2128.6900303379016</v>
      </c>
      <c r="L105" s="74"/>
      <c r="M105" s="9"/>
      <c r="N105" s="10"/>
      <c r="O105"/>
      <c r="P105"/>
      <c r="Q105"/>
      <c r="R105"/>
      <c r="S105"/>
      <c r="T105"/>
      <c r="V105"/>
    </row>
    <row r="106" spans="2:22" s="75" customFormat="1" ht="15.6">
      <c r="B106" s="84"/>
      <c r="C106" s="84" t="s">
        <v>109</v>
      </c>
      <c r="D106" s="27" t="s">
        <v>17</v>
      </c>
      <c r="E106" s="27" t="s">
        <v>18</v>
      </c>
      <c r="F106" s="36">
        <v>2070</v>
      </c>
      <c r="G106" s="13">
        <v>2085.5</v>
      </c>
      <c r="H106" s="76">
        <v>161014801</v>
      </c>
      <c r="I106" s="79" t="s">
        <v>168</v>
      </c>
      <c r="J106" s="142">
        <v>3462</v>
      </c>
      <c r="K106" s="15">
        <v>2159.1652247309557</v>
      </c>
      <c r="L106" s="74"/>
      <c r="M106" s="9"/>
      <c r="N106" s="10"/>
      <c r="O106"/>
      <c r="P106"/>
      <c r="Q106"/>
      <c r="R106"/>
      <c r="S106"/>
      <c r="T106"/>
      <c r="V106"/>
    </row>
    <row r="107" spans="2:22" s="75" customFormat="1" ht="15.6">
      <c r="B107" s="84">
        <v>79</v>
      </c>
      <c r="C107" s="77" t="s">
        <v>134</v>
      </c>
      <c r="D107" s="76" t="s">
        <v>158</v>
      </c>
      <c r="E107" s="76" t="s">
        <v>159</v>
      </c>
      <c r="F107" s="36">
        <v>3712</v>
      </c>
      <c r="G107" s="37">
        <v>3757.85</v>
      </c>
      <c r="H107" s="76">
        <v>162001488</v>
      </c>
      <c r="I107" s="79" t="s">
        <v>168</v>
      </c>
      <c r="J107" s="15">
        <v>2880</v>
      </c>
      <c r="K107" s="15">
        <v>1874.3427188737351</v>
      </c>
      <c r="L107" s="74"/>
      <c r="M107" s="9"/>
      <c r="N107" s="10"/>
      <c r="O107"/>
      <c r="P107"/>
      <c r="Q107"/>
      <c r="R107"/>
      <c r="S107"/>
      <c r="T107"/>
      <c r="V107"/>
    </row>
    <row r="108" spans="2:22" s="75" customFormat="1" ht="15.6">
      <c r="B108" s="84">
        <v>80</v>
      </c>
      <c r="C108" s="84" t="s">
        <v>16</v>
      </c>
      <c r="D108" s="76" t="s">
        <v>17</v>
      </c>
      <c r="E108" s="76" t="s">
        <v>18</v>
      </c>
      <c r="F108" s="36">
        <v>1910.34</v>
      </c>
      <c r="G108" s="13">
        <v>1914.31</v>
      </c>
      <c r="H108" s="76">
        <v>161009230</v>
      </c>
      <c r="I108" s="79" t="s">
        <v>168</v>
      </c>
      <c r="J108" s="15">
        <v>4184</v>
      </c>
      <c r="K108" s="15">
        <v>3167.7532537377647</v>
      </c>
      <c r="L108" s="74"/>
      <c r="M108" s="9"/>
      <c r="N108" s="10"/>
      <c r="O108"/>
      <c r="P108"/>
      <c r="Q108"/>
      <c r="R108"/>
      <c r="S108"/>
      <c r="T108"/>
      <c r="V108"/>
    </row>
    <row r="109" spans="2:22" s="75" customFormat="1" ht="15.6">
      <c r="B109" s="84"/>
      <c r="C109" s="84" t="s">
        <v>165</v>
      </c>
      <c r="D109" s="76" t="s">
        <v>17</v>
      </c>
      <c r="E109" s="76" t="s">
        <v>18</v>
      </c>
      <c r="F109" s="36">
        <v>1846.66</v>
      </c>
      <c r="G109" s="13">
        <v>1851.48</v>
      </c>
      <c r="H109" s="76">
        <v>161009230</v>
      </c>
      <c r="I109" s="79" t="s">
        <v>168</v>
      </c>
      <c r="J109" s="15">
        <v>3242</v>
      </c>
      <c r="K109" s="15">
        <v>3002.4509803921569</v>
      </c>
      <c r="L109" s="74"/>
      <c r="M109" s="9"/>
      <c r="N109" s="10"/>
      <c r="O109"/>
      <c r="P109"/>
      <c r="Q109"/>
      <c r="R109"/>
      <c r="S109"/>
      <c r="T109"/>
      <c r="V109"/>
    </row>
    <row r="110" spans="2:22" s="75" customFormat="1" ht="15.6">
      <c r="B110" s="84">
        <v>81</v>
      </c>
      <c r="C110" s="148" t="s">
        <v>121</v>
      </c>
      <c r="D110" s="76"/>
      <c r="E110" s="76"/>
      <c r="F110" s="36"/>
      <c r="G110" s="37"/>
      <c r="H110" s="76"/>
      <c r="I110" s="79"/>
      <c r="J110" s="144"/>
      <c r="K110" s="91"/>
      <c r="L110" s="74"/>
      <c r="M110" s="9"/>
      <c r="N110" s="10"/>
      <c r="O110"/>
      <c r="P110"/>
      <c r="Q110"/>
      <c r="R110"/>
      <c r="S110"/>
      <c r="T110"/>
      <c r="V110"/>
    </row>
    <row r="111" spans="2:22" s="75" customFormat="1" ht="15.6">
      <c r="B111" s="84">
        <v>82</v>
      </c>
      <c r="C111" s="77" t="s">
        <v>134</v>
      </c>
      <c r="D111" s="76" t="s">
        <v>158</v>
      </c>
      <c r="E111" s="76" t="s">
        <v>159</v>
      </c>
      <c r="F111" s="37">
        <v>4111</v>
      </c>
      <c r="G111" s="37">
        <v>4139.8</v>
      </c>
      <c r="H111" s="76">
        <v>162001489</v>
      </c>
      <c r="I111" s="79" t="s">
        <v>169</v>
      </c>
      <c r="J111" s="15">
        <v>3822</v>
      </c>
      <c r="K111" s="15">
        <v>3483.9843253315794</v>
      </c>
      <c r="L111" s="74"/>
      <c r="M111" s="9"/>
      <c r="N111" s="10"/>
      <c r="O111"/>
      <c r="P111"/>
      <c r="Q111"/>
      <c r="R111"/>
      <c r="S111"/>
      <c r="T111"/>
      <c r="V111"/>
    </row>
    <row r="112" spans="2:22" s="75" customFormat="1" ht="15.6">
      <c r="B112" s="84">
        <v>83</v>
      </c>
      <c r="C112" s="84" t="s">
        <v>33</v>
      </c>
      <c r="D112" s="76" t="s">
        <v>73</v>
      </c>
      <c r="E112" s="76" t="s">
        <v>26</v>
      </c>
      <c r="F112" s="13">
        <v>2620.6999999999998</v>
      </c>
      <c r="G112" s="13">
        <v>2636.96</v>
      </c>
      <c r="H112" s="76">
        <v>161009232</v>
      </c>
      <c r="I112" s="79" t="s">
        <v>169</v>
      </c>
      <c r="J112" s="25">
        <v>4750</v>
      </c>
      <c r="K112" s="15">
        <v>3932.9851007887814</v>
      </c>
      <c r="L112" s="74"/>
      <c r="M112" s="9"/>
      <c r="N112" s="10"/>
      <c r="O112"/>
      <c r="P112"/>
      <c r="Q112"/>
      <c r="R112"/>
      <c r="S112"/>
      <c r="T112"/>
      <c r="V112"/>
    </row>
    <row r="113" spans="2:22" s="75" customFormat="1" ht="15.6">
      <c r="B113" s="84"/>
      <c r="C113" s="84" t="s">
        <v>20</v>
      </c>
      <c r="D113" s="76" t="s">
        <v>17</v>
      </c>
      <c r="E113" s="76" t="s">
        <v>18</v>
      </c>
      <c r="F113" s="13">
        <v>1179.3</v>
      </c>
      <c r="G113" s="13">
        <v>1186.6300000000001</v>
      </c>
      <c r="H113" s="76">
        <v>161009232</v>
      </c>
      <c r="I113" s="79" t="s">
        <v>169</v>
      </c>
      <c r="J113" s="25">
        <v>4150</v>
      </c>
      <c r="K113" s="15">
        <v>3118.8847184986594</v>
      </c>
      <c r="L113" s="74"/>
      <c r="M113" s="9"/>
      <c r="N113" s="10"/>
      <c r="O113"/>
      <c r="P113"/>
      <c r="Q113"/>
      <c r="R113"/>
      <c r="S113"/>
      <c r="T113"/>
      <c r="V113"/>
    </row>
    <row r="114" spans="2:22" s="75" customFormat="1" ht="15.6">
      <c r="B114" s="84">
        <v>84</v>
      </c>
      <c r="C114" s="89" t="s">
        <v>109</v>
      </c>
      <c r="D114" s="27" t="s">
        <v>17</v>
      </c>
      <c r="E114" s="27" t="s">
        <v>18</v>
      </c>
      <c r="F114" s="37">
        <v>3939</v>
      </c>
      <c r="G114" s="13">
        <v>3967.16</v>
      </c>
      <c r="H114" s="76">
        <v>161014805</v>
      </c>
      <c r="I114" s="79" t="s">
        <v>169</v>
      </c>
      <c r="J114" s="88">
        <v>3958</v>
      </c>
      <c r="K114" s="15">
        <v>3514.8147583804962</v>
      </c>
      <c r="L114" s="82"/>
      <c r="M114" s="17"/>
      <c r="N114" s="18"/>
      <c r="O114"/>
      <c r="P114"/>
      <c r="Q114"/>
      <c r="R114"/>
      <c r="S114"/>
      <c r="T114"/>
      <c r="V114"/>
    </row>
    <row r="115" spans="2:22" s="75" customFormat="1" ht="15.6">
      <c r="B115" s="84"/>
      <c r="C115" s="89" t="s">
        <v>170</v>
      </c>
      <c r="D115" s="27" t="s">
        <v>17</v>
      </c>
      <c r="E115" s="27" t="s">
        <v>18</v>
      </c>
      <c r="F115" s="37"/>
      <c r="G115" s="13"/>
      <c r="H115" s="76">
        <v>161014805</v>
      </c>
      <c r="I115" s="79" t="s">
        <v>169</v>
      </c>
      <c r="J115" s="88">
        <v>3687</v>
      </c>
      <c r="K115" s="15">
        <v>3515</v>
      </c>
      <c r="L115" s="82"/>
      <c r="M115" s="20"/>
      <c r="N115" s="18"/>
      <c r="O115"/>
      <c r="P115"/>
      <c r="Q115"/>
      <c r="R115"/>
      <c r="S115"/>
      <c r="T115"/>
      <c r="V115"/>
    </row>
    <row r="116" spans="2:22" s="75" customFormat="1" ht="15.6">
      <c r="B116" s="84">
        <v>85</v>
      </c>
      <c r="C116" s="77" t="s">
        <v>134</v>
      </c>
      <c r="D116" s="76" t="s">
        <v>158</v>
      </c>
      <c r="E116" s="76" t="s">
        <v>159</v>
      </c>
      <c r="F116" s="37">
        <v>3882</v>
      </c>
      <c r="G116" s="37">
        <v>3908.92</v>
      </c>
      <c r="H116" s="76">
        <v>162001491</v>
      </c>
      <c r="I116" s="79" t="s">
        <v>171</v>
      </c>
      <c r="J116" s="15">
        <v>3678</v>
      </c>
      <c r="K116" s="15">
        <v>2811.9827307069613</v>
      </c>
      <c r="L116" s="82"/>
      <c r="M116" s="20"/>
      <c r="N116" s="20"/>
      <c r="O116"/>
      <c r="P116"/>
      <c r="Q116"/>
      <c r="R116"/>
      <c r="S116"/>
      <c r="T116"/>
      <c r="V116"/>
    </row>
    <row r="117" spans="2:22" s="75" customFormat="1" ht="15.6">
      <c r="B117" s="84">
        <v>86</v>
      </c>
      <c r="C117" s="89" t="s">
        <v>12</v>
      </c>
      <c r="D117" s="27" t="s">
        <v>17</v>
      </c>
      <c r="E117" s="27" t="s">
        <v>18</v>
      </c>
      <c r="F117" s="37">
        <v>3892</v>
      </c>
      <c r="G117" s="13">
        <v>3920.59</v>
      </c>
      <c r="H117" s="76">
        <v>161002441</v>
      </c>
      <c r="I117" s="79" t="s">
        <v>171</v>
      </c>
      <c r="J117" s="77">
        <v>4150</v>
      </c>
      <c r="K117" s="15">
        <v>3542.3222462203025</v>
      </c>
      <c r="L117" s="82"/>
      <c r="M117" s="17"/>
      <c r="N117"/>
      <c r="O117"/>
      <c r="P117"/>
      <c r="Q117"/>
      <c r="R117"/>
      <c r="S117"/>
      <c r="T117"/>
      <c r="V117"/>
    </row>
    <row r="118" spans="2:22" s="75" customFormat="1" ht="15.6">
      <c r="B118" s="84">
        <v>87</v>
      </c>
      <c r="C118" s="77" t="s">
        <v>134</v>
      </c>
      <c r="D118" s="76" t="s">
        <v>158</v>
      </c>
      <c r="E118" s="76" t="s">
        <v>159</v>
      </c>
      <c r="F118" s="37">
        <v>4064</v>
      </c>
      <c r="G118" s="37">
        <v>4077.11</v>
      </c>
      <c r="H118" s="76">
        <v>162001492</v>
      </c>
      <c r="I118" s="79" t="s">
        <v>172</v>
      </c>
      <c r="J118" s="15">
        <v>3264</v>
      </c>
      <c r="K118" s="150">
        <v>2660.8428757319452</v>
      </c>
      <c r="L118" s="82"/>
      <c r="M118" s="17"/>
      <c r="N118"/>
      <c r="O118"/>
      <c r="P118"/>
      <c r="Q118"/>
      <c r="R118"/>
      <c r="S118"/>
      <c r="T118"/>
      <c r="V118"/>
    </row>
    <row r="119" spans="2:22" s="75" customFormat="1" ht="15.6">
      <c r="B119" s="84">
        <v>88</v>
      </c>
      <c r="C119" s="89" t="s">
        <v>12</v>
      </c>
      <c r="D119" s="27" t="s">
        <v>17</v>
      </c>
      <c r="E119" s="27" t="s">
        <v>18</v>
      </c>
      <c r="F119" s="37">
        <v>3895</v>
      </c>
      <c r="G119" s="13">
        <v>3910.46</v>
      </c>
      <c r="H119" s="76">
        <v>161002443</v>
      </c>
      <c r="I119" s="79" t="s">
        <v>173</v>
      </c>
      <c r="J119" s="77">
        <v>4150</v>
      </c>
      <c r="K119" s="150">
        <v>2424.4717750590253</v>
      </c>
      <c r="L119" s="82"/>
      <c r="M119" s="17"/>
      <c r="N119"/>
      <c r="O119"/>
      <c r="P119"/>
      <c r="Q119"/>
      <c r="R119"/>
      <c r="S119"/>
      <c r="T119"/>
      <c r="V119"/>
    </row>
    <row r="120" spans="2:22" s="75" customFormat="1" ht="15.6">
      <c r="B120" s="84">
        <v>89</v>
      </c>
      <c r="C120" s="77" t="s">
        <v>134</v>
      </c>
      <c r="D120" s="76" t="s">
        <v>158</v>
      </c>
      <c r="E120" s="76" t="s">
        <v>159</v>
      </c>
      <c r="F120" s="36">
        <v>3891</v>
      </c>
      <c r="G120" s="37">
        <v>4039</v>
      </c>
      <c r="H120" s="76">
        <v>162001495</v>
      </c>
      <c r="I120" s="79" t="s">
        <v>172</v>
      </c>
      <c r="J120" s="77">
        <v>3850</v>
      </c>
      <c r="K120" s="150">
        <v>2672.0406400000002</v>
      </c>
      <c r="L120" s="82"/>
      <c r="M120" s="17"/>
      <c r="N120"/>
      <c r="O120"/>
      <c r="P120"/>
      <c r="Q120"/>
      <c r="R120"/>
      <c r="S120"/>
      <c r="T120"/>
      <c r="V120"/>
    </row>
    <row r="121" spans="2:22" s="75" customFormat="1" ht="15.6">
      <c r="B121" s="84">
        <v>90</v>
      </c>
      <c r="C121" s="77" t="s">
        <v>134</v>
      </c>
      <c r="D121" s="76" t="s">
        <v>158</v>
      </c>
      <c r="E121" s="76" t="s">
        <v>159</v>
      </c>
      <c r="F121" s="36">
        <v>3938</v>
      </c>
      <c r="G121" s="37">
        <v>3985.19</v>
      </c>
      <c r="H121" s="76">
        <v>162001493</v>
      </c>
      <c r="I121" s="79" t="s">
        <v>174</v>
      </c>
      <c r="J121" s="15">
        <v>3522</v>
      </c>
      <c r="K121" s="150">
        <v>2670.0960102410922</v>
      </c>
      <c r="L121" s="82"/>
      <c r="M121" s="17"/>
      <c r="N121"/>
      <c r="O121"/>
      <c r="P121"/>
      <c r="Q121"/>
      <c r="R121"/>
      <c r="S121"/>
      <c r="T121"/>
      <c r="V121"/>
    </row>
    <row r="122" spans="2:22" s="75" customFormat="1" ht="15.6">
      <c r="B122" s="84">
        <v>91</v>
      </c>
      <c r="C122" s="84" t="s">
        <v>33</v>
      </c>
      <c r="D122" s="76" t="s">
        <v>73</v>
      </c>
      <c r="E122" s="76" t="s">
        <v>26</v>
      </c>
      <c r="F122" s="13">
        <v>2135.4</v>
      </c>
      <c r="G122" s="13">
        <v>2143.9499999999998</v>
      </c>
      <c r="H122" s="76">
        <v>161009241</v>
      </c>
      <c r="I122" s="79" t="s">
        <v>174</v>
      </c>
      <c r="J122" s="77">
        <v>4750</v>
      </c>
      <c r="K122" s="150">
        <v>4169.8831765478008</v>
      </c>
      <c r="L122" s="82"/>
      <c r="M122" s="17"/>
      <c r="N122"/>
      <c r="O122"/>
      <c r="P122"/>
      <c r="Q122"/>
      <c r="R122"/>
      <c r="S122"/>
      <c r="T122"/>
      <c r="V122"/>
    </row>
    <row r="123" spans="2:22" s="75" customFormat="1" ht="15.6">
      <c r="B123" s="91"/>
      <c r="C123" s="84" t="s">
        <v>20</v>
      </c>
      <c r="D123" s="76" t="s">
        <v>17</v>
      </c>
      <c r="E123" s="76" t="s">
        <v>18</v>
      </c>
      <c r="F123" s="13">
        <v>1423.6</v>
      </c>
      <c r="G123" s="13">
        <v>1429.28</v>
      </c>
      <c r="H123" s="76">
        <v>161009241</v>
      </c>
      <c r="I123" s="79" t="s">
        <v>174</v>
      </c>
      <c r="J123" s="77">
        <v>4150</v>
      </c>
      <c r="K123" s="150">
        <v>4100.1668896321062</v>
      </c>
      <c r="L123" s="82"/>
      <c r="M123" s="17"/>
      <c r="N123"/>
      <c r="O123"/>
      <c r="P123"/>
      <c r="Q123"/>
      <c r="R123"/>
      <c r="S123"/>
      <c r="T123"/>
      <c r="V123"/>
    </row>
    <row r="124" spans="2:22" s="75" customFormat="1">
      <c r="B124" s="14"/>
      <c r="C124" s="73" t="s">
        <v>118</v>
      </c>
      <c r="D124" s="73"/>
      <c r="E124" s="73"/>
      <c r="F124" s="151">
        <f>SUM(F8:F123)</f>
        <v>318150.15000000002</v>
      </c>
      <c r="G124" s="151">
        <f>SUM(G8:G123)</f>
        <v>320835.08909059031</v>
      </c>
      <c r="H124" s="152"/>
      <c r="I124" s="153"/>
      <c r="J124" s="154">
        <f>SUMPRODUCT(G8:G123,J8:J123)/G124</f>
        <v>3983.1762894701933</v>
      </c>
      <c r="K124" s="154">
        <f>SUMPRODUCT($F8:$F123,K8:K123)/$F124</f>
        <v>3006.3490220781205</v>
      </c>
      <c r="L124" s="154">
        <f>+J124-600</f>
        <v>3383.1762894701933</v>
      </c>
      <c r="M124" s="17"/>
      <c r="N124"/>
      <c r="O124"/>
      <c r="P124"/>
      <c r="Q124"/>
      <c r="R124"/>
      <c r="S124"/>
      <c r="T124"/>
      <c r="V124"/>
    </row>
    <row r="125" spans="2:22" s="102" customFormat="1" ht="33" customHeight="1">
      <c r="C125" s="45" t="s">
        <v>119</v>
      </c>
      <c r="D125" s="45"/>
      <c r="E125" s="45"/>
      <c r="F125" s="41">
        <f>+'[6]F12 (210)'!D13</f>
        <v>39432.089999999967</v>
      </c>
      <c r="G125" s="155" t="s">
        <v>62</v>
      </c>
      <c r="H125" s="156"/>
      <c r="I125" s="157"/>
      <c r="J125" s="107">
        <v>4128.0200676049599</v>
      </c>
      <c r="K125" s="107">
        <v>2997.24346152408</v>
      </c>
      <c r="L125" s="105">
        <v>3528.0200676049585</v>
      </c>
      <c r="M125" s="106">
        <f>+J125-K125</f>
        <v>1130.7766060808799</v>
      </c>
      <c r="N125" s="10"/>
      <c r="O125"/>
      <c r="P125"/>
      <c r="Q125"/>
      <c r="R125"/>
      <c r="S125"/>
      <c r="T125"/>
      <c r="V125"/>
    </row>
    <row r="126" spans="2:22" s="102" customFormat="1" ht="36.75" customHeight="1">
      <c r="C126" s="73" t="s">
        <v>120</v>
      </c>
      <c r="D126" s="73"/>
      <c r="E126" s="73"/>
      <c r="F126" s="41">
        <f>SUM(F124:F125)</f>
        <v>357582.24</v>
      </c>
      <c r="G126" s="73"/>
      <c r="H126" s="73"/>
      <c r="I126" s="103"/>
      <c r="J126" s="104">
        <f>SUMPRODUCT($F124:$F125,J124:J125)/$F126</f>
        <v>3999.1488190212976</v>
      </c>
      <c r="K126" s="104">
        <f>SUMPRODUCT($F124:$F125,K124:K125)/$F126</f>
        <v>3005.3449138112574</v>
      </c>
      <c r="L126" s="109">
        <f>SUMPRODUCT(F124*L124+F125*L125)/F126</f>
        <v>3399.1488190212976</v>
      </c>
      <c r="M126" s="106">
        <f>+J126-K126</f>
        <v>993.80390521004028</v>
      </c>
      <c r="N126" s="10"/>
      <c r="O126"/>
      <c r="P126"/>
      <c r="Q126"/>
      <c r="R126"/>
      <c r="S126"/>
      <c r="T126"/>
      <c r="V126"/>
    </row>
    <row r="127" spans="2:22" s="102" customFormat="1">
      <c r="F127" s="110"/>
      <c r="G127" s="52"/>
      <c r="I127" s="111"/>
      <c r="K127" s="112"/>
      <c r="L127" s="112"/>
      <c r="M127"/>
      <c r="O127"/>
      <c r="P127"/>
      <c r="V127"/>
    </row>
    <row r="128" spans="2:22" s="113" customFormat="1" ht="13.8">
      <c r="C128" s="114"/>
      <c r="D128" s="114"/>
      <c r="E128" s="114"/>
      <c r="F128" s="114"/>
      <c r="G128" s="114"/>
      <c r="H128" s="114"/>
      <c r="I128" s="115"/>
      <c r="J128" s="115"/>
      <c r="K128" s="116"/>
      <c r="L128" s="117"/>
      <c r="M128" s="118"/>
      <c r="N128" s="119"/>
      <c r="O128" s="120"/>
      <c r="P128" s="120"/>
      <c r="V128" s="119"/>
    </row>
    <row r="129" spans="2:22" s="121" customFormat="1" ht="13.8">
      <c r="C129" s="71" t="s">
        <v>121</v>
      </c>
      <c r="D129" s="122"/>
      <c r="E129" s="122"/>
      <c r="F129" s="122"/>
      <c r="G129" s="122"/>
      <c r="H129" s="122"/>
      <c r="I129" s="123"/>
      <c r="J129" s="123"/>
      <c r="K129" s="124"/>
      <c r="L129" s="125"/>
      <c r="M129" s="60"/>
      <c r="N129" s="61"/>
      <c r="O129"/>
      <c r="P129"/>
      <c r="V129" s="61"/>
    </row>
    <row r="130" spans="2:22" s="75" customFormat="1" ht="66">
      <c r="B130" s="73" t="s">
        <v>0</v>
      </c>
      <c r="C130" s="4" t="s">
        <v>1</v>
      </c>
      <c r="D130" s="4" t="s">
        <v>2</v>
      </c>
      <c r="E130" s="4" t="s">
        <v>3</v>
      </c>
      <c r="F130" s="5" t="s">
        <v>4</v>
      </c>
      <c r="G130" s="5" t="s">
        <v>5</v>
      </c>
      <c r="H130" s="4" t="s">
        <v>6</v>
      </c>
      <c r="I130" s="6" t="s">
        <v>7</v>
      </c>
      <c r="J130" s="7" t="s">
        <v>8</v>
      </c>
      <c r="K130" s="7" t="s">
        <v>9</v>
      </c>
      <c r="L130" s="74" t="s">
        <v>122</v>
      </c>
      <c r="M130" s="9" t="s">
        <v>11</v>
      </c>
      <c r="N130" s="10"/>
      <c r="O130"/>
      <c r="P130"/>
      <c r="Q130"/>
      <c r="R130"/>
      <c r="S130"/>
      <c r="T130"/>
      <c r="V130"/>
    </row>
    <row r="131" spans="2:22" s="75" customFormat="1" ht="14.4">
      <c r="B131" s="73" t="s">
        <v>175</v>
      </c>
      <c r="C131" s="158" t="s">
        <v>121</v>
      </c>
      <c r="D131" s="4"/>
      <c r="E131" s="4"/>
      <c r="F131" s="159">
        <v>3968</v>
      </c>
      <c r="G131" s="159">
        <v>3984.9</v>
      </c>
      <c r="H131" s="160">
        <v>481000001</v>
      </c>
      <c r="I131" s="159" t="s">
        <v>145</v>
      </c>
      <c r="J131" s="161">
        <v>4967</v>
      </c>
      <c r="K131" s="161">
        <v>4967</v>
      </c>
      <c r="L131" s="74"/>
      <c r="M131" s="9"/>
      <c r="N131" s="10"/>
      <c r="O131"/>
      <c r="P131"/>
      <c r="Q131"/>
      <c r="R131"/>
      <c r="S131"/>
      <c r="T131"/>
      <c r="V131"/>
    </row>
    <row r="132" spans="2:22" s="75" customFormat="1" ht="14.4">
      <c r="B132" s="73" t="s">
        <v>176</v>
      </c>
      <c r="C132" s="162"/>
      <c r="D132" s="4"/>
      <c r="E132" s="4"/>
      <c r="F132" s="159">
        <v>3372</v>
      </c>
      <c r="G132" s="159">
        <v>3377.5</v>
      </c>
      <c r="H132" s="160">
        <v>481000003</v>
      </c>
      <c r="I132" s="159" t="s">
        <v>150</v>
      </c>
      <c r="J132" s="161">
        <v>4898</v>
      </c>
      <c r="K132" s="161">
        <v>4898</v>
      </c>
      <c r="L132" s="74"/>
      <c r="M132" s="9"/>
      <c r="N132" s="10"/>
      <c r="O132"/>
      <c r="P132"/>
      <c r="Q132"/>
      <c r="R132"/>
      <c r="S132"/>
      <c r="T132"/>
      <c r="V132"/>
    </row>
    <row r="133" spans="2:22" s="75" customFormat="1" ht="14.4">
      <c r="B133" s="73" t="s">
        <v>177</v>
      </c>
      <c r="C133" s="162"/>
      <c r="D133" s="4"/>
      <c r="E133" s="4"/>
      <c r="F133" s="163">
        <v>3947</v>
      </c>
      <c r="G133" s="159">
        <v>3960.4</v>
      </c>
      <c r="H133" s="160">
        <v>411000183</v>
      </c>
      <c r="I133" s="159" t="s">
        <v>152</v>
      </c>
      <c r="J133" s="164">
        <v>4973.8745693505161</v>
      </c>
      <c r="K133" s="164">
        <v>4973.8745693505161</v>
      </c>
      <c r="L133" s="74"/>
      <c r="M133" s="9"/>
      <c r="N133" s="10"/>
      <c r="O133"/>
      <c r="P133"/>
      <c r="Q133"/>
      <c r="R133"/>
      <c r="S133"/>
      <c r="T133"/>
      <c r="V133"/>
    </row>
    <row r="134" spans="2:22" s="75" customFormat="1" ht="14.4">
      <c r="B134" s="73" t="s">
        <v>178</v>
      </c>
      <c r="C134" s="162"/>
      <c r="D134" s="4"/>
      <c r="E134" s="4"/>
      <c r="F134" s="163">
        <v>3849</v>
      </c>
      <c r="G134" s="159">
        <v>3859</v>
      </c>
      <c r="H134" s="160">
        <v>481000005</v>
      </c>
      <c r="I134" s="159" t="s">
        <v>153</v>
      </c>
      <c r="J134" s="164">
        <v>4966.576</v>
      </c>
      <c r="K134" s="164">
        <v>4966.576</v>
      </c>
      <c r="L134" s="74"/>
      <c r="M134" s="9"/>
      <c r="N134" s="10"/>
      <c r="O134"/>
      <c r="P134"/>
      <c r="Q134"/>
      <c r="R134"/>
      <c r="S134"/>
      <c r="T134"/>
      <c r="V134"/>
    </row>
    <row r="135" spans="2:22" s="75" customFormat="1" ht="14.4">
      <c r="B135" s="73" t="s">
        <v>179</v>
      </c>
      <c r="C135" s="162"/>
      <c r="D135" s="4"/>
      <c r="E135" s="4"/>
      <c r="F135" s="163">
        <v>3781</v>
      </c>
      <c r="G135" s="159">
        <v>3790.4</v>
      </c>
      <c r="H135" s="160">
        <v>481000006</v>
      </c>
      <c r="I135" s="159" t="s">
        <v>153</v>
      </c>
      <c r="J135" s="164">
        <v>4981.0854008879605</v>
      </c>
      <c r="K135" s="164">
        <v>4981.0854008879605</v>
      </c>
      <c r="L135" s="74"/>
      <c r="M135" s="9"/>
      <c r="N135" s="10"/>
      <c r="O135"/>
      <c r="P135"/>
      <c r="Q135"/>
      <c r="R135"/>
      <c r="S135"/>
      <c r="T135"/>
      <c r="V135"/>
    </row>
    <row r="136" spans="2:22" s="75" customFormat="1" ht="14.4">
      <c r="B136" s="73" t="s">
        <v>180</v>
      </c>
      <c r="C136" s="162"/>
      <c r="D136" s="4"/>
      <c r="E136" s="4"/>
      <c r="F136" s="163">
        <v>3807.8</v>
      </c>
      <c r="G136" s="159">
        <v>3823.7</v>
      </c>
      <c r="H136" s="160">
        <v>481000011</v>
      </c>
      <c r="I136" s="159" t="s">
        <v>157</v>
      </c>
      <c r="J136" s="164">
        <v>4938.4231805929921</v>
      </c>
      <c r="K136" s="164">
        <v>4938.4231805929921</v>
      </c>
      <c r="L136" s="74"/>
      <c r="M136" s="9"/>
      <c r="N136" s="10"/>
      <c r="O136"/>
      <c r="P136"/>
      <c r="Q136"/>
      <c r="R136"/>
      <c r="S136"/>
      <c r="T136"/>
      <c r="V136"/>
    </row>
    <row r="137" spans="2:22" s="75" customFormat="1" ht="14.4">
      <c r="B137" s="84" t="s">
        <v>181</v>
      </c>
      <c r="C137" s="162"/>
      <c r="D137" s="76"/>
      <c r="E137" s="76"/>
      <c r="F137" s="163">
        <v>3469.3</v>
      </c>
      <c r="G137" s="159">
        <v>3480</v>
      </c>
      <c r="H137" s="160">
        <v>481000012</v>
      </c>
      <c r="I137" s="159" t="s">
        <v>160</v>
      </c>
      <c r="J137" s="164">
        <v>4941.6767308693388</v>
      </c>
      <c r="K137" s="164">
        <v>4941.6767308693388</v>
      </c>
      <c r="L137" s="82"/>
      <c r="M137" s="17"/>
      <c r="N137"/>
      <c r="O137"/>
      <c r="P137"/>
      <c r="Q137"/>
      <c r="R137"/>
      <c r="S137"/>
      <c r="T137"/>
      <c r="V137"/>
    </row>
    <row r="138" spans="2:22" s="75" customFormat="1" ht="14.4">
      <c r="B138" s="84" t="s">
        <v>182</v>
      </c>
      <c r="C138" s="165"/>
      <c r="D138" s="76"/>
      <c r="E138" s="76"/>
      <c r="F138" s="159">
        <v>3907.05</v>
      </c>
      <c r="G138" s="159">
        <v>3916.2</v>
      </c>
      <c r="H138" s="160">
        <v>181000001</v>
      </c>
      <c r="I138" s="159" t="s">
        <v>171</v>
      </c>
      <c r="J138" s="164">
        <v>4903</v>
      </c>
      <c r="K138" s="164">
        <v>4903</v>
      </c>
      <c r="L138" s="82"/>
      <c r="M138" s="17"/>
      <c r="N138"/>
      <c r="O138"/>
      <c r="P138"/>
      <c r="Q138"/>
      <c r="R138"/>
      <c r="S138"/>
      <c r="T138"/>
      <c r="V138"/>
    </row>
    <row r="139" spans="2:22" s="102" customFormat="1" ht="20.100000000000001" customHeight="1">
      <c r="C139" s="73" t="s">
        <v>124</v>
      </c>
      <c r="D139" s="73"/>
      <c r="E139" s="73"/>
      <c r="F139" s="41">
        <f>SUM(F131:F138)</f>
        <v>30101.149999999998</v>
      </c>
      <c r="G139" s="41">
        <f>SUM(G131:G138)</f>
        <v>30192.100000000002</v>
      </c>
      <c r="H139" s="73"/>
      <c r="I139" s="103"/>
      <c r="J139" s="104">
        <f>SUMPRODUCT(F131:F138,J131:J138)/F139</f>
        <v>4947.0463045249389</v>
      </c>
      <c r="K139" s="104">
        <f>SUMPRODUCT(G131:G138,K131:K138)/G139</f>
        <v>4947.0577194378729</v>
      </c>
      <c r="L139" s="105">
        <f>+J139-0</f>
        <v>4947.0463045249389</v>
      </c>
      <c r="M139" s="106">
        <f>+J139-K139</f>
        <v>-1.1414912934014865E-2</v>
      </c>
      <c r="N139"/>
      <c r="O139"/>
      <c r="P139"/>
      <c r="Q139"/>
      <c r="R139"/>
      <c r="S139"/>
      <c r="T139"/>
      <c r="V139"/>
    </row>
    <row r="140" spans="2:22" s="102" customFormat="1" ht="33" customHeight="1">
      <c r="C140" s="45" t="s">
        <v>125</v>
      </c>
      <c r="D140" s="45"/>
      <c r="E140" s="45"/>
      <c r="F140" s="41">
        <f>+'[6]F12 (210)'!D15</f>
        <v>21325</v>
      </c>
      <c r="G140" s="46" t="s">
        <v>62</v>
      </c>
      <c r="H140" s="47"/>
      <c r="I140" s="48"/>
      <c r="J140" s="108">
        <v>4917.6025614108758</v>
      </c>
      <c r="K140" s="104">
        <v>4917.6025614108758</v>
      </c>
      <c r="L140" s="109">
        <v>4917.6025614108758</v>
      </c>
      <c r="M140" s="106">
        <f>+J140-K140</f>
        <v>0</v>
      </c>
      <c r="N140" s="10"/>
      <c r="O140"/>
      <c r="P140"/>
      <c r="Q140"/>
      <c r="R140"/>
      <c r="S140"/>
      <c r="T140"/>
      <c r="V140"/>
    </row>
    <row r="141" spans="2:22" s="102" customFormat="1" ht="36.75" customHeight="1">
      <c r="C141" s="73" t="s">
        <v>126</v>
      </c>
      <c r="D141" s="73"/>
      <c r="E141" s="73"/>
      <c r="F141" s="41">
        <f>+F140+F139</f>
        <v>51426.149999999994</v>
      </c>
      <c r="G141" s="73"/>
      <c r="H141" s="73"/>
      <c r="I141" s="103"/>
      <c r="J141" s="108">
        <f>(F139*J139+F140*J140)/F141</f>
        <v>4934.836799790337</v>
      </c>
      <c r="K141" s="104">
        <f>SUMPRODUCT(F139:F140,K139:K140)/F141</f>
        <v>4934.8434812550477</v>
      </c>
      <c r="L141" s="109">
        <f>SUMPRODUCT(F139*L139+F140*L140)/F141</f>
        <v>4934.836799790337</v>
      </c>
      <c r="M141" s="106">
        <f>+J141-K141</f>
        <v>-6.6814647107094061E-3</v>
      </c>
      <c r="N141" s="10"/>
      <c r="O141"/>
      <c r="P141"/>
      <c r="Q141"/>
      <c r="R141"/>
      <c r="S141"/>
      <c r="T141"/>
      <c r="V141"/>
    </row>
    <row r="142" spans="2:22" s="75" customFormat="1" ht="15.6">
      <c r="B142" s="126"/>
      <c r="C142" s="127"/>
      <c r="D142" s="128"/>
      <c r="E142" s="128"/>
      <c r="F142" s="129"/>
      <c r="G142" s="129"/>
      <c r="H142" s="128"/>
      <c r="I142" s="130"/>
      <c r="J142" s="131"/>
      <c r="K142" s="131"/>
      <c r="L142" s="132"/>
      <c r="M142" s="17"/>
      <c r="N142"/>
      <c r="O142"/>
      <c r="P142"/>
      <c r="Q142"/>
      <c r="R142"/>
      <c r="S142"/>
      <c r="T142"/>
      <c r="V142"/>
    </row>
    <row r="143" spans="2:22" s="75" customFormat="1" ht="15.6">
      <c r="B143" s="126"/>
      <c r="C143" s="127"/>
      <c r="D143" s="128"/>
      <c r="E143" s="128"/>
      <c r="F143" s="129"/>
      <c r="G143" s="129"/>
      <c r="H143" s="128"/>
      <c r="I143" s="130"/>
      <c r="J143" s="131"/>
      <c r="K143" s="131"/>
      <c r="L143" s="132"/>
      <c r="M143" s="17"/>
      <c r="N143"/>
      <c r="O143"/>
      <c r="P143"/>
      <c r="Q143"/>
      <c r="R143"/>
      <c r="S143"/>
      <c r="T143"/>
      <c r="V143"/>
    </row>
    <row r="144" spans="2:22" s="75" customFormat="1" ht="27.6">
      <c r="B144" s="126"/>
      <c r="C144" s="71" t="s">
        <v>127</v>
      </c>
      <c r="D144" s="128"/>
      <c r="E144" s="128"/>
      <c r="F144" s="129"/>
      <c r="G144" s="129"/>
      <c r="H144" s="128"/>
      <c r="I144" s="130"/>
      <c r="J144" s="131"/>
      <c r="K144" s="131"/>
      <c r="L144" s="132"/>
      <c r="M144" s="17"/>
      <c r="N144"/>
      <c r="O144"/>
      <c r="P144"/>
      <c r="Q144"/>
      <c r="R144"/>
      <c r="S144"/>
      <c r="T144"/>
      <c r="V144"/>
    </row>
    <row r="145" spans="2:22" s="102" customFormat="1" ht="20.100000000000001" customHeight="1">
      <c r="C145" s="73" t="s">
        <v>128</v>
      </c>
      <c r="D145" s="73"/>
      <c r="E145" s="73"/>
      <c r="F145" s="41">
        <f>F139+F124</f>
        <v>348251.30000000005</v>
      </c>
      <c r="G145" s="41">
        <f>G139+G124</f>
        <v>351027.18909059028</v>
      </c>
      <c r="H145" s="73"/>
      <c r="I145" s="103"/>
      <c r="J145" s="104">
        <f>SUMPRODUCT($F139*J139+$F124*J124)/$F145</f>
        <v>4066.4885295211707</v>
      </c>
      <c r="K145" s="104">
        <f>SUMPRODUCT($F139*K139+$F124*K124)/$F145</f>
        <v>3174.0944507542818</v>
      </c>
      <c r="L145" s="105">
        <f>+(F124*L124+F139*L139)/F145</f>
        <v>3518.349613743972</v>
      </c>
      <c r="M145" s="106"/>
      <c r="N145"/>
      <c r="O145"/>
      <c r="P145"/>
      <c r="Q145"/>
      <c r="R145"/>
      <c r="S145"/>
      <c r="T145"/>
      <c r="V145"/>
    </row>
    <row r="146" spans="2:22" s="102" customFormat="1" ht="33" customHeight="1">
      <c r="C146" s="45" t="s">
        <v>61</v>
      </c>
      <c r="D146" s="45"/>
      <c r="E146" s="45"/>
      <c r="F146" s="41">
        <f>+F140+F125</f>
        <v>60757.089999999967</v>
      </c>
      <c r="G146" s="46" t="s">
        <v>62</v>
      </c>
      <c r="H146" s="47"/>
      <c r="I146" s="48"/>
      <c r="J146" s="166">
        <f>+(F140*J140+F125*J125)/F146</f>
        <v>4405.1539244175747</v>
      </c>
      <c r="K146" s="107">
        <f>+(F140*K140+F125*K125)/F146</f>
        <v>3671.2661608516146</v>
      </c>
      <c r="L146" s="105">
        <f>+(F125*L125+F140*L140)/F146</f>
        <v>4015.7466305527755</v>
      </c>
      <c r="M146" s="106"/>
      <c r="N146" s="10"/>
      <c r="O146"/>
      <c r="P146"/>
      <c r="Q146"/>
      <c r="R146"/>
      <c r="S146"/>
      <c r="T146"/>
      <c r="V146"/>
    </row>
    <row r="147" spans="2:22" s="102" customFormat="1" ht="36.75" customHeight="1">
      <c r="C147" s="73" t="s">
        <v>63</v>
      </c>
      <c r="D147" s="73"/>
      <c r="E147" s="73"/>
      <c r="F147" s="41">
        <f>+F146+F145</f>
        <v>409008.39</v>
      </c>
      <c r="G147" s="73"/>
      <c r="H147" s="73"/>
      <c r="I147" s="103"/>
      <c r="J147" s="108">
        <f>(F145*J145+F146*J146)/F147</f>
        <v>4116.796357870624</v>
      </c>
      <c r="K147" s="104">
        <f>SUMPRODUCT(F145:F146,K145:K146)/F147</f>
        <v>3247.947963480115</v>
      </c>
      <c r="L147" s="105">
        <f>+(F126*L126+F141*L141)/F147</f>
        <v>3592.2365951723582</v>
      </c>
      <c r="M147" s="106"/>
      <c r="N147" s="10"/>
      <c r="O147"/>
      <c r="P147"/>
      <c r="Q147"/>
      <c r="R147"/>
      <c r="S147"/>
      <c r="T147"/>
      <c r="V147"/>
    </row>
    <row r="148" spans="2:22" s="75" customFormat="1" ht="15.6">
      <c r="B148" s="126"/>
      <c r="C148" s="127"/>
      <c r="D148" s="128"/>
      <c r="E148" s="128"/>
      <c r="F148" s="129"/>
      <c r="G148" s="129"/>
      <c r="H148" s="128"/>
      <c r="I148" s="130"/>
      <c r="J148" s="131"/>
      <c r="K148" s="131"/>
      <c r="L148" s="132"/>
      <c r="M148" s="17"/>
      <c r="N148"/>
      <c r="O148"/>
      <c r="P148"/>
      <c r="Q148"/>
      <c r="R148"/>
      <c r="S148"/>
      <c r="T148"/>
      <c r="V148"/>
    </row>
    <row r="149" spans="2:22" s="75" customFormat="1" ht="15.6">
      <c r="B149" s="126"/>
      <c r="C149" s="127"/>
      <c r="D149" s="128"/>
      <c r="E149" s="128"/>
      <c r="F149" s="129"/>
      <c r="G149" s="129"/>
      <c r="H149" s="128"/>
      <c r="I149" s="130"/>
      <c r="J149" s="131"/>
      <c r="K149" s="131"/>
      <c r="L149" s="132"/>
      <c r="M149" s="17"/>
      <c r="N149"/>
      <c r="O149"/>
      <c r="P149"/>
      <c r="Q149"/>
      <c r="R149"/>
      <c r="S149"/>
      <c r="T149"/>
      <c r="V149"/>
    </row>
    <row r="150" spans="2:22" s="75" customFormat="1" ht="15.6">
      <c r="B150" s="126"/>
      <c r="C150" s="127"/>
      <c r="D150" s="128"/>
      <c r="E150" s="128"/>
      <c r="F150" s="129"/>
      <c r="G150" s="129"/>
      <c r="H150" s="128"/>
      <c r="I150" s="130"/>
      <c r="J150" s="131"/>
      <c r="K150" s="131"/>
      <c r="L150" s="132"/>
      <c r="M150" s="17"/>
      <c r="N150"/>
      <c r="O150"/>
      <c r="P150"/>
      <c r="Q150"/>
      <c r="R150"/>
      <c r="S150"/>
      <c r="T150"/>
      <c r="V150"/>
    </row>
    <row r="151" spans="2:22" s="75" customFormat="1" ht="15.6">
      <c r="B151" s="126"/>
      <c r="C151" s="127"/>
      <c r="D151" s="128"/>
      <c r="E151" s="128"/>
      <c r="F151" s="129"/>
      <c r="G151" s="129"/>
      <c r="H151" s="128"/>
      <c r="I151" s="130"/>
      <c r="J151" s="131"/>
      <c r="K151" s="131"/>
      <c r="L151" s="132"/>
      <c r="M151" s="17"/>
      <c r="N151"/>
      <c r="O151"/>
      <c r="P151"/>
      <c r="Q151"/>
      <c r="R151"/>
      <c r="S151"/>
      <c r="T151"/>
      <c r="V151"/>
    </row>
    <row r="152" spans="2:22" s="121" customFormat="1" ht="12.75" customHeight="1">
      <c r="C152" s="133" t="s">
        <v>64</v>
      </c>
      <c r="D152" s="133"/>
      <c r="E152" s="133"/>
      <c r="F152" s="133"/>
      <c r="G152" s="133"/>
      <c r="H152" s="133"/>
      <c r="I152" s="70"/>
      <c r="J152" s="70"/>
      <c r="K152" s="70"/>
      <c r="L152" s="134"/>
      <c r="M152" s="64"/>
      <c r="N152"/>
      <c r="O152"/>
      <c r="P152"/>
      <c r="V152" s="61"/>
    </row>
    <row r="153" spans="2:22" s="121" customFormat="1" ht="12.75" customHeight="1">
      <c r="C153" s="135" t="s">
        <v>129</v>
      </c>
      <c r="D153" s="135"/>
      <c r="E153" s="135"/>
      <c r="F153" s="135"/>
      <c r="G153" s="135"/>
      <c r="H153" s="135"/>
      <c r="I153" s="135"/>
      <c r="J153" s="135"/>
      <c r="K153" s="135"/>
      <c r="L153" s="135"/>
      <c r="M153"/>
      <c r="N153"/>
      <c r="O153"/>
      <c r="P153"/>
      <c r="V153" s="61"/>
    </row>
    <row r="154" spans="2:22" s="102" customFormat="1">
      <c r="C154" s="133" t="s">
        <v>130</v>
      </c>
      <c r="D154" s="133"/>
      <c r="E154" s="133"/>
      <c r="F154" s="133"/>
      <c r="G154" s="133"/>
      <c r="H154" s="133"/>
      <c r="I154" s="133"/>
      <c r="L154" s="134"/>
      <c r="M154"/>
      <c r="N154"/>
      <c r="O154"/>
      <c r="P154"/>
      <c r="V154"/>
    </row>
    <row r="155" spans="2:22" s="102" customFormat="1">
      <c r="C155" s="133" t="s">
        <v>183</v>
      </c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/>
      <c r="P155"/>
      <c r="V155"/>
    </row>
    <row r="156" spans="2:22" ht="15.6">
      <c r="C156" s="136" t="s">
        <v>132</v>
      </c>
      <c r="D156" s="137"/>
      <c r="E156" s="128"/>
      <c r="F156" s="128"/>
      <c r="G156" s="130"/>
      <c r="H156" s="130"/>
      <c r="I156" s="130"/>
      <c r="J156" s="130"/>
      <c r="K156"/>
      <c r="L156"/>
      <c r="N156"/>
      <c r="R156" s="70"/>
      <c r="S156" s="70"/>
      <c r="T156" s="70"/>
    </row>
    <row r="157" spans="2:22" ht="15.6">
      <c r="C157" s="136"/>
      <c r="D157" s="137"/>
      <c r="E157" s="128"/>
      <c r="F157" s="128"/>
      <c r="G157" s="130"/>
      <c r="H157" s="130"/>
      <c r="I157" s="130"/>
      <c r="J157" s="130"/>
      <c r="K157"/>
      <c r="L157"/>
      <c r="N157"/>
      <c r="R157" s="70"/>
      <c r="S157" s="70"/>
      <c r="T157" s="70"/>
    </row>
    <row r="158" spans="2:22">
      <c r="R158" s="70"/>
      <c r="S158" s="70"/>
      <c r="T158" s="70"/>
    </row>
    <row r="159" spans="2:22">
      <c r="R159" s="70"/>
      <c r="S159" s="70"/>
      <c r="T159" s="70"/>
    </row>
    <row r="160" spans="2:22">
      <c r="R160" s="70"/>
      <c r="S160" s="70"/>
      <c r="T160" s="70"/>
    </row>
    <row r="161" spans="18:20">
      <c r="R161" s="70"/>
      <c r="S161" s="70"/>
      <c r="T161" s="70"/>
    </row>
    <row r="162" spans="18:20">
      <c r="R162" s="70"/>
      <c r="S162" s="70"/>
      <c r="T162" s="70"/>
    </row>
    <row r="163" spans="18:20">
      <c r="R163" s="70"/>
      <c r="S163" s="70"/>
      <c r="T163" s="70"/>
    </row>
    <row r="164" spans="18:20">
      <c r="R164" s="70"/>
      <c r="S164" s="70"/>
      <c r="T164" s="70"/>
    </row>
    <row r="165" spans="18:20">
      <c r="R165" s="70"/>
      <c r="S165" s="70"/>
      <c r="T165" s="70"/>
    </row>
    <row r="166" spans="18:20">
      <c r="R166" s="70"/>
      <c r="S166" s="70"/>
      <c r="T166" s="70"/>
    </row>
    <row r="167" spans="18:20">
      <c r="R167" s="70"/>
      <c r="S167" s="70"/>
      <c r="T167" s="70"/>
    </row>
    <row r="168" spans="18:20">
      <c r="R168" s="70"/>
      <c r="S168" s="70"/>
      <c r="T168" s="70"/>
    </row>
    <row r="169" spans="18:20">
      <c r="R169" s="70"/>
      <c r="S169" s="70"/>
      <c r="T169" s="70"/>
    </row>
    <row r="170" spans="18:20">
      <c r="R170" s="70"/>
      <c r="S170" s="70"/>
      <c r="T170" s="70"/>
    </row>
    <row r="171" spans="18:20">
      <c r="R171" s="70"/>
      <c r="S171" s="70"/>
      <c r="T171" s="70"/>
    </row>
    <row r="172" spans="18:20">
      <c r="R172" s="70"/>
      <c r="S172" s="70"/>
      <c r="T172" s="70"/>
    </row>
    <row r="173" spans="18:20">
      <c r="R173" s="70"/>
      <c r="S173" s="70"/>
      <c r="T173" s="70"/>
    </row>
    <row r="174" spans="18:20">
      <c r="R174" s="70"/>
      <c r="S174" s="70"/>
      <c r="T174" s="70"/>
    </row>
    <row r="175" spans="18:20">
      <c r="R175" s="70"/>
      <c r="S175" s="70"/>
      <c r="T175" s="70"/>
    </row>
    <row r="176" spans="18:20">
      <c r="R176" s="70"/>
      <c r="S176" s="70"/>
      <c r="T176" s="70"/>
    </row>
    <row r="177" spans="18:20">
      <c r="R177" s="70"/>
      <c r="S177" s="70"/>
      <c r="T177" s="70"/>
    </row>
    <row r="178" spans="18:20">
      <c r="R178" s="70"/>
      <c r="S178" s="70"/>
      <c r="T178" s="70"/>
    </row>
    <row r="179" spans="18:20">
      <c r="R179" s="70"/>
      <c r="S179" s="70"/>
      <c r="T179" s="70"/>
    </row>
    <row r="180" spans="18:20">
      <c r="R180" s="70"/>
      <c r="S180" s="70"/>
      <c r="T180" s="70"/>
    </row>
    <row r="181" spans="18:20">
      <c r="R181" s="70"/>
      <c r="S181" s="70"/>
      <c r="T181" s="70"/>
    </row>
    <row r="182" spans="18:20">
      <c r="R182" s="70"/>
      <c r="S182" s="70"/>
      <c r="T182" s="70"/>
    </row>
    <row r="183" spans="18:20">
      <c r="R183" s="70"/>
      <c r="S183" s="70"/>
      <c r="T183" s="70"/>
    </row>
    <row r="184" spans="18:20">
      <c r="R184" s="70"/>
      <c r="S184" s="70"/>
      <c r="T184" s="70"/>
    </row>
    <row r="185" spans="18:20">
      <c r="R185" s="70"/>
      <c r="S185" s="70"/>
      <c r="T185" s="70"/>
    </row>
    <row r="186" spans="18:20">
      <c r="R186" s="70"/>
      <c r="S186" s="70"/>
      <c r="T186" s="70"/>
    </row>
    <row r="187" spans="18:20">
      <c r="R187" s="70"/>
      <c r="S187" s="70"/>
      <c r="T187" s="70"/>
    </row>
    <row r="188" spans="18:20">
      <c r="R188" s="70"/>
      <c r="S188" s="70"/>
      <c r="T188" s="70"/>
    </row>
    <row r="189" spans="18:20">
      <c r="R189" s="70"/>
      <c r="S189" s="70"/>
      <c r="T189" s="70"/>
    </row>
    <row r="190" spans="18:20">
      <c r="R190" s="70"/>
      <c r="S190" s="70"/>
      <c r="T190" s="70"/>
    </row>
    <row r="191" spans="18:20">
      <c r="R191" s="70"/>
      <c r="S191" s="70"/>
      <c r="T191" s="70"/>
    </row>
    <row r="192" spans="18:20">
      <c r="R192" s="70"/>
      <c r="S192" s="70"/>
      <c r="T192" s="70"/>
    </row>
    <row r="193" spans="18:20">
      <c r="R193" s="70"/>
      <c r="S193" s="70"/>
      <c r="T193" s="70"/>
    </row>
    <row r="194" spans="18:20">
      <c r="R194" s="70"/>
      <c r="S194" s="70"/>
      <c r="T194" s="70"/>
    </row>
    <row r="195" spans="18:20">
      <c r="R195" s="70"/>
      <c r="S195" s="70"/>
      <c r="T195" s="70"/>
    </row>
    <row r="196" spans="18:20">
      <c r="R196" s="70"/>
      <c r="S196" s="70"/>
      <c r="T196" s="70"/>
    </row>
    <row r="197" spans="18:20">
      <c r="R197" s="70"/>
      <c r="S197" s="70"/>
      <c r="T197" s="70"/>
    </row>
    <row r="198" spans="18:20">
      <c r="R198" s="70"/>
      <c r="S198" s="70"/>
      <c r="T198" s="70"/>
    </row>
    <row r="199" spans="18:20">
      <c r="R199" s="70"/>
      <c r="S199" s="70"/>
      <c r="T199" s="70"/>
    </row>
    <row r="200" spans="18:20">
      <c r="R200" s="70"/>
      <c r="S200" s="70"/>
      <c r="T200" s="70"/>
    </row>
    <row r="201" spans="18:20">
      <c r="R201" s="70"/>
      <c r="S201" s="70"/>
      <c r="T201" s="70"/>
    </row>
    <row r="202" spans="18:20">
      <c r="R202" s="70"/>
      <c r="S202" s="70"/>
      <c r="T202" s="70"/>
    </row>
    <row r="203" spans="18:20">
      <c r="R203" s="70"/>
      <c r="S203" s="70"/>
      <c r="T203" s="70"/>
    </row>
    <row r="204" spans="18:20">
      <c r="R204" s="70"/>
      <c r="S204" s="70"/>
      <c r="T204" s="70"/>
    </row>
    <row r="205" spans="18:20">
      <c r="R205" s="70"/>
      <c r="S205" s="70"/>
      <c r="T205" s="70"/>
    </row>
    <row r="206" spans="18:20">
      <c r="R206" s="70"/>
      <c r="S206" s="70"/>
      <c r="T206" s="70"/>
    </row>
    <row r="207" spans="18:20">
      <c r="R207" s="70"/>
      <c r="S207" s="70"/>
      <c r="T207" s="70"/>
    </row>
    <row r="208" spans="18:20">
      <c r="R208" s="70"/>
      <c r="S208" s="70"/>
      <c r="T208" s="70"/>
    </row>
    <row r="209" spans="18:20">
      <c r="R209" s="70"/>
      <c r="S209" s="70"/>
      <c r="T209" s="70"/>
    </row>
    <row r="210" spans="18:20">
      <c r="R210" s="70"/>
      <c r="S210" s="70"/>
      <c r="T210" s="70"/>
    </row>
    <row r="211" spans="18:20">
      <c r="R211" s="70"/>
      <c r="S211" s="70"/>
      <c r="T211" s="70"/>
    </row>
    <row r="212" spans="18:20">
      <c r="R212" s="70"/>
      <c r="S212" s="70"/>
      <c r="T212" s="70"/>
    </row>
    <row r="213" spans="18:20">
      <c r="R213" s="70"/>
      <c r="S213" s="70"/>
      <c r="T213" s="70"/>
    </row>
    <row r="214" spans="18:20">
      <c r="R214" s="70"/>
      <c r="S214" s="70"/>
      <c r="T214" s="70"/>
    </row>
    <row r="215" spans="18:20">
      <c r="R215" s="70"/>
      <c r="S215" s="70"/>
      <c r="T215" s="70"/>
    </row>
    <row r="216" spans="18:20">
      <c r="R216" s="70"/>
      <c r="S216" s="70"/>
      <c r="T216" s="70"/>
    </row>
    <row r="217" spans="18:20">
      <c r="R217" s="70"/>
      <c r="S217" s="70"/>
      <c r="T217" s="70"/>
    </row>
    <row r="218" spans="18:20">
      <c r="R218" s="70"/>
      <c r="S218" s="70"/>
      <c r="T218" s="70"/>
    </row>
    <row r="219" spans="18:20">
      <c r="R219" s="70"/>
      <c r="S219" s="70"/>
      <c r="T219" s="70"/>
    </row>
    <row r="220" spans="18:20">
      <c r="R220" s="70"/>
      <c r="S220" s="70"/>
      <c r="T220" s="70"/>
    </row>
    <row r="221" spans="18:20">
      <c r="R221" s="70"/>
      <c r="S221" s="70"/>
      <c r="T221" s="70"/>
    </row>
    <row r="222" spans="18:20">
      <c r="R222" s="70"/>
      <c r="S222" s="70"/>
      <c r="T222" s="70"/>
    </row>
    <row r="223" spans="18:20">
      <c r="R223" s="70"/>
      <c r="S223" s="70"/>
      <c r="T223" s="70"/>
    </row>
    <row r="224" spans="18:20">
      <c r="R224" s="70"/>
      <c r="S224" s="70"/>
      <c r="T224" s="70"/>
    </row>
    <row r="225" spans="18:20">
      <c r="R225" s="70"/>
      <c r="S225" s="70"/>
      <c r="T225" s="70"/>
    </row>
    <row r="226" spans="18:20">
      <c r="R226" s="70"/>
      <c r="S226" s="70"/>
      <c r="T226" s="70"/>
    </row>
    <row r="227" spans="18:20">
      <c r="R227" s="70"/>
      <c r="S227" s="70"/>
      <c r="T227" s="70"/>
    </row>
    <row r="228" spans="18:20">
      <c r="R228" s="70"/>
      <c r="S228" s="70"/>
      <c r="T228" s="70"/>
    </row>
    <row r="229" spans="18:20">
      <c r="R229" s="70"/>
      <c r="S229" s="70"/>
      <c r="T229" s="70"/>
    </row>
    <row r="230" spans="18:20">
      <c r="R230" s="70"/>
      <c r="S230" s="70"/>
      <c r="T230" s="70"/>
    </row>
    <row r="231" spans="18:20">
      <c r="R231" s="70"/>
      <c r="S231" s="70"/>
      <c r="T231" s="70"/>
    </row>
    <row r="232" spans="18:20">
      <c r="R232" s="70"/>
      <c r="S232" s="70"/>
      <c r="T232" s="70"/>
    </row>
    <row r="233" spans="18:20">
      <c r="R233" s="70"/>
      <c r="S233" s="70"/>
      <c r="T233" s="70"/>
    </row>
    <row r="234" spans="18:20">
      <c r="R234" s="70"/>
      <c r="S234" s="70"/>
      <c r="T234" s="70"/>
    </row>
    <row r="235" spans="18:20">
      <c r="R235" s="70"/>
      <c r="S235" s="70"/>
      <c r="T235" s="70"/>
    </row>
    <row r="236" spans="18:20">
      <c r="R236" s="70"/>
      <c r="S236" s="70"/>
      <c r="T236" s="70"/>
    </row>
    <row r="237" spans="18:20">
      <c r="R237" s="70"/>
      <c r="S237" s="70"/>
      <c r="T237" s="70"/>
    </row>
    <row r="238" spans="18:20">
      <c r="R238" s="70"/>
      <c r="S238" s="70"/>
      <c r="T238" s="70"/>
    </row>
    <row r="239" spans="18:20">
      <c r="R239" s="70"/>
      <c r="S239" s="70"/>
      <c r="T239" s="70"/>
    </row>
    <row r="240" spans="18:20">
      <c r="R240" s="70"/>
      <c r="S240" s="70"/>
      <c r="T240" s="70"/>
    </row>
    <row r="241" spans="18:20">
      <c r="R241" s="70"/>
      <c r="S241" s="70"/>
      <c r="T241" s="70"/>
    </row>
    <row r="242" spans="18:20">
      <c r="R242" s="70"/>
      <c r="S242" s="70"/>
      <c r="T242" s="70"/>
    </row>
    <row r="243" spans="18:20">
      <c r="R243" s="70"/>
      <c r="S243" s="70"/>
      <c r="T243" s="70"/>
    </row>
    <row r="244" spans="18:20">
      <c r="R244" s="70"/>
      <c r="S244" s="70"/>
      <c r="T244" s="70"/>
    </row>
    <row r="245" spans="18:20">
      <c r="R245" s="70"/>
      <c r="S245" s="70"/>
      <c r="T245" s="70"/>
    </row>
    <row r="246" spans="18:20">
      <c r="R246" s="70"/>
      <c r="S246" s="70"/>
      <c r="T246" s="70"/>
    </row>
    <row r="247" spans="18:20">
      <c r="R247" s="70"/>
      <c r="S247" s="70"/>
      <c r="T247" s="70"/>
    </row>
    <row r="248" spans="18:20">
      <c r="R248" s="70"/>
      <c r="S248" s="70"/>
      <c r="T248" s="70"/>
    </row>
    <row r="249" spans="18:20">
      <c r="R249" s="70"/>
      <c r="S249" s="70"/>
      <c r="T249" s="70"/>
    </row>
    <row r="250" spans="18:20">
      <c r="R250" s="70"/>
      <c r="S250" s="70"/>
      <c r="T250" s="70"/>
    </row>
    <row r="251" spans="18:20">
      <c r="R251" s="70"/>
      <c r="S251" s="70"/>
      <c r="T251" s="70"/>
    </row>
    <row r="252" spans="18:20">
      <c r="R252" s="70"/>
      <c r="S252" s="70"/>
      <c r="T252" s="70"/>
    </row>
    <row r="253" spans="18:20">
      <c r="R253" s="70"/>
      <c r="S253" s="70"/>
      <c r="T253" s="70"/>
    </row>
    <row r="254" spans="18:20">
      <c r="R254" s="70"/>
      <c r="S254" s="70"/>
      <c r="T254" s="70"/>
    </row>
    <row r="255" spans="18:20">
      <c r="R255" s="70"/>
      <c r="S255" s="70"/>
      <c r="T255" s="70"/>
    </row>
    <row r="256" spans="18:20">
      <c r="R256" s="70"/>
      <c r="S256" s="70"/>
      <c r="T256" s="70"/>
    </row>
    <row r="257" spans="18:20">
      <c r="R257" s="70"/>
      <c r="S257" s="70"/>
      <c r="T257" s="70"/>
    </row>
    <row r="258" spans="18:20">
      <c r="R258" s="70"/>
      <c r="S258" s="70"/>
      <c r="T258" s="70"/>
    </row>
    <row r="259" spans="18:20">
      <c r="R259" s="70"/>
      <c r="S259" s="70"/>
      <c r="T259" s="70"/>
    </row>
    <row r="260" spans="18:20">
      <c r="R260" s="70"/>
      <c r="S260" s="70"/>
      <c r="T260" s="70"/>
    </row>
    <row r="261" spans="18:20">
      <c r="R261" s="70"/>
      <c r="S261" s="70"/>
      <c r="T261" s="70"/>
    </row>
    <row r="262" spans="18:20">
      <c r="R262" s="70"/>
      <c r="S262" s="70"/>
      <c r="T262" s="70"/>
    </row>
    <row r="263" spans="18:20">
      <c r="R263" s="70"/>
      <c r="S263" s="70"/>
      <c r="T263" s="70"/>
    </row>
    <row r="264" spans="18:20">
      <c r="R264" s="70"/>
      <c r="S264" s="70"/>
      <c r="T264" s="70"/>
    </row>
    <row r="265" spans="18:20">
      <c r="R265" s="70"/>
      <c r="S265" s="70"/>
      <c r="T265" s="70"/>
    </row>
    <row r="266" spans="18:20">
      <c r="R266" s="70"/>
      <c r="S266" s="70"/>
      <c r="T266" s="70"/>
    </row>
    <row r="267" spans="18:20">
      <c r="R267" s="70"/>
      <c r="S267" s="70"/>
      <c r="T267" s="70"/>
    </row>
    <row r="268" spans="18:20">
      <c r="R268" s="70"/>
      <c r="S268" s="70"/>
      <c r="T268" s="70"/>
    </row>
    <row r="269" spans="18:20">
      <c r="R269" s="70"/>
      <c r="S269" s="70"/>
      <c r="T269" s="70"/>
    </row>
    <row r="270" spans="18:20">
      <c r="R270" s="70"/>
      <c r="S270" s="70"/>
      <c r="T270" s="70"/>
    </row>
    <row r="271" spans="18:20">
      <c r="R271" s="70"/>
      <c r="S271" s="70"/>
      <c r="T271" s="70"/>
    </row>
    <row r="272" spans="18:20">
      <c r="R272" s="70"/>
      <c r="S272" s="70"/>
      <c r="T272" s="70"/>
    </row>
    <row r="273" spans="18:20">
      <c r="R273" s="70"/>
      <c r="S273" s="70"/>
      <c r="T273" s="70"/>
    </row>
    <row r="274" spans="18:20">
      <c r="R274" s="70"/>
      <c r="S274" s="70"/>
      <c r="T274" s="70"/>
    </row>
    <row r="275" spans="18:20">
      <c r="R275" s="70"/>
      <c r="S275" s="70"/>
      <c r="T275" s="70"/>
    </row>
    <row r="276" spans="18:20">
      <c r="R276" s="70"/>
      <c r="S276" s="70"/>
      <c r="T276" s="70"/>
    </row>
    <row r="277" spans="18:20">
      <c r="R277" s="70"/>
      <c r="S277" s="70"/>
      <c r="T277" s="70"/>
    </row>
    <row r="278" spans="18:20">
      <c r="R278" s="70"/>
      <c r="S278" s="70"/>
      <c r="T278" s="70"/>
    </row>
    <row r="279" spans="18:20">
      <c r="R279" s="70"/>
      <c r="S279" s="70"/>
      <c r="T279" s="70"/>
    </row>
    <row r="280" spans="18:20">
      <c r="R280" s="70"/>
      <c r="S280" s="70"/>
      <c r="T280" s="70"/>
    </row>
    <row r="281" spans="18:20">
      <c r="R281" s="70"/>
      <c r="S281" s="70"/>
      <c r="T281" s="70"/>
    </row>
    <row r="282" spans="18:20">
      <c r="R282" s="70"/>
      <c r="S282" s="70"/>
      <c r="T282" s="70"/>
    </row>
    <row r="283" spans="18:20">
      <c r="R283" s="70"/>
      <c r="S283" s="70"/>
      <c r="T283" s="70"/>
    </row>
    <row r="284" spans="18:20">
      <c r="R284" s="70"/>
      <c r="S284" s="70"/>
      <c r="T284" s="70"/>
    </row>
    <row r="285" spans="18:20">
      <c r="R285" s="70"/>
      <c r="S285" s="70"/>
      <c r="T285" s="70"/>
    </row>
    <row r="286" spans="18:20">
      <c r="R286" s="70"/>
      <c r="S286" s="70"/>
      <c r="T286" s="70"/>
    </row>
    <row r="287" spans="18:20">
      <c r="R287" s="70"/>
      <c r="S287" s="70"/>
      <c r="T287" s="70"/>
    </row>
    <row r="288" spans="18:20">
      <c r="R288" s="70"/>
      <c r="S288" s="70"/>
      <c r="T288" s="70"/>
    </row>
    <row r="289" spans="18:20">
      <c r="R289" s="70"/>
      <c r="S289" s="70"/>
      <c r="T289" s="70"/>
    </row>
    <row r="290" spans="18:20">
      <c r="R290" s="70"/>
      <c r="S290" s="70"/>
      <c r="T290" s="70"/>
    </row>
    <row r="291" spans="18:20">
      <c r="R291" s="70"/>
      <c r="S291" s="70"/>
      <c r="T291" s="70"/>
    </row>
    <row r="292" spans="18:20">
      <c r="R292" s="70"/>
      <c r="S292" s="70"/>
      <c r="T292" s="70"/>
    </row>
    <row r="293" spans="18:20">
      <c r="R293" s="70"/>
      <c r="S293" s="70"/>
      <c r="T293" s="70"/>
    </row>
    <row r="294" spans="18:20">
      <c r="R294" s="70"/>
      <c r="S294" s="70"/>
      <c r="T294" s="70"/>
    </row>
    <row r="295" spans="18:20">
      <c r="R295" s="70"/>
      <c r="S295" s="70"/>
      <c r="T295" s="70"/>
    </row>
    <row r="296" spans="18:20">
      <c r="R296" s="70"/>
      <c r="S296" s="70"/>
      <c r="T296" s="70"/>
    </row>
    <row r="297" spans="18:20">
      <c r="R297" s="70"/>
      <c r="S297" s="70"/>
      <c r="T297" s="70"/>
    </row>
    <row r="298" spans="18:20">
      <c r="R298" s="70"/>
      <c r="S298" s="70"/>
      <c r="T298" s="70"/>
    </row>
    <row r="299" spans="18:20">
      <c r="R299" s="70"/>
      <c r="S299" s="70"/>
      <c r="T299" s="70"/>
    </row>
    <row r="300" spans="18:20">
      <c r="R300" s="70"/>
      <c r="S300" s="70"/>
      <c r="T300" s="70"/>
    </row>
    <row r="301" spans="18:20">
      <c r="R301" s="70"/>
      <c r="S301" s="70"/>
      <c r="T301" s="70"/>
    </row>
    <row r="302" spans="18:20">
      <c r="R302" s="70"/>
      <c r="S302" s="70"/>
      <c r="T302" s="70"/>
    </row>
    <row r="303" spans="18:20">
      <c r="R303" s="70"/>
      <c r="S303" s="70"/>
      <c r="T303" s="70"/>
    </row>
    <row r="304" spans="18:20">
      <c r="R304" s="70"/>
      <c r="S304" s="70"/>
      <c r="T304" s="70"/>
    </row>
    <row r="305" spans="18:20">
      <c r="R305" s="70"/>
      <c r="S305" s="70"/>
      <c r="T305" s="70"/>
    </row>
    <row r="306" spans="18:20">
      <c r="R306" s="70"/>
      <c r="S306" s="70"/>
      <c r="T306" s="70"/>
    </row>
    <row r="307" spans="18:20">
      <c r="R307" s="70"/>
      <c r="S307" s="70"/>
      <c r="T307" s="70"/>
    </row>
    <row r="308" spans="18:20">
      <c r="R308" s="70"/>
      <c r="S308" s="70"/>
      <c r="T308" s="70"/>
    </row>
    <row r="309" spans="18:20">
      <c r="R309" s="70"/>
      <c r="S309" s="70"/>
      <c r="T309" s="70"/>
    </row>
    <row r="310" spans="18:20">
      <c r="R310" s="70"/>
      <c r="S310" s="70"/>
      <c r="T310" s="70"/>
    </row>
    <row r="311" spans="18:20">
      <c r="R311" s="70"/>
      <c r="S311" s="70"/>
      <c r="T311" s="70"/>
    </row>
    <row r="312" spans="18:20">
      <c r="R312" s="70"/>
      <c r="S312" s="70"/>
      <c r="T312" s="70"/>
    </row>
    <row r="313" spans="18:20">
      <c r="R313" s="70"/>
      <c r="S313" s="70"/>
      <c r="T313" s="70"/>
    </row>
    <row r="314" spans="18:20">
      <c r="R314" s="70"/>
      <c r="S314" s="70"/>
      <c r="T314" s="70"/>
    </row>
    <row r="315" spans="18:20">
      <c r="R315" s="70"/>
      <c r="S315" s="70"/>
      <c r="T315" s="70"/>
    </row>
    <row r="316" spans="18:20">
      <c r="R316" s="70"/>
      <c r="S316" s="70"/>
      <c r="T316" s="70"/>
    </row>
    <row r="317" spans="18:20">
      <c r="R317" s="70"/>
      <c r="S317" s="70"/>
      <c r="T317" s="70"/>
    </row>
    <row r="318" spans="18:20">
      <c r="R318" s="70"/>
      <c r="S318" s="70"/>
      <c r="T318" s="70"/>
    </row>
    <row r="319" spans="18:20">
      <c r="R319" s="70"/>
      <c r="S319" s="70"/>
      <c r="T319" s="70"/>
    </row>
    <row r="320" spans="18:20">
      <c r="R320" s="70"/>
      <c r="S320" s="70"/>
      <c r="T320" s="70"/>
    </row>
    <row r="321" spans="18:20">
      <c r="R321" s="70"/>
      <c r="S321" s="70"/>
      <c r="T321" s="70"/>
    </row>
    <row r="322" spans="18:20">
      <c r="R322" s="70"/>
      <c r="S322" s="70"/>
      <c r="T322" s="70"/>
    </row>
    <row r="323" spans="18:20">
      <c r="R323" s="70"/>
      <c r="S323" s="70"/>
      <c r="T323" s="70"/>
    </row>
    <row r="324" spans="18:20">
      <c r="R324" s="70"/>
      <c r="S324" s="70"/>
      <c r="T324" s="70"/>
    </row>
    <row r="325" spans="18:20">
      <c r="R325" s="70"/>
      <c r="S325" s="70"/>
      <c r="T325" s="70"/>
    </row>
    <row r="326" spans="18:20">
      <c r="R326" s="70"/>
      <c r="S326" s="70"/>
      <c r="T326" s="70"/>
    </row>
    <row r="327" spans="18:20">
      <c r="R327" s="70"/>
      <c r="S327" s="70"/>
      <c r="T327" s="70"/>
    </row>
    <row r="328" spans="18:20">
      <c r="R328" s="70"/>
      <c r="S328" s="70"/>
      <c r="T328" s="70"/>
    </row>
    <row r="329" spans="18:20">
      <c r="R329" s="70"/>
      <c r="S329" s="70"/>
      <c r="T329" s="70"/>
    </row>
    <row r="330" spans="18:20">
      <c r="R330" s="70"/>
      <c r="S330" s="70"/>
      <c r="T330" s="70"/>
    </row>
    <row r="331" spans="18:20">
      <c r="R331" s="70"/>
      <c r="S331" s="70"/>
      <c r="T331" s="70"/>
    </row>
    <row r="332" spans="18:20">
      <c r="R332" s="70"/>
      <c r="S332" s="70"/>
      <c r="T332" s="70"/>
    </row>
    <row r="333" spans="18:20">
      <c r="R333" s="70"/>
      <c r="S333" s="70"/>
      <c r="T333" s="70"/>
    </row>
    <row r="334" spans="18:20">
      <c r="R334" s="70"/>
      <c r="S334" s="70"/>
      <c r="T334" s="70"/>
    </row>
    <row r="335" spans="18:20">
      <c r="R335" s="70"/>
      <c r="S335" s="70"/>
      <c r="T335" s="70"/>
    </row>
    <row r="336" spans="18:20">
      <c r="R336" s="70"/>
      <c r="S336" s="70"/>
      <c r="T336" s="70"/>
    </row>
    <row r="337" spans="18:20">
      <c r="R337" s="70"/>
      <c r="S337" s="70"/>
      <c r="T337" s="70"/>
    </row>
    <row r="338" spans="18:20">
      <c r="R338" s="70"/>
      <c r="S338" s="70"/>
      <c r="T338" s="70"/>
    </row>
    <row r="339" spans="18:20">
      <c r="R339" s="70"/>
      <c r="S339" s="70"/>
      <c r="T339" s="70"/>
    </row>
    <row r="340" spans="18:20">
      <c r="R340" s="70"/>
      <c r="S340" s="70"/>
      <c r="T340" s="70"/>
    </row>
    <row r="341" spans="18:20">
      <c r="R341" s="70"/>
      <c r="S341" s="70"/>
      <c r="T341" s="70"/>
    </row>
    <row r="342" spans="18:20">
      <c r="R342" s="70"/>
      <c r="S342" s="70"/>
      <c r="T342" s="70"/>
    </row>
    <row r="343" spans="18:20">
      <c r="R343" s="70"/>
      <c r="S343" s="70"/>
      <c r="T343" s="70"/>
    </row>
    <row r="344" spans="18:20">
      <c r="R344" s="70"/>
      <c r="S344" s="70"/>
      <c r="T344" s="70"/>
    </row>
    <row r="345" spans="18:20">
      <c r="R345" s="70"/>
      <c r="S345" s="70"/>
      <c r="T345" s="70"/>
    </row>
    <row r="346" spans="18:20">
      <c r="R346" s="70"/>
      <c r="S346" s="70"/>
      <c r="T346" s="70"/>
    </row>
    <row r="347" spans="18:20">
      <c r="R347" s="70"/>
      <c r="S347" s="70"/>
      <c r="T347" s="70"/>
    </row>
    <row r="348" spans="18:20">
      <c r="R348" s="70"/>
      <c r="S348" s="70"/>
      <c r="T348" s="70"/>
    </row>
    <row r="349" spans="18:20">
      <c r="R349" s="70"/>
      <c r="S349" s="70"/>
      <c r="T349" s="70"/>
    </row>
    <row r="350" spans="18:20">
      <c r="R350" s="70"/>
      <c r="S350" s="70"/>
      <c r="T350" s="70"/>
    </row>
    <row r="351" spans="18:20">
      <c r="R351" s="70"/>
      <c r="S351" s="70"/>
      <c r="T351" s="70"/>
    </row>
    <row r="352" spans="18:20">
      <c r="R352" s="70"/>
      <c r="S352" s="70"/>
      <c r="T352" s="70"/>
    </row>
    <row r="353" spans="18:20">
      <c r="R353" s="70"/>
      <c r="S353" s="70"/>
      <c r="T353" s="70"/>
    </row>
    <row r="354" spans="18:20">
      <c r="R354" s="70"/>
      <c r="S354" s="70"/>
      <c r="T354" s="70"/>
    </row>
    <row r="355" spans="18:20">
      <c r="R355" s="70"/>
      <c r="S355" s="70"/>
      <c r="T355" s="70"/>
    </row>
    <row r="356" spans="18:20">
      <c r="R356" s="70"/>
      <c r="S356" s="70"/>
      <c r="T356" s="70"/>
    </row>
    <row r="357" spans="18:20">
      <c r="R357" s="70"/>
      <c r="S357" s="70"/>
      <c r="T357" s="70"/>
    </row>
    <row r="358" spans="18:20">
      <c r="R358" s="70"/>
      <c r="S358" s="70"/>
      <c r="T358" s="70"/>
    </row>
    <row r="359" spans="18:20">
      <c r="R359" s="70"/>
      <c r="S359" s="70"/>
      <c r="T359" s="70"/>
    </row>
    <row r="360" spans="18:20">
      <c r="R360" s="70"/>
      <c r="S360" s="70"/>
      <c r="T360" s="70"/>
    </row>
    <row r="361" spans="18:20">
      <c r="R361" s="70"/>
      <c r="S361" s="70"/>
      <c r="T361" s="70"/>
    </row>
    <row r="362" spans="18:20">
      <c r="R362" s="70"/>
      <c r="S362" s="70"/>
      <c r="T362" s="70"/>
    </row>
    <row r="363" spans="18:20">
      <c r="R363" s="70"/>
      <c r="S363" s="70"/>
      <c r="T363" s="70"/>
    </row>
    <row r="364" spans="18:20">
      <c r="R364" s="70"/>
      <c r="S364" s="70"/>
      <c r="T364" s="70"/>
    </row>
    <row r="365" spans="18:20">
      <c r="R365" s="70"/>
      <c r="S365" s="70"/>
      <c r="T365" s="70"/>
    </row>
    <row r="366" spans="18:20">
      <c r="R366" s="70"/>
      <c r="S366" s="70"/>
      <c r="T366" s="70"/>
    </row>
    <row r="367" spans="18:20">
      <c r="R367" s="70"/>
      <c r="S367" s="70"/>
      <c r="T367" s="70"/>
    </row>
    <row r="368" spans="18:20">
      <c r="R368" s="70"/>
      <c r="S368" s="70"/>
      <c r="T368" s="70"/>
    </row>
    <row r="369" spans="18:20">
      <c r="R369" s="70"/>
      <c r="S369" s="70"/>
      <c r="T369" s="70"/>
    </row>
    <row r="370" spans="18:20">
      <c r="R370" s="70"/>
      <c r="S370" s="70"/>
      <c r="T370" s="70"/>
    </row>
    <row r="371" spans="18:20">
      <c r="R371" s="70"/>
      <c r="S371" s="70"/>
      <c r="T371" s="70"/>
    </row>
    <row r="372" spans="18:20">
      <c r="R372" s="70"/>
      <c r="S372" s="70"/>
      <c r="T372" s="70"/>
    </row>
    <row r="373" spans="18:20">
      <c r="R373" s="70"/>
      <c r="S373" s="70"/>
      <c r="T373" s="70"/>
    </row>
    <row r="374" spans="18:20">
      <c r="R374" s="70"/>
      <c r="S374" s="70"/>
      <c r="T374" s="70"/>
    </row>
    <row r="375" spans="18:20">
      <c r="R375" s="70"/>
      <c r="S375" s="70"/>
      <c r="T375" s="70"/>
    </row>
    <row r="376" spans="18:20">
      <c r="R376" s="70"/>
      <c r="S376" s="70"/>
      <c r="T376" s="70"/>
    </row>
    <row r="377" spans="18:20">
      <c r="R377" s="70"/>
      <c r="S377" s="70"/>
      <c r="T377" s="70"/>
    </row>
    <row r="378" spans="18:20">
      <c r="R378" s="70"/>
      <c r="S378" s="70"/>
      <c r="T378" s="70"/>
    </row>
    <row r="379" spans="18:20">
      <c r="R379" s="70"/>
      <c r="S379" s="70"/>
      <c r="T379" s="70"/>
    </row>
    <row r="380" spans="18:20">
      <c r="R380" s="70"/>
      <c r="S380" s="70"/>
      <c r="T380" s="70"/>
    </row>
    <row r="381" spans="18:20">
      <c r="R381" s="70"/>
      <c r="S381" s="70"/>
      <c r="T381" s="70"/>
    </row>
    <row r="382" spans="18:20">
      <c r="R382" s="70"/>
      <c r="S382" s="70"/>
      <c r="T382" s="70"/>
    </row>
    <row r="383" spans="18:20">
      <c r="R383" s="70"/>
      <c r="S383" s="70"/>
      <c r="T383" s="70"/>
    </row>
    <row r="384" spans="18:20">
      <c r="R384" s="70"/>
      <c r="S384" s="70"/>
      <c r="T384" s="70"/>
    </row>
    <row r="385" spans="18:20">
      <c r="R385" s="70"/>
      <c r="S385" s="70"/>
      <c r="T385" s="70"/>
    </row>
    <row r="386" spans="18:20">
      <c r="R386" s="70"/>
      <c r="S386" s="70"/>
      <c r="T386" s="70"/>
    </row>
    <row r="387" spans="18:20">
      <c r="R387" s="70"/>
      <c r="S387" s="70"/>
      <c r="T387" s="70"/>
    </row>
    <row r="388" spans="18:20">
      <c r="R388" s="70"/>
      <c r="S388" s="70"/>
      <c r="T388" s="70"/>
    </row>
    <row r="389" spans="18:20">
      <c r="R389" s="70"/>
      <c r="S389" s="70"/>
      <c r="T389" s="70"/>
    </row>
    <row r="390" spans="18:20">
      <c r="R390" s="70"/>
      <c r="S390" s="70"/>
      <c r="T390" s="70"/>
    </row>
    <row r="391" spans="18:20">
      <c r="R391" s="70"/>
      <c r="S391" s="70"/>
      <c r="T391" s="70"/>
    </row>
    <row r="392" spans="18:20">
      <c r="R392" s="70"/>
      <c r="S392" s="70"/>
      <c r="T392" s="70"/>
    </row>
    <row r="393" spans="18:20">
      <c r="R393" s="70"/>
      <c r="S393" s="70"/>
      <c r="T393" s="70"/>
    </row>
    <row r="394" spans="18:20">
      <c r="R394" s="70"/>
      <c r="S394" s="70"/>
      <c r="T394" s="70"/>
    </row>
    <row r="395" spans="18:20">
      <c r="R395" s="70"/>
      <c r="S395" s="70"/>
      <c r="T395" s="70"/>
    </row>
    <row r="396" spans="18:20">
      <c r="R396" s="70"/>
      <c r="S396" s="70"/>
      <c r="T396" s="70"/>
    </row>
    <row r="397" spans="18:20">
      <c r="R397" s="70"/>
      <c r="S397" s="70"/>
      <c r="T397" s="70"/>
    </row>
    <row r="398" spans="18:20">
      <c r="R398" s="70"/>
      <c r="S398" s="70"/>
      <c r="T398" s="70"/>
    </row>
    <row r="399" spans="18:20">
      <c r="R399" s="70"/>
      <c r="S399" s="70"/>
      <c r="T399" s="70"/>
    </row>
    <row r="400" spans="18:20">
      <c r="R400" s="70"/>
      <c r="S400" s="70"/>
      <c r="T400" s="70"/>
    </row>
    <row r="401" spans="18:20">
      <c r="R401" s="70"/>
      <c r="S401" s="70"/>
      <c r="T401" s="70"/>
    </row>
    <row r="402" spans="18:20">
      <c r="R402" s="70"/>
      <c r="S402" s="70"/>
      <c r="T402" s="70"/>
    </row>
    <row r="403" spans="18:20">
      <c r="R403" s="70"/>
      <c r="S403" s="70"/>
      <c r="T403" s="70"/>
    </row>
    <row r="404" spans="18:20">
      <c r="R404" s="70"/>
      <c r="S404" s="70"/>
      <c r="T404" s="70"/>
    </row>
    <row r="405" spans="18:20">
      <c r="R405" s="70"/>
      <c r="S405" s="70"/>
      <c r="T405" s="70"/>
    </row>
    <row r="406" spans="18:20">
      <c r="R406" s="70"/>
      <c r="S406" s="70"/>
      <c r="T406" s="70"/>
    </row>
    <row r="407" spans="18:20">
      <c r="R407" s="70"/>
      <c r="S407" s="70"/>
      <c r="T407" s="70"/>
    </row>
    <row r="408" spans="18:20">
      <c r="R408" s="70"/>
      <c r="S408" s="70"/>
      <c r="T408" s="70"/>
    </row>
    <row r="409" spans="18:20">
      <c r="R409" s="70"/>
      <c r="S409" s="70"/>
      <c r="T409" s="70"/>
    </row>
    <row r="410" spans="18:20">
      <c r="R410" s="70"/>
      <c r="S410" s="70"/>
      <c r="T410" s="70"/>
    </row>
    <row r="411" spans="18:20">
      <c r="R411" s="70"/>
      <c r="S411" s="70"/>
      <c r="T411" s="70"/>
    </row>
    <row r="412" spans="18:20">
      <c r="R412" s="70"/>
      <c r="S412" s="70"/>
      <c r="T412" s="70"/>
    </row>
    <row r="413" spans="18:20">
      <c r="R413" s="70"/>
      <c r="S413" s="70"/>
      <c r="T413" s="70"/>
    </row>
    <row r="414" spans="18:20">
      <c r="R414" s="70"/>
      <c r="S414" s="70"/>
      <c r="T414" s="70"/>
    </row>
    <row r="415" spans="18:20">
      <c r="R415" s="70"/>
      <c r="S415" s="70"/>
      <c r="T415" s="70"/>
    </row>
    <row r="416" spans="18:20">
      <c r="R416" s="70"/>
      <c r="S416" s="70"/>
      <c r="T416" s="70"/>
    </row>
    <row r="417" spans="18:20">
      <c r="R417" s="70"/>
      <c r="S417" s="70"/>
      <c r="T417" s="70"/>
    </row>
    <row r="418" spans="18:20">
      <c r="R418" s="70"/>
      <c r="S418" s="70"/>
      <c r="T418" s="70"/>
    </row>
    <row r="419" spans="18:20">
      <c r="R419" s="70"/>
      <c r="S419" s="70"/>
      <c r="T419" s="70"/>
    </row>
    <row r="420" spans="18:20">
      <c r="R420" s="70"/>
      <c r="S420" s="70"/>
      <c r="T420" s="70"/>
    </row>
    <row r="421" spans="18:20">
      <c r="R421" s="70"/>
      <c r="S421" s="70"/>
      <c r="T421" s="70"/>
    </row>
    <row r="422" spans="18:20">
      <c r="R422" s="70"/>
      <c r="S422" s="70"/>
      <c r="T422" s="70"/>
    </row>
    <row r="423" spans="18:20">
      <c r="R423" s="70"/>
      <c r="S423" s="70"/>
      <c r="T423" s="70"/>
    </row>
    <row r="424" spans="18:20">
      <c r="R424" s="70"/>
      <c r="S424" s="70"/>
      <c r="T424" s="70"/>
    </row>
    <row r="425" spans="18:20">
      <c r="R425" s="70"/>
      <c r="S425" s="70"/>
      <c r="T425" s="70"/>
    </row>
    <row r="426" spans="18:20">
      <c r="R426" s="70"/>
      <c r="S426" s="70"/>
      <c r="T426" s="70"/>
    </row>
    <row r="427" spans="18:20">
      <c r="R427" s="70"/>
      <c r="S427" s="70"/>
      <c r="T427" s="70"/>
    </row>
    <row r="428" spans="18:20">
      <c r="R428" s="70"/>
      <c r="S428" s="70"/>
      <c r="T428" s="70"/>
    </row>
    <row r="429" spans="18:20">
      <c r="R429" s="70"/>
      <c r="S429" s="70"/>
      <c r="T429" s="70"/>
    </row>
    <row r="430" spans="18:20">
      <c r="R430" s="70"/>
      <c r="S430" s="70"/>
      <c r="T430" s="70"/>
    </row>
    <row r="431" spans="18:20">
      <c r="R431" s="70"/>
      <c r="S431" s="70"/>
      <c r="T431" s="70"/>
    </row>
    <row r="432" spans="18:20">
      <c r="R432" s="70"/>
      <c r="S432" s="70"/>
      <c r="T432" s="70"/>
    </row>
    <row r="433" spans="18:20">
      <c r="R433" s="70"/>
      <c r="S433" s="70"/>
      <c r="T433" s="70"/>
    </row>
    <row r="434" spans="18:20">
      <c r="R434" s="70"/>
      <c r="S434" s="70"/>
      <c r="T434" s="70"/>
    </row>
    <row r="435" spans="18:20">
      <c r="R435" s="70"/>
      <c r="S435" s="70"/>
      <c r="T435" s="70"/>
    </row>
    <row r="436" spans="18:20">
      <c r="R436" s="70"/>
      <c r="S436" s="70"/>
      <c r="T436" s="70"/>
    </row>
    <row r="437" spans="18:20">
      <c r="R437" s="70"/>
      <c r="S437" s="70"/>
      <c r="T437" s="70"/>
    </row>
    <row r="438" spans="18:20">
      <c r="R438" s="70"/>
      <c r="S438" s="70"/>
      <c r="T438" s="70"/>
    </row>
    <row r="439" spans="18:20">
      <c r="R439" s="70"/>
      <c r="S439" s="70"/>
      <c r="T439" s="70"/>
    </row>
    <row r="440" spans="18:20">
      <c r="R440" s="70"/>
      <c r="S440" s="70"/>
      <c r="T440" s="70"/>
    </row>
    <row r="441" spans="18:20">
      <c r="R441" s="70"/>
      <c r="S441" s="70"/>
      <c r="T441" s="70"/>
    </row>
    <row r="442" spans="18:20">
      <c r="R442" s="70"/>
      <c r="S442" s="70"/>
      <c r="T442" s="70"/>
    </row>
    <row r="443" spans="18:20">
      <c r="R443" s="70"/>
      <c r="S443" s="70"/>
      <c r="T443" s="70"/>
    </row>
    <row r="444" spans="18:20">
      <c r="R444" s="70"/>
      <c r="S444" s="70"/>
      <c r="T444" s="70"/>
    </row>
    <row r="445" spans="18:20">
      <c r="R445" s="70"/>
      <c r="S445" s="70"/>
      <c r="T445" s="70"/>
    </row>
    <row r="446" spans="18:20">
      <c r="R446" s="70"/>
      <c r="S446" s="70"/>
      <c r="T446" s="70"/>
    </row>
    <row r="447" spans="18:20">
      <c r="R447" s="70"/>
      <c r="S447" s="70"/>
      <c r="T447" s="70"/>
    </row>
    <row r="448" spans="18:20">
      <c r="R448" s="70"/>
      <c r="S448" s="70"/>
      <c r="T448" s="70"/>
    </row>
    <row r="449" spans="18:20">
      <c r="R449" s="70"/>
      <c r="S449" s="70"/>
      <c r="T449" s="70"/>
    </row>
    <row r="450" spans="18:20">
      <c r="R450" s="70"/>
      <c r="S450" s="70"/>
      <c r="T450" s="70"/>
    </row>
    <row r="451" spans="18:20">
      <c r="R451" s="70"/>
      <c r="S451" s="70"/>
      <c r="T451" s="70"/>
    </row>
    <row r="452" spans="18:20">
      <c r="R452" s="70"/>
      <c r="S452" s="70"/>
      <c r="T452" s="70"/>
    </row>
    <row r="453" spans="18:20">
      <c r="R453" s="70"/>
      <c r="S453" s="70"/>
      <c r="T453" s="70"/>
    </row>
    <row r="454" spans="18:20">
      <c r="R454" s="70"/>
      <c r="S454" s="70"/>
      <c r="T454" s="70"/>
    </row>
    <row r="455" spans="18:20">
      <c r="R455" s="70"/>
      <c r="S455" s="70"/>
      <c r="T455" s="70"/>
    </row>
    <row r="456" spans="18:20">
      <c r="R456" s="70"/>
      <c r="S456" s="70"/>
      <c r="T456" s="70"/>
    </row>
    <row r="457" spans="18:20">
      <c r="R457" s="70"/>
      <c r="S457" s="70"/>
      <c r="T457" s="70"/>
    </row>
    <row r="458" spans="18:20">
      <c r="R458" s="70"/>
      <c r="S458" s="70"/>
      <c r="T458" s="70"/>
    </row>
    <row r="459" spans="18:20">
      <c r="R459" s="70"/>
      <c r="S459" s="70"/>
      <c r="T459" s="70"/>
    </row>
    <row r="460" spans="18:20">
      <c r="R460" s="70"/>
      <c r="S460" s="70"/>
      <c r="T460" s="70"/>
    </row>
    <row r="461" spans="18:20">
      <c r="R461" s="70"/>
      <c r="S461" s="70"/>
      <c r="T461" s="70"/>
    </row>
    <row r="462" spans="18:20">
      <c r="R462" s="70"/>
      <c r="S462" s="70"/>
      <c r="T462" s="70"/>
    </row>
    <row r="463" spans="18:20">
      <c r="R463" s="70"/>
      <c r="S463" s="70"/>
      <c r="T463" s="70"/>
    </row>
    <row r="464" spans="18:20">
      <c r="R464" s="70"/>
      <c r="S464" s="70"/>
      <c r="T464" s="70"/>
    </row>
    <row r="465" spans="18:20">
      <c r="R465" s="70"/>
      <c r="S465" s="70"/>
      <c r="T465" s="70"/>
    </row>
    <row r="466" spans="18:20">
      <c r="R466" s="70"/>
      <c r="S466" s="70"/>
      <c r="T466" s="70"/>
    </row>
    <row r="467" spans="18:20">
      <c r="R467" s="70"/>
      <c r="S467" s="70"/>
      <c r="T467" s="70"/>
    </row>
    <row r="468" spans="18:20">
      <c r="R468" s="70"/>
      <c r="S468" s="70"/>
      <c r="T468" s="70"/>
    </row>
    <row r="469" spans="18:20">
      <c r="R469" s="70"/>
      <c r="S469" s="70"/>
      <c r="T469" s="70"/>
    </row>
    <row r="470" spans="18:20">
      <c r="R470" s="70"/>
      <c r="S470" s="70"/>
      <c r="T470" s="70"/>
    </row>
    <row r="471" spans="18:20">
      <c r="R471" s="70"/>
      <c r="S471" s="70"/>
      <c r="T471" s="70"/>
    </row>
    <row r="472" spans="18:20">
      <c r="R472" s="70"/>
      <c r="S472" s="70"/>
      <c r="T472" s="70"/>
    </row>
    <row r="473" spans="18:20">
      <c r="R473" s="70"/>
      <c r="S473" s="70"/>
      <c r="T473" s="70"/>
    </row>
    <row r="474" spans="18:20">
      <c r="R474" s="70"/>
      <c r="S474" s="70"/>
      <c r="T474" s="70"/>
    </row>
    <row r="475" spans="18:20">
      <c r="R475" s="70"/>
      <c r="S475" s="70"/>
      <c r="T475" s="70"/>
    </row>
    <row r="476" spans="18:20">
      <c r="R476" s="70"/>
      <c r="S476" s="70"/>
      <c r="T476" s="70"/>
    </row>
    <row r="477" spans="18:20">
      <c r="R477" s="70"/>
      <c r="S477" s="70"/>
      <c r="T477" s="70"/>
    </row>
    <row r="478" spans="18:20">
      <c r="R478" s="70"/>
      <c r="S478" s="70"/>
      <c r="T478" s="70"/>
    </row>
    <row r="479" spans="18:20">
      <c r="R479" s="70"/>
      <c r="S479" s="70"/>
      <c r="T479" s="70"/>
    </row>
    <row r="480" spans="18:20">
      <c r="R480" s="70"/>
      <c r="S480" s="70"/>
      <c r="T480" s="70"/>
    </row>
    <row r="481" spans="18:20">
      <c r="R481" s="70"/>
      <c r="S481" s="70"/>
      <c r="T481" s="70"/>
    </row>
    <row r="482" spans="18:20">
      <c r="R482" s="70"/>
      <c r="S482" s="70"/>
      <c r="T482" s="70"/>
    </row>
    <row r="483" spans="18:20">
      <c r="R483" s="70"/>
      <c r="S483" s="70"/>
      <c r="T483" s="70"/>
    </row>
    <row r="484" spans="18:20">
      <c r="R484" s="70"/>
      <c r="S484" s="70"/>
      <c r="T484" s="70"/>
    </row>
    <row r="485" spans="18:20">
      <c r="R485" s="70"/>
      <c r="S485" s="70"/>
      <c r="T485" s="70"/>
    </row>
    <row r="486" spans="18:20">
      <c r="R486" s="70"/>
      <c r="S486" s="70"/>
      <c r="T486" s="70"/>
    </row>
    <row r="487" spans="18:20">
      <c r="R487" s="70"/>
      <c r="S487" s="70"/>
      <c r="T487" s="70"/>
    </row>
    <row r="488" spans="18:20">
      <c r="R488" s="70"/>
      <c r="S488" s="70"/>
      <c r="T488" s="70"/>
    </row>
    <row r="489" spans="18:20">
      <c r="R489" s="70"/>
      <c r="S489" s="70"/>
      <c r="T489" s="70"/>
    </row>
    <row r="490" spans="18:20">
      <c r="R490" s="70"/>
      <c r="S490" s="70"/>
      <c r="T490" s="70"/>
    </row>
    <row r="491" spans="18:20">
      <c r="R491" s="70"/>
      <c r="S491" s="70"/>
      <c r="T491" s="70"/>
    </row>
    <row r="492" spans="18:20">
      <c r="R492" s="70"/>
      <c r="S492" s="70"/>
      <c r="T492" s="70"/>
    </row>
    <row r="493" spans="18:20">
      <c r="R493" s="70"/>
      <c r="S493" s="70"/>
      <c r="T493" s="70"/>
    </row>
    <row r="494" spans="18:20">
      <c r="R494" s="70"/>
      <c r="S494" s="70"/>
      <c r="T494" s="70"/>
    </row>
    <row r="495" spans="18:20">
      <c r="R495" s="70"/>
      <c r="S495" s="70"/>
      <c r="T495" s="70"/>
    </row>
    <row r="496" spans="18:20">
      <c r="R496" s="70"/>
      <c r="S496" s="70"/>
      <c r="T496" s="70"/>
    </row>
    <row r="497" spans="18:20">
      <c r="R497" s="70"/>
      <c r="S497" s="70"/>
      <c r="T497" s="70"/>
    </row>
    <row r="498" spans="18:20">
      <c r="R498" s="70"/>
      <c r="S498" s="70"/>
      <c r="T498" s="70"/>
    </row>
    <row r="499" spans="18:20">
      <c r="R499" s="70"/>
      <c r="S499" s="70"/>
      <c r="T499" s="70"/>
    </row>
    <row r="500" spans="18:20">
      <c r="R500" s="70"/>
      <c r="S500" s="70"/>
      <c r="T500" s="70"/>
    </row>
    <row r="501" spans="18:20">
      <c r="R501" s="70"/>
      <c r="S501" s="70"/>
      <c r="T501" s="70"/>
    </row>
    <row r="502" spans="18:20">
      <c r="R502" s="70"/>
      <c r="S502" s="70"/>
      <c r="T502" s="70"/>
    </row>
    <row r="503" spans="18:20">
      <c r="R503" s="70"/>
      <c r="S503" s="70"/>
      <c r="T503" s="70"/>
    </row>
    <row r="504" spans="18:20">
      <c r="R504" s="70"/>
      <c r="S504" s="70"/>
      <c r="T504" s="70"/>
    </row>
    <row r="505" spans="18:20">
      <c r="R505" s="70"/>
      <c r="S505" s="70"/>
      <c r="T505" s="70"/>
    </row>
    <row r="506" spans="18:20">
      <c r="R506" s="70"/>
      <c r="S506" s="70"/>
      <c r="T506" s="70"/>
    </row>
    <row r="507" spans="18:20">
      <c r="R507" s="70"/>
      <c r="S507" s="70"/>
      <c r="T507" s="70"/>
    </row>
    <row r="508" spans="18:20">
      <c r="R508" s="70"/>
      <c r="S508" s="70"/>
      <c r="T508" s="70"/>
    </row>
    <row r="509" spans="18:20">
      <c r="R509" s="70"/>
      <c r="S509" s="70"/>
      <c r="T509" s="70"/>
    </row>
    <row r="510" spans="18:20">
      <c r="R510" s="70"/>
      <c r="S510" s="70"/>
      <c r="T510" s="70"/>
    </row>
    <row r="511" spans="18:20">
      <c r="R511" s="70"/>
      <c r="S511" s="70"/>
      <c r="T511" s="70"/>
    </row>
    <row r="512" spans="18:20">
      <c r="R512" s="70"/>
      <c r="S512" s="70"/>
      <c r="T512" s="70"/>
    </row>
    <row r="513" spans="18:20">
      <c r="R513" s="70"/>
      <c r="S513" s="70"/>
      <c r="T513" s="70"/>
    </row>
    <row r="514" spans="18:20">
      <c r="R514" s="70"/>
      <c r="S514" s="70"/>
      <c r="T514" s="70"/>
    </row>
    <row r="515" spans="18:20">
      <c r="R515" s="70"/>
      <c r="S515" s="70"/>
      <c r="T515" s="70"/>
    </row>
    <row r="516" spans="18:20">
      <c r="R516" s="70"/>
      <c r="S516" s="70"/>
      <c r="T516" s="70"/>
    </row>
    <row r="517" spans="18:20">
      <c r="R517" s="70"/>
      <c r="S517" s="70"/>
      <c r="T517" s="70"/>
    </row>
    <row r="518" spans="18:20">
      <c r="R518" s="70"/>
      <c r="S518" s="70"/>
      <c r="T518" s="70"/>
    </row>
    <row r="519" spans="18:20">
      <c r="R519" s="70"/>
      <c r="S519" s="70"/>
      <c r="T519" s="70"/>
    </row>
    <row r="520" spans="18:20">
      <c r="R520" s="70"/>
      <c r="S520" s="70"/>
      <c r="T520" s="70"/>
    </row>
    <row r="521" spans="18:20">
      <c r="R521" s="70"/>
      <c r="S521" s="70"/>
      <c r="T521" s="70"/>
    </row>
    <row r="522" spans="18:20">
      <c r="R522" s="70"/>
      <c r="S522" s="70"/>
      <c r="T522" s="70"/>
    </row>
    <row r="523" spans="18:20">
      <c r="R523" s="70"/>
      <c r="S523" s="70"/>
      <c r="T523" s="70"/>
    </row>
    <row r="524" spans="18:20">
      <c r="R524" s="70"/>
      <c r="S524" s="70"/>
      <c r="T524" s="70"/>
    </row>
    <row r="525" spans="18:20">
      <c r="R525" s="70"/>
      <c r="S525" s="70"/>
      <c r="T525" s="70"/>
    </row>
    <row r="526" spans="18:20">
      <c r="R526" s="70"/>
      <c r="S526" s="70"/>
      <c r="T526" s="70"/>
    </row>
    <row r="527" spans="18:20">
      <c r="R527" s="70"/>
      <c r="S527" s="70"/>
      <c r="T527" s="70"/>
    </row>
    <row r="528" spans="18:20">
      <c r="R528" s="70"/>
      <c r="S528" s="70"/>
      <c r="T528" s="70"/>
    </row>
    <row r="529" spans="18:20">
      <c r="R529" s="70"/>
      <c r="S529" s="70"/>
      <c r="T529" s="70"/>
    </row>
    <row r="530" spans="18:20">
      <c r="R530" s="70"/>
      <c r="S530" s="70"/>
      <c r="T530" s="70"/>
    </row>
    <row r="531" spans="18:20">
      <c r="R531" s="70"/>
      <c r="S531" s="70"/>
      <c r="T531" s="70"/>
    </row>
    <row r="532" spans="18:20">
      <c r="R532" s="70"/>
      <c r="S532" s="70"/>
      <c r="T532" s="70"/>
    </row>
    <row r="533" spans="18:20">
      <c r="R533" s="70"/>
      <c r="S533" s="70"/>
      <c r="T533" s="70"/>
    </row>
    <row r="534" spans="18:20">
      <c r="R534" s="70"/>
      <c r="S534" s="70"/>
      <c r="T534" s="70"/>
    </row>
    <row r="535" spans="18:20">
      <c r="R535" s="70"/>
      <c r="S535" s="70"/>
      <c r="T535" s="70"/>
    </row>
    <row r="536" spans="18:20">
      <c r="R536" s="70"/>
      <c r="S536" s="70"/>
      <c r="T536" s="70"/>
    </row>
    <row r="537" spans="18:20">
      <c r="R537" s="70"/>
      <c r="S537" s="70"/>
      <c r="T537" s="70"/>
    </row>
    <row r="538" spans="18:20">
      <c r="R538" s="70"/>
      <c r="S538" s="70"/>
      <c r="T538" s="70"/>
    </row>
    <row r="539" spans="18:20">
      <c r="R539" s="70"/>
      <c r="S539" s="70"/>
      <c r="T539" s="70"/>
    </row>
    <row r="540" spans="18:20">
      <c r="R540" s="70"/>
      <c r="S540" s="70"/>
      <c r="T540" s="70"/>
    </row>
    <row r="541" spans="18:20">
      <c r="R541" s="70"/>
      <c r="S541" s="70"/>
      <c r="T541" s="70"/>
    </row>
    <row r="542" spans="18:20">
      <c r="R542" s="70"/>
      <c r="S542" s="70"/>
      <c r="T542" s="70"/>
    </row>
    <row r="543" spans="18:20">
      <c r="R543" s="70"/>
      <c r="S543" s="70"/>
      <c r="T543" s="70"/>
    </row>
    <row r="544" spans="18:20">
      <c r="R544" s="70"/>
      <c r="S544" s="70"/>
      <c r="T544" s="70"/>
    </row>
    <row r="545" spans="18:20">
      <c r="R545" s="70"/>
      <c r="S545" s="70"/>
      <c r="T545" s="70"/>
    </row>
    <row r="546" spans="18:20">
      <c r="R546" s="70"/>
      <c r="S546" s="70"/>
      <c r="T546" s="70"/>
    </row>
    <row r="547" spans="18:20">
      <c r="R547" s="70"/>
      <c r="S547" s="70"/>
      <c r="T547" s="70"/>
    </row>
    <row r="548" spans="18:20">
      <c r="R548" s="70"/>
      <c r="S548" s="70"/>
      <c r="T548" s="70"/>
    </row>
    <row r="549" spans="18:20">
      <c r="R549" s="70"/>
      <c r="S549" s="70"/>
      <c r="T549" s="70"/>
    </row>
    <row r="550" spans="18:20">
      <c r="R550" s="70"/>
      <c r="S550" s="70"/>
      <c r="T550" s="70"/>
    </row>
    <row r="551" spans="18:20">
      <c r="R551" s="70"/>
      <c r="S551" s="70"/>
      <c r="T551" s="70"/>
    </row>
    <row r="552" spans="18:20">
      <c r="R552" s="70"/>
      <c r="S552" s="70"/>
      <c r="T552" s="70"/>
    </row>
    <row r="553" spans="18:20">
      <c r="R553" s="70"/>
      <c r="S553" s="70"/>
      <c r="T553" s="70"/>
    </row>
    <row r="554" spans="18:20">
      <c r="R554" s="70"/>
      <c r="S554" s="70"/>
      <c r="T554" s="70"/>
    </row>
    <row r="555" spans="18:20">
      <c r="R555" s="70"/>
      <c r="S555" s="70"/>
      <c r="T555" s="70"/>
    </row>
    <row r="556" spans="18:20">
      <c r="R556" s="70"/>
      <c r="S556" s="70"/>
      <c r="T556" s="70"/>
    </row>
    <row r="557" spans="18:20">
      <c r="R557" s="70"/>
      <c r="S557" s="70"/>
      <c r="T557" s="70"/>
    </row>
    <row r="558" spans="18:20">
      <c r="R558" s="70"/>
      <c r="S558" s="70"/>
      <c r="T558" s="70"/>
    </row>
    <row r="559" spans="18:20">
      <c r="R559" s="70"/>
      <c r="S559" s="70"/>
      <c r="T559" s="70"/>
    </row>
    <row r="560" spans="18:20">
      <c r="R560" s="70"/>
      <c r="S560" s="70"/>
      <c r="T560" s="70"/>
    </row>
    <row r="561" spans="18:20">
      <c r="R561" s="70"/>
      <c r="S561" s="70"/>
      <c r="T561" s="70"/>
    </row>
    <row r="562" spans="18:20">
      <c r="R562" s="70"/>
      <c r="S562" s="70"/>
      <c r="T562" s="70"/>
    </row>
    <row r="563" spans="18:20">
      <c r="R563" s="70"/>
      <c r="S563" s="70"/>
      <c r="T563" s="70"/>
    </row>
    <row r="564" spans="18:20">
      <c r="R564" s="70"/>
      <c r="S564" s="70"/>
      <c r="T564" s="70"/>
    </row>
    <row r="565" spans="18:20">
      <c r="R565" s="70"/>
      <c r="S565" s="70"/>
      <c r="T565" s="70"/>
    </row>
    <row r="566" spans="18:20">
      <c r="R566" s="70"/>
      <c r="S566" s="70"/>
      <c r="T566" s="70"/>
    </row>
    <row r="567" spans="18:20">
      <c r="R567" s="70"/>
      <c r="S567" s="70"/>
      <c r="T567" s="70"/>
    </row>
    <row r="568" spans="18:20">
      <c r="R568" s="70"/>
      <c r="S568" s="70"/>
      <c r="T568" s="70"/>
    </row>
    <row r="569" spans="18:20">
      <c r="R569" s="70"/>
      <c r="S569" s="70"/>
      <c r="T569" s="70"/>
    </row>
    <row r="570" spans="18:20">
      <c r="R570" s="70"/>
      <c r="S570" s="70"/>
      <c r="T570" s="70"/>
    </row>
    <row r="571" spans="18:20">
      <c r="R571" s="70"/>
      <c r="S571" s="70"/>
      <c r="T571" s="70"/>
    </row>
    <row r="572" spans="18:20">
      <c r="R572" s="70"/>
      <c r="S572" s="70"/>
      <c r="T572" s="70"/>
    </row>
    <row r="573" spans="18:20">
      <c r="R573" s="70"/>
      <c r="S573" s="70"/>
      <c r="T573" s="70"/>
    </row>
    <row r="574" spans="18:20">
      <c r="R574" s="70"/>
      <c r="S574" s="70"/>
      <c r="T574" s="70"/>
    </row>
    <row r="575" spans="18:20">
      <c r="R575" s="70"/>
      <c r="S575" s="70"/>
      <c r="T575" s="70"/>
    </row>
    <row r="576" spans="18:20">
      <c r="R576" s="70"/>
      <c r="S576" s="70"/>
      <c r="T576" s="70"/>
    </row>
    <row r="577" spans="18:20">
      <c r="R577" s="70"/>
      <c r="S577" s="70"/>
      <c r="T577" s="70"/>
    </row>
    <row r="578" spans="18:20">
      <c r="R578" s="70"/>
      <c r="S578" s="70"/>
      <c r="T578" s="70"/>
    </row>
    <row r="579" spans="18:20">
      <c r="R579" s="70"/>
      <c r="S579" s="70"/>
      <c r="T579" s="70"/>
    </row>
    <row r="580" spans="18:20">
      <c r="R580" s="70"/>
      <c r="S580" s="70"/>
      <c r="T580" s="70"/>
    </row>
    <row r="581" spans="18:20">
      <c r="R581" s="70"/>
      <c r="S581" s="70"/>
      <c r="T581" s="70"/>
    </row>
    <row r="582" spans="18:20">
      <c r="R582" s="70"/>
      <c r="S582" s="70"/>
      <c r="T582" s="70"/>
    </row>
    <row r="583" spans="18:20">
      <c r="R583" s="70"/>
      <c r="S583" s="70"/>
      <c r="T583" s="70"/>
    </row>
    <row r="584" spans="18:20">
      <c r="R584" s="70"/>
      <c r="S584" s="70"/>
      <c r="T584" s="70"/>
    </row>
    <row r="585" spans="18:20">
      <c r="R585" s="70"/>
      <c r="S585" s="70"/>
      <c r="T585" s="70"/>
    </row>
    <row r="586" spans="18:20">
      <c r="R586" s="70"/>
      <c r="S586" s="70"/>
      <c r="T586" s="70"/>
    </row>
    <row r="587" spans="18:20">
      <c r="R587" s="70"/>
      <c r="S587" s="70"/>
      <c r="T587" s="70"/>
    </row>
    <row r="588" spans="18:20">
      <c r="R588" s="70"/>
      <c r="S588" s="70"/>
      <c r="T588" s="70"/>
    </row>
    <row r="589" spans="18:20">
      <c r="R589" s="70"/>
      <c r="S589" s="70"/>
      <c r="T589" s="70"/>
    </row>
    <row r="590" spans="18:20">
      <c r="R590" s="70"/>
      <c r="S590" s="70"/>
      <c r="T590" s="70"/>
    </row>
    <row r="591" spans="18:20">
      <c r="R591" s="70"/>
      <c r="S591" s="70"/>
      <c r="T591" s="70"/>
    </row>
    <row r="592" spans="18:20">
      <c r="R592" s="70"/>
      <c r="S592" s="70"/>
      <c r="T592" s="70"/>
    </row>
    <row r="593" spans="18:20">
      <c r="R593" s="70"/>
      <c r="S593" s="70"/>
      <c r="T593" s="70"/>
    </row>
    <row r="594" spans="18:20">
      <c r="R594" s="70"/>
      <c r="S594" s="70"/>
      <c r="T594" s="70"/>
    </row>
    <row r="595" spans="18:20">
      <c r="R595" s="70"/>
      <c r="S595" s="70"/>
      <c r="T595" s="70"/>
    </row>
    <row r="596" spans="18:20">
      <c r="R596" s="70"/>
      <c r="S596" s="70"/>
      <c r="T596" s="70"/>
    </row>
    <row r="597" spans="18:20">
      <c r="R597" s="70"/>
      <c r="S597" s="70"/>
      <c r="T597" s="70"/>
    </row>
    <row r="598" spans="18:20">
      <c r="R598" s="70"/>
      <c r="S598" s="70"/>
      <c r="T598" s="70"/>
    </row>
    <row r="599" spans="18:20">
      <c r="R599" s="70"/>
      <c r="S599" s="70"/>
      <c r="T599" s="70"/>
    </row>
    <row r="600" spans="18:20">
      <c r="R600" s="70"/>
      <c r="S600" s="70"/>
      <c r="T600" s="70"/>
    </row>
    <row r="601" spans="18:20">
      <c r="R601" s="70"/>
      <c r="S601" s="70"/>
      <c r="T601" s="70"/>
    </row>
    <row r="602" spans="18:20">
      <c r="R602" s="70"/>
      <c r="S602" s="70"/>
      <c r="T602" s="70"/>
    </row>
    <row r="603" spans="18:20">
      <c r="R603" s="70"/>
      <c r="S603" s="70"/>
      <c r="T603" s="70"/>
    </row>
    <row r="604" spans="18:20">
      <c r="R604" s="70"/>
      <c r="S604" s="70"/>
      <c r="T604" s="70"/>
    </row>
    <row r="605" spans="18:20">
      <c r="R605" s="70"/>
      <c r="S605" s="70"/>
      <c r="T605" s="70"/>
    </row>
    <row r="606" spans="18:20">
      <c r="R606" s="70"/>
      <c r="S606" s="70"/>
      <c r="T606" s="70"/>
    </row>
    <row r="607" spans="18:20">
      <c r="R607" s="70"/>
      <c r="S607" s="70"/>
      <c r="T607" s="70"/>
    </row>
    <row r="608" spans="18:20">
      <c r="R608" s="70"/>
      <c r="S608" s="70"/>
      <c r="T608" s="70"/>
    </row>
    <row r="609" spans="18:20">
      <c r="R609" s="70"/>
      <c r="S609" s="70"/>
      <c r="T609" s="70"/>
    </row>
    <row r="610" spans="18:20">
      <c r="R610" s="70"/>
      <c r="S610" s="70"/>
      <c r="T610" s="70"/>
    </row>
    <row r="611" spans="18:20">
      <c r="R611" s="70"/>
      <c r="S611" s="70"/>
      <c r="T611" s="70"/>
    </row>
    <row r="612" spans="18:20">
      <c r="R612" s="70"/>
      <c r="S612" s="70"/>
      <c r="T612" s="70"/>
    </row>
    <row r="613" spans="18:20">
      <c r="R613" s="70"/>
      <c r="S613" s="70"/>
      <c r="T613" s="70"/>
    </row>
    <row r="614" spans="18:20">
      <c r="R614" s="70"/>
      <c r="S614" s="70"/>
      <c r="T614" s="70"/>
    </row>
    <row r="615" spans="18:20">
      <c r="R615" s="70"/>
      <c r="S615" s="70"/>
      <c r="T615" s="70"/>
    </row>
    <row r="616" spans="18:20">
      <c r="R616" s="70"/>
      <c r="S616" s="70"/>
      <c r="T616" s="70"/>
    </row>
    <row r="617" spans="18:20">
      <c r="R617" s="70"/>
      <c r="S617" s="70"/>
      <c r="T617" s="70"/>
    </row>
    <row r="618" spans="18:20">
      <c r="R618" s="70"/>
      <c r="S618" s="70"/>
      <c r="T618" s="70"/>
    </row>
    <row r="619" spans="18:20">
      <c r="R619" s="70"/>
      <c r="S619" s="70"/>
      <c r="T619" s="70"/>
    </row>
    <row r="620" spans="18:20">
      <c r="R620" s="70"/>
      <c r="S620" s="70"/>
      <c r="T620" s="70"/>
    </row>
    <row r="621" spans="18:20">
      <c r="R621" s="70"/>
      <c r="S621" s="70"/>
      <c r="T621" s="70"/>
    </row>
    <row r="622" spans="18:20">
      <c r="R622" s="70"/>
      <c r="S622" s="70"/>
      <c r="T622" s="70"/>
    </row>
    <row r="623" spans="18:20">
      <c r="R623" s="70"/>
      <c r="S623" s="70"/>
      <c r="T623" s="70"/>
    </row>
    <row r="624" spans="18:20">
      <c r="R624" s="70"/>
      <c r="S624" s="70"/>
      <c r="T624" s="70"/>
    </row>
    <row r="625" spans="18:20">
      <c r="R625" s="70"/>
      <c r="S625" s="70"/>
      <c r="T625" s="70"/>
    </row>
    <row r="626" spans="18:20">
      <c r="R626" s="70"/>
      <c r="S626" s="70"/>
      <c r="T626" s="70"/>
    </row>
    <row r="627" spans="18:20">
      <c r="R627" s="70"/>
      <c r="S627" s="70"/>
      <c r="T627" s="70"/>
    </row>
    <row r="628" spans="18:20">
      <c r="R628" s="70"/>
      <c r="S628" s="70"/>
      <c r="T628" s="70"/>
    </row>
    <row r="629" spans="18:20">
      <c r="R629" s="70"/>
      <c r="S629" s="70"/>
      <c r="T629" s="70"/>
    </row>
    <row r="630" spans="18:20">
      <c r="R630" s="70"/>
      <c r="S630" s="70"/>
      <c r="T630" s="70"/>
    </row>
    <row r="631" spans="18:20">
      <c r="R631" s="70"/>
      <c r="S631" s="70"/>
      <c r="T631" s="70"/>
    </row>
    <row r="632" spans="18:20">
      <c r="R632" s="70"/>
      <c r="S632" s="70"/>
      <c r="T632" s="70"/>
    </row>
    <row r="633" spans="18:20">
      <c r="R633" s="70"/>
      <c r="S633" s="70"/>
      <c r="T633" s="70"/>
    </row>
    <row r="634" spans="18:20">
      <c r="R634" s="70"/>
      <c r="S634" s="70"/>
      <c r="T634" s="70"/>
    </row>
    <row r="635" spans="18:20">
      <c r="R635" s="70"/>
      <c r="S635" s="70"/>
      <c r="T635" s="70"/>
    </row>
    <row r="636" spans="18:20">
      <c r="R636" s="70"/>
      <c r="S636" s="70"/>
      <c r="T636" s="70"/>
    </row>
    <row r="637" spans="18:20">
      <c r="R637" s="70"/>
      <c r="S637" s="70"/>
      <c r="T637" s="70"/>
    </row>
    <row r="638" spans="18:20">
      <c r="R638" s="70"/>
      <c r="S638" s="70"/>
      <c r="T638" s="70"/>
    </row>
    <row r="639" spans="18:20">
      <c r="R639" s="70"/>
      <c r="S639" s="70"/>
      <c r="T639" s="70"/>
    </row>
    <row r="640" spans="18:20">
      <c r="R640" s="70"/>
      <c r="S640" s="70"/>
      <c r="T640" s="70"/>
    </row>
    <row r="641" spans="18:20">
      <c r="R641" s="70"/>
      <c r="S641" s="70"/>
      <c r="T641" s="70"/>
    </row>
    <row r="642" spans="18:20">
      <c r="R642" s="70"/>
      <c r="S642" s="70"/>
      <c r="T642" s="70"/>
    </row>
    <row r="643" spans="18:20">
      <c r="R643" s="70"/>
      <c r="S643" s="70"/>
      <c r="T643" s="70"/>
    </row>
    <row r="644" spans="18:20">
      <c r="R644" s="70"/>
      <c r="S644" s="70"/>
      <c r="T644" s="70"/>
    </row>
    <row r="645" spans="18:20">
      <c r="R645" s="70"/>
      <c r="S645" s="70"/>
      <c r="T645" s="70"/>
    </row>
    <row r="646" spans="18:20">
      <c r="R646" s="70"/>
      <c r="S646" s="70"/>
      <c r="T646" s="70"/>
    </row>
    <row r="647" spans="18:20">
      <c r="R647" s="70"/>
      <c r="S647" s="70"/>
      <c r="T647" s="70"/>
    </row>
    <row r="648" spans="18:20">
      <c r="R648" s="70"/>
      <c r="S648" s="70"/>
      <c r="T648" s="70"/>
    </row>
    <row r="649" spans="18:20">
      <c r="R649" s="70"/>
      <c r="S649" s="70"/>
      <c r="T649" s="70"/>
    </row>
    <row r="650" spans="18:20">
      <c r="R650" s="70"/>
      <c r="S650" s="70"/>
      <c r="T650" s="70"/>
    </row>
    <row r="651" spans="18:20">
      <c r="R651" s="70"/>
      <c r="S651" s="70"/>
      <c r="T651" s="70"/>
    </row>
    <row r="652" spans="18:20">
      <c r="R652" s="70"/>
      <c r="S652" s="70"/>
      <c r="T652" s="70"/>
    </row>
    <row r="653" spans="18:20">
      <c r="R653" s="70"/>
      <c r="S653" s="70"/>
      <c r="T653" s="70"/>
    </row>
    <row r="654" spans="18:20">
      <c r="R654" s="70"/>
      <c r="S654" s="70"/>
      <c r="T654" s="70"/>
    </row>
    <row r="655" spans="18:20">
      <c r="R655" s="70"/>
      <c r="S655" s="70"/>
      <c r="T655" s="70"/>
    </row>
    <row r="656" spans="18:20">
      <c r="R656" s="70"/>
      <c r="S656" s="70"/>
      <c r="T656" s="70"/>
    </row>
    <row r="657" spans="18:20">
      <c r="R657" s="70"/>
      <c r="S657" s="70"/>
      <c r="T657" s="70"/>
    </row>
    <row r="658" spans="18:20">
      <c r="R658" s="70"/>
      <c r="S658" s="70"/>
      <c r="T658" s="70"/>
    </row>
    <row r="659" spans="18:20">
      <c r="R659" s="70"/>
      <c r="S659" s="70"/>
      <c r="T659" s="70"/>
    </row>
    <row r="660" spans="18:20">
      <c r="R660" s="70"/>
      <c r="S660" s="70"/>
      <c r="T660" s="70"/>
    </row>
    <row r="661" spans="18:20">
      <c r="R661" s="70"/>
      <c r="S661" s="70"/>
      <c r="T661" s="70"/>
    </row>
    <row r="662" spans="18:20">
      <c r="R662" s="70"/>
      <c r="S662" s="70"/>
      <c r="T662" s="70"/>
    </row>
    <row r="663" spans="18:20">
      <c r="R663" s="70"/>
      <c r="S663" s="70"/>
      <c r="T663" s="70"/>
    </row>
    <row r="664" spans="18:20">
      <c r="R664" s="70"/>
      <c r="S664" s="70"/>
      <c r="T664" s="70"/>
    </row>
    <row r="665" spans="18:20">
      <c r="R665" s="70"/>
      <c r="S665" s="70"/>
      <c r="T665" s="70"/>
    </row>
    <row r="666" spans="18:20">
      <c r="R666" s="70"/>
      <c r="S666" s="70"/>
      <c r="T666" s="70"/>
    </row>
    <row r="667" spans="18:20">
      <c r="R667" s="70"/>
      <c r="S667" s="70"/>
      <c r="T667" s="70"/>
    </row>
    <row r="668" spans="18:20">
      <c r="R668" s="70"/>
      <c r="S668" s="70"/>
      <c r="T668" s="70"/>
    </row>
    <row r="669" spans="18:20">
      <c r="R669" s="70"/>
      <c r="S669" s="70"/>
      <c r="T669" s="70"/>
    </row>
    <row r="670" spans="18:20">
      <c r="R670" s="70"/>
      <c r="S670" s="70"/>
      <c r="T670" s="70"/>
    </row>
    <row r="671" spans="18:20">
      <c r="R671" s="70"/>
      <c r="S671" s="70"/>
      <c r="T671" s="70"/>
    </row>
    <row r="672" spans="18:20">
      <c r="R672" s="70"/>
      <c r="S672" s="70"/>
      <c r="T672" s="70"/>
    </row>
    <row r="673" spans="18:20">
      <c r="R673" s="70"/>
      <c r="S673" s="70"/>
      <c r="T673" s="70"/>
    </row>
    <row r="674" spans="18:20">
      <c r="R674" s="70"/>
      <c r="S674" s="70"/>
      <c r="T674" s="70"/>
    </row>
    <row r="675" spans="18:20">
      <c r="R675" s="70"/>
      <c r="S675" s="70"/>
      <c r="T675" s="70"/>
    </row>
    <row r="676" spans="18:20">
      <c r="R676" s="70"/>
      <c r="S676" s="70"/>
      <c r="T676" s="70"/>
    </row>
    <row r="677" spans="18:20">
      <c r="R677" s="70"/>
      <c r="S677" s="70"/>
      <c r="T677" s="70"/>
    </row>
    <row r="678" spans="18:20">
      <c r="R678" s="70"/>
      <c r="S678" s="70"/>
      <c r="T678" s="70"/>
    </row>
    <row r="679" spans="18:20">
      <c r="R679" s="70"/>
      <c r="S679" s="70"/>
      <c r="T679" s="70"/>
    </row>
    <row r="680" spans="18:20">
      <c r="R680" s="70"/>
      <c r="S680" s="70"/>
      <c r="T680" s="70"/>
    </row>
    <row r="681" spans="18:20">
      <c r="R681" s="70"/>
      <c r="S681" s="70"/>
      <c r="T681" s="70"/>
    </row>
    <row r="682" spans="18:20">
      <c r="R682" s="70"/>
      <c r="S682" s="70"/>
      <c r="T682" s="70"/>
    </row>
    <row r="683" spans="18:20">
      <c r="R683" s="70"/>
      <c r="S683" s="70"/>
      <c r="T683" s="70"/>
    </row>
    <row r="684" spans="18:20">
      <c r="R684" s="70"/>
      <c r="S684" s="70"/>
      <c r="T684" s="70"/>
    </row>
    <row r="685" spans="18:20">
      <c r="R685" s="70"/>
      <c r="S685" s="70"/>
      <c r="T685" s="70"/>
    </row>
    <row r="686" spans="18:20">
      <c r="R686" s="70"/>
      <c r="S686" s="70"/>
      <c r="T686" s="70"/>
    </row>
    <row r="687" spans="18:20">
      <c r="R687" s="70"/>
      <c r="S687" s="70"/>
      <c r="T687" s="70"/>
    </row>
    <row r="688" spans="18:20">
      <c r="R688" s="70"/>
      <c r="S688" s="70"/>
      <c r="T688" s="70"/>
    </row>
    <row r="689" spans="18:20">
      <c r="R689" s="70"/>
      <c r="S689" s="70"/>
      <c r="T689" s="70"/>
    </row>
    <row r="690" spans="18:20">
      <c r="R690" s="70"/>
      <c r="S690" s="70"/>
      <c r="T690" s="70"/>
    </row>
    <row r="691" spans="18:20">
      <c r="R691" s="70"/>
      <c r="S691" s="70"/>
      <c r="T691" s="70"/>
    </row>
    <row r="692" spans="18:20">
      <c r="R692" s="70"/>
      <c r="S692" s="70"/>
      <c r="T692" s="70"/>
    </row>
    <row r="693" spans="18:20">
      <c r="R693" s="70"/>
      <c r="S693" s="70"/>
      <c r="T693" s="70"/>
    </row>
    <row r="694" spans="18:20">
      <c r="R694" s="70"/>
      <c r="S694" s="70"/>
      <c r="T694" s="70"/>
    </row>
    <row r="695" spans="18:20">
      <c r="R695" s="70"/>
      <c r="S695" s="70"/>
      <c r="T695" s="70"/>
    </row>
    <row r="696" spans="18:20">
      <c r="R696" s="70"/>
      <c r="S696" s="70"/>
      <c r="T696" s="70"/>
    </row>
    <row r="697" spans="18:20">
      <c r="R697" s="70"/>
      <c r="S697" s="70"/>
      <c r="T697" s="70"/>
    </row>
    <row r="698" spans="18:20">
      <c r="R698" s="70"/>
      <c r="S698" s="70"/>
      <c r="T698" s="70"/>
    </row>
    <row r="699" spans="18:20">
      <c r="R699" s="70"/>
      <c r="S699" s="70"/>
      <c r="T699" s="70"/>
    </row>
    <row r="700" spans="18:20">
      <c r="R700" s="70"/>
      <c r="S700" s="70"/>
      <c r="T700" s="70"/>
    </row>
    <row r="701" spans="18:20">
      <c r="R701" s="70"/>
      <c r="S701" s="70"/>
      <c r="T701" s="70"/>
    </row>
    <row r="702" spans="18:20">
      <c r="R702" s="70"/>
      <c r="S702" s="70"/>
      <c r="T702" s="70"/>
    </row>
    <row r="703" spans="18:20">
      <c r="R703" s="70"/>
      <c r="S703" s="70"/>
      <c r="T703" s="70"/>
    </row>
    <row r="704" spans="18:20">
      <c r="R704" s="70"/>
      <c r="S704" s="70"/>
      <c r="T704" s="70"/>
    </row>
    <row r="705" spans="18:20">
      <c r="R705" s="70"/>
      <c r="S705" s="70"/>
      <c r="T705" s="70"/>
    </row>
    <row r="706" spans="18:20">
      <c r="R706" s="70"/>
      <c r="S706" s="70"/>
      <c r="T706" s="70"/>
    </row>
    <row r="707" spans="18:20">
      <c r="R707" s="70"/>
      <c r="S707" s="70"/>
      <c r="T707" s="70"/>
    </row>
    <row r="708" spans="18:20">
      <c r="R708" s="70"/>
      <c r="S708" s="70"/>
      <c r="T708" s="70"/>
    </row>
    <row r="709" spans="18:20">
      <c r="R709" s="70"/>
      <c r="S709" s="70"/>
      <c r="T709" s="70"/>
    </row>
    <row r="710" spans="18:20">
      <c r="R710" s="70"/>
      <c r="S710" s="70"/>
      <c r="T710" s="70"/>
    </row>
    <row r="711" spans="18:20">
      <c r="R711" s="70"/>
      <c r="S711" s="70"/>
      <c r="T711" s="70"/>
    </row>
    <row r="712" spans="18:20">
      <c r="R712" s="70"/>
      <c r="S712" s="70"/>
      <c r="T712" s="70"/>
    </row>
    <row r="713" spans="18:20">
      <c r="R713" s="70"/>
      <c r="S713" s="70"/>
      <c r="T713" s="70"/>
    </row>
    <row r="714" spans="18:20">
      <c r="R714" s="70"/>
      <c r="S714" s="70"/>
      <c r="T714" s="70"/>
    </row>
    <row r="715" spans="18:20">
      <c r="R715" s="70"/>
      <c r="S715" s="70"/>
      <c r="T715" s="70"/>
    </row>
    <row r="716" spans="18:20">
      <c r="R716" s="70"/>
      <c r="S716" s="70"/>
      <c r="T716" s="70"/>
    </row>
    <row r="717" spans="18:20">
      <c r="R717" s="70"/>
      <c r="S717" s="70"/>
      <c r="T717" s="70"/>
    </row>
    <row r="718" spans="18:20">
      <c r="R718" s="70"/>
      <c r="S718" s="70"/>
      <c r="T718" s="70"/>
    </row>
    <row r="719" spans="18:20">
      <c r="R719" s="70"/>
      <c r="S719" s="70"/>
      <c r="T719" s="70"/>
    </row>
    <row r="720" spans="18:20">
      <c r="R720" s="70"/>
      <c r="S720" s="70"/>
      <c r="T720" s="70"/>
    </row>
    <row r="721" spans="18:20">
      <c r="R721" s="70"/>
      <c r="S721" s="70"/>
      <c r="T721" s="70"/>
    </row>
    <row r="722" spans="18:20">
      <c r="R722" s="70"/>
      <c r="S722" s="70"/>
      <c r="T722" s="70"/>
    </row>
    <row r="723" spans="18:20">
      <c r="R723" s="70"/>
      <c r="S723" s="70"/>
      <c r="T723" s="70"/>
    </row>
    <row r="724" spans="18:20">
      <c r="R724" s="70"/>
      <c r="S724" s="70"/>
      <c r="T724" s="70"/>
    </row>
    <row r="725" spans="18:20">
      <c r="R725" s="70"/>
      <c r="S725" s="70"/>
      <c r="T725" s="70"/>
    </row>
    <row r="726" spans="18:20">
      <c r="R726" s="70"/>
      <c r="S726" s="70"/>
      <c r="T726" s="70"/>
    </row>
    <row r="727" spans="18:20">
      <c r="R727" s="70"/>
      <c r="S727" s="70"/>
      <c r="T727" s="70"/>
    </row>
    <row r="728" spans="18:20">
      <c r="R728" s="70"/>
      <c r="S728" s="70"/>
      <c r="T728" s="70"/>
    </row>
    <row r="729" spans="18:20">
      <c r="R729" s="70"/>
      <c r="S729" s="70"/>
      <c r="T729" s="70"/>
    </row>
    <row r="730" spans="18:20">
      <c r="R730" s="70"/>
      <c r="S730" s="70"/>
      <c r="T730" s="70"/>
    </row>
    <row r="731" spans="18:20">
      <c r="R731" s="70"/>
      <c r="S731" s="70"/>
      <c r="T731" s="70"/>
    </row>
    <row r="732" spans="18:20">
      <c r="R732" s="70"/>
      <c r="S732" s="70"/>
      <c r="T732" s="70"/>
    </row>
    <row r="733" spans="18:20">
      <c r="R733" s="70"/>
      <c r="S733" s="70"/>
      <c r="T733" s="70"/>
    </row>
    <row r="734" spans="18:20">
      <c r="R734" s="70"/>
      <c r="S734" s="70"/>
      <c r="T734" s="70"/>
    </row>
    <row r="735" spans="18:20">
      <c r="R735" s="70"/>
      <c r="S735" s="70"/>
      <c r="T735" s="70"/>
    </row>
    <row r="736" spans="18:20">
      <c r="R736" s="70"/>
      <c r="S736" s="70"/>
      <c r="T736" s="70"/>
    </row>
    <row r="737" spans="18:20">
      <c r="R737" s="70"/>
      <c r="S737" s="70"/>
      <c r="T737" s="70"/>
    </row>
    <row r="738" spans="18:20">
      <c r="R738" s="70"/>
      <c r="S738" s="70"/>
      <c r="T738" s="70"/>
    </row>
    <row r="739" spans="18:20">
      <c r="R739" s="70"/>
      <c r="S739" s="70"/>
      <c r="T739" s="70"/>
    </row>
    <row r="740" spans="18:20">
      <c r="R740" s="70"/>
      <c r="S740" s="70"/>
      <c r="T740" s="70"/>
    </row>
    <row r="741" spans="18:20">
      <c r="R741" s="70"/>
      <c r="S741" s="70"/>
      <c r="T741" s="70"/>
    </row>
    <row r="742" spans="18:20">
      <c r="R742" s="70"/>
      <c r="S742" s="70"/>
      <c r="T742" s="70"/>
    </row>
    <row r="743" spans="18:20">
      <c r="R743" s="70"/>
      <c r="S743" s="70"/>
      <c r="T743" s="70"/>
    </row>
    <row r="744" spans="18:20">
      <c r="R744" s="70"/>
      <c r="S744" s="70"/>
      <c r="T744" s="70"/>
    </row>
    <row r="745" spans="18:20">
      <c r="R745" s="70"/>
      <c r="S745" s="70"/>
      <c r="T745" s="70"/>
    </row>
    <row r="746" spans="18:20">
      <c r="R746" s="70"/>
      <c r="S746" s="70"/>
      <c r="T746" s="70"/>
    </row>
    <row r="747" spans="18:20">
      <c r="R747" s="70"/>
      <c r="S747" s="70"/>
      <c r="T747" s="70"/>
    </row>
    <row r="748" spans="18:20">
      <c r="R748" s="70"/>
      <c r="S748" s="70"/>
      <c r="T748" s="70"/>
    </row>
    <row r="749" spans="18:20">
      <c r="R749" s="70"/>
      <c r="S749" s="70"/>
      <c r="T749" s="70"/>
    </row>
    <row r="750" spans="18:20">
      <c r="R750" s="70"/>
      <c r="S750" s="70"/>
      <c r="T750" s="70"/>
    </row>
    <row r="751" spans="18:20">
      <c r="R751" s="70"/>
      <c r="S751" s="70"/>
      <c r="T751" s="70"/>
    </row>
    <row r="752" spans="18:20">
      <c r="R752" s="70"/>
      <c r="S752" s="70"/>
      <c r="T752" s="70"/>
    </row>
    <row r="753" spans="18:20">
      <c r="R753" s="70"/>
      <c r="S753" s="70"/>
      <c r="T753" s="70"/>
    </row>
    <row r="754" spans="18:20">
      <c r="R754" s="70"/>
      <c r="S754" s="70"/>
      <c r="T754" s="70"/>
    </row>
    <row r="755" spans="18:20">
      <c r="R755" s="70"/>
      <c r="S755" s="70"/>
      <c r="T755" s="70"/>
    </row>
    <row r="756" spans="18:20">
      <c r="R756" s="70"/>
      <c r="S756" s="70"/>
      <c r="T756" s="70"/>
    </row>
    <row r="757" spans="18:20">
      <c r="R757" s="70"/>
      <c r="S757" s="70"/>
      <c r="T757" s="70"/>
    </row>
    <row r="758" spans="18:20">
      <c r="R758" s="70"/>
      <c r="S758" s="70"/>
      <c r="T758" s="70"/>
    </row>
    <row r="759" spans="18:20">
      <c r="R759" s="70"/>
      <c r="S759" s="70"/>
      <c r="T759" s="70"/>
    </row>
    <row r="760" spans="18:20">
      <c r="R760" s="70"/>
      <c r="S760" s="70"/>
      <c r="T760" s="70"/>
    </row>
    <row r="761" spans="18:20">
      <c r="R761" s="70"/>
      <c r="S761" s="70"/>
      <c r="T761" s="70"/>
    </row>
    <row r="762" spans="18:20">
      <c r="R762" s="70"/>
      <c r="S762" s="70"/>
      <c r="T762" s="70"/>
    </row>
    <row r="763" spans="18:20">
      <c r="R763" s="70"/>
      <c r="S763" s="70"/>
      <c r="T763" s="70"/>
    </row>
    <row r="764" spans="18:20">
      <c r="R764" s="70"/>
      <c r="S764" s="70"/>
      <c r="T764" s="70"/>
    </row>
    <row r="765" spans="18:20">
      <c r="R765" s="70"/>
      <c r="S765" s="70"/>
      <c r="T765" s="70"/>
    </row>
    <row r="766" spans="18:20">
      <c r="R766" s="70"/>
      <c r="S766" s="70"/>
      <c r="T766" s="70"/>
    </row>
    <row r="767" spans="18:20">
      <c r="R767" s="70"/>
      <c r="S767" s="70"/>
      <c r="T767" s="70"/>
    </row>
    <row r="768" spans="18:20">
      <c r="R768" s="70"/>
      <c r="S768" s="70"/>
      <c r="T768" s="70"/>
    </row>
    <row r="769" spans="18:20">
      <c r="R769" s="70"/>
      <c r="S769" s="70"/>
      <c r="T769" s="70"/>
    </row>
    <row r="770" spans="18:20">
      <c r="R770" s="70"/>
      <c r="S770" s="70"/>
      <c r="T770" s="70"/>
    </row>
    <row r="771" spans="18:20">
      <c r="R771" s="70"/>
      <c r="S771" s="70"/>
      <c r="T771" s="70"/>
    </row>
    <row r="772" spans="18:20">
      <c r="R772" s="70"/>
      <c r="S772" s="70"/>
      <c r="T772" s="70"/>
    </row>
    <row r="773" spans="18:20">
      <c r="R773" s="70"/>
      <c r="S773" s="70"/>
      <c r="T773" s="70"/>
    </row>
    <row r="774" spans="18:20">
      <c r="R774" s="70"/>
      <c r="S774" s="70"/>
      <c r="T774" s="70"/>
    </row>
    <row r="775" spans="18:20">
      <c r="R775" s="70"/>
      <c r="S775" s="70"/>
      <c r="T775" s="70"/>
    </row>
    <row r="776" spans="18:20">
      <c r="R776" s="70"/>
      <c r="S776" s="70"/>
      <c r="T776" s="70"/>
    </row>
    <row r="777" spans="18:20">
      <c r="R777" s="70"/>
      <c r="S777" s="70"/>
      <c r="T777" s="70"/>
    </row>
    <row r="778" spans="18:20">
      <c r="R778" s="70"/>
      <c r="S778" s="70"/>
      <c r="T778" s="70"/>
    </row>
    <row r="779" spans="18:20">
      <c r="R779" s="70"/>
      <c r="S779" s="70"/>
      <c r="T779" s="70"/>
    </row>
    <row r="780" spans="18:20">
      <c r="R780" s="70"/>
      <c r="S780" s="70"/>
      <c r="T780" s="70"/>
    </row>
    <row r="781" spans="18:20">
      <c r="R781" s="70"/>
      <c r="S781" s="70"/>
      <c r="T781" s="70"/>
    </row>
    <row r="782" spans="18:20">
      <c r="R782" s="70"/>
      <c r="S782" s="70"/>
      <c r="T782" s="70"/>
    </row>
    <row r="783" spans="18:20">
      <c r="R783" s="70"/>
      <c r="S783" s="70"/>
      <c r="T783" s="70"/>
    </row>
    <row r="784" spans="18:20">
      <c r="R784" s="70"/>
      <c r="S784" s="70"/>
      <c r="T784" s="70"/>
    </row>
    <row r="785" spans="18:20">
      <c r="R785" s="70"/>
      <c r="S785" s="70"/>
      <c r="T785" s="70"/>
    </row>
    <row r="786" spans="18:20">
      <c r="R786" s="70"/>
      <c r="S786" s="70"/>
      <c r="T786" s="70"/>
    </row>
    <row r="787" spans="18:20">
      <c r="R787" s="70"/>
      <c r="S787" s="70"/>
      <c r="T787" s="70"/>
    </row>
    <row r="788" spans="18:20">
      <c r="R788" s="70"/>
      <c r="S788" s="70"/>
      <c r="T788" s="70"/>
    </row>
    <row r="789" spans="18:20">
      <c r="R789" s="70"/>
      <c r="S789" s="70"/>
      <c r="T789" s="70"/>
    </row>
    <row r="790" spans="18:20">
      <c r="R790" s="70"/>
      <c r="S790" s="70"/>
      <c r="T790" s="70"/>
    </row>
    <row r="791" spans="18:20">
      <c r="R791" s="70"/>
      <c r="S791" s="70"/>
      <c r="T791" s="70"/>
    </row>
    <row r="792" spans="18:20">
      <c r="R792" s="70"/>
      <c r="S792" s="70"/>
      <c r="T792" s="70"/>
    </row>
    <row r="793" spans="18:20">
      <c r="R793" s="70"/>
      <c r="S793" s="70"/>
      <c r="T793" s="70"/>
    </row>
    <row r="794" spans="18:20">
      <c r="R794" s="70"/>
      <c r="S794" s="70"/>
      <c r="T794" s="70"/>
    </row>
    <row r="795" spans="18:20">
      <c r="R795" s="70"/>
      <c r="S795" s="70"/>
      <c r="T795" s="70"/>
    </row>
    <row r="796" spans="18:20">
      <c r="R796" s="70"/>
      <c r="S796" s="70"/>
      <c r="T796" s="70"/>
    </row>
    <row r="797" spans="18:20">
      <c r="R797" s="70"/>
      <c r="S797" s="70"/>
      <c r="T797" s="70"/>
    </row>
    <row r="798" spans="18:20">
      <c r="R798" s="70"/>
      <c r="S798" s="70"/>
      <c r="T798" s="70"/>
    </row>
    <row r="799" spans="18:20">
      <c r="R799" s="70"/>
      <c r="S799" s="70"/>
      <c r="T799" s="70"/>
    </row>
    <row r="800" spans="18:20">
      <c r="R800" s="70"/>
      <c r="S800" s="70"/>
      <c r="T800" s="70"/>
    </row>
    <row r="801" spans="18:20">
      <c r="R801" s="70"/>
      <c r="S801" s="70"/>
      <c r="T801" s="70"/>
    </row>
    <row r="802" spans="18:20">
      <c r="R802" s="70"/>
      <c r="S802" s="70"/>
      <c r="T802" s="70"/>
    </row>
    <row r="803" spans="18:20">
      <c r="R803" s="70"/>
      <c r="S803" s="70"/>
      <c r="T803" s="70"/>
    </row>
    <row r="804" spans="18:20">
      <c r="R804" s="70"/>
      <c r="S804" s="70"/>
      <c r="T804" s="70"/>
    </row>
    <row r="805" spans="18:20">
      <c r="R805" s="70"/>
      <c r="S805" s="70"/>
      <c r="T805" s="70"/>
    </row>
    <row r="806" spans="18:20">
      <c r="R806" s="70"/>
      <c r="S806" s="70"/>
      <c r="T806" s="70"/>
    </row>
    <row r="807" spans="18:20">
      <c r="R807" s="70"/>
      <c r="S807" s="70"/>
      <c r="T807" s="70"/>
    </row>
    <row r="808" spans="18:20">
      <c r="R808" s="70"/>
      <c r="S808" s="70"/>
      <c r="T808" s="70"/>
    </row>
    <row r="809" spans="18:20">
      <c r="R809" s="70"/>
      <c r="S809" s="70"/>
      <c r="T809" s="70"/>
    </row>
    <row r="810" spans="18:20">
      <c r="R810" s="70"/>
      <c r="S810" s="70"/>
      <c r="T810" s="70"/>
    </row>
    <row r="811" spans="18:20">
      <c r="R811" s="70"/>
      <c r="S811" s="70"/>
      <c r="T811" s="70"/>
    </row>
    <row r="812" spans="18:20">
      <c r="R812" s="70"/>
      <c r="S812" s="70"/>
      <c r="T812" s="70"/>
    </row>
    <row r="813" spans="18:20">
      <c r="R813" s="70"/>
      <c r="S813" s="70"/>
      <c r="T813" s="70"/>
    </row>
    <row r="814" spans="18:20">
      <c r="R814" s="70"/>
      <c r="S814" s="70"/>
      <c r="T814" s="70"/>
    </row>
    <row r="815" spans="18:20">
      <c r="R815" s="70"/>
      <c r="S815" s="70"/>
      <c r="T815" s="70"/>
    </row>
    <row r="816" spans="18:20">
      <c r="R816" s="70"/>
      <c r="S816" s="70"/>
      <c r="T816" s="70"/>
    </row>
    <row r="817" spans="18:20">
      <c r="R817" s="70"/>
      <c r="S817" s="70"/>
      <c r="T817" s="70"/>
    </row>
    <row r="818" spans="18:20">
      <c r="R818" s="70"/>
      <c r="S818" s="70"/>
      <c r="T818" s="70"/>
    </row>
    <row r="819" spans="18:20">
      <c r="R819" s="70"/>
      <c r="S819" s="70"/>
      <c r="T819" s="70"/>
    </row>
    <row r="820" spans="18:20">
      <c r="R820" s="70"/>
      <c r="S820" s="70"/>
      <c r="T820" s="70"/>
    </row>
    <row r="821" spans="18:20">
      <c r="R821" s="70"/>
      <c r="S821" s="70"/>
      <c r="T821" s="70"/>
    </row>
    <row r="822" spans="18:20">
      <c r="R822" s="70"/>
      <c r="S822" s="70"/>
      <c r="T822" s="70"/>
    </row>
    <row r="823" spans="18:20">
      <c r="R823" s="70"/>
      <c r="S823" s="70"/>
      <c r="T823" s="70"/>
    </row>
    <row r="824" spans="18:20">
      <c r="R824" s="70"/>
      <c r="S824" s="70"/>
      <c r="T824" s="70"/>
    </row>
    <row r="825" spans="18:20">
      <c r="R825" s="70"/>
      <c r="S825" s="70"/>
      <c r="T825" s="70"/>
    </row>
    <row r="826" spans="18:20">
      <c r="R826" s="70"/>
      <c r="S826" s="70"/>
      <c r="T826" s="70"/>
    </row>
    <row r="827" spans="18:20">
      <c r="R827" s="70"/>
      <c r="S827" s="70"/>
      <c r="T827" s="70"/>
    </row>
    <row r="828" spans="18:20">
      <c r="R828" s="70"/>
      <c r="S828" s="70"/>
      <c r="T828" s="70"/>
    </row>
    <row r="829" spans="18:20">
      <c r="R829" s="70"/>
      <c r="S829" s="70"/>
      <c r="T829" s="70"/>
    </row>
    <row r="830" spans="18:20">
      <c r="R830" s="70"/>
      <c r="S830" s="70"/>
      <c r="T830" s="70"/>
    </row>
    <row r="831" spans="18:20">
      <c r="R831" s="70"/>
      <c r="S831" s="70"/>
      <c r="T831" s="70"/>
    </row>
    <row r="832" spans="18:20">
      <c r="R832" s="70"/>
      <c r="S832" s="70"/>
      <c r="T832" s="70"/>
    </row>
    <row r="833" spans="18:20">
      <c r="R833" s="70"/>
      <c r="S833" s="70"/>
      <c r="T833" s="70"/>
    </row>
    <row r="834" spans="18:20">
      <c r="R834" s="70"/>
      <c r="S834" s="70"/>
      <c r="T834" s="70"/>
    </row>
    <row r="835" spans="18:20">
      <c r="R835" s="70"/>
      <c r="S835" s="70"/>
      <c r="T835" s="70"/>
    </row>
    <row r="836" spans="18:20">
      <c r="R836" s="70"/>
      <c r="S836" s="70"/>
      <c r="T836" s="70"/>
    </row>
    <row r="837" spans="18:20">
      <c r="R837" s="70"/>
      <c r="S837" s="70"/>
      <c r="T837" s="70"/>
    </row>
    <row r="838" spans="18:20">
      <c r="R838" s="70"/>
      <c r="S838" s="70"/>
      <c r="T838" s="70"/>
    </row>
    <row r="839" spans="18:20">
      <c r="R839" s="70"/>
      <c r="S839" s="70"/>
      <c r="T839" s="70"/>
    </row>
    <row r="840" spans="18:20">
      <c r="R840" s="70"/>
      <c r="S840" s="70"/>
      <c r="T840" s="70"/>
    </row>
    <row r="841" spans="18:20">
      <c r="R841" s="70"/>
      <c r="S841" s="70"/>
      <c r="T841" s="70"/>
    </row>
    <row r="842" spans="18:20">
      <c r="R842" s="70"/>
      <c r="S842" s="70"/>
      <c r="T842" s="70"/>
    </row>
    <row r="843" spans="18:20">
      <c r="R843" s="70"/>
      <c r="S843" s="70"/>
      <c r="T843" s="70"/>
    </row>
    <row r="844" spans="18:20">
      <c r="R844" s="70"/>
      <c r="S844" s="70"/>
      <c r="T844" s="70"/>
    </row>
    <row r="845" spans="18:20">
      <c r="R845" s="70"/>
      <c r="S845" s="70"/>
      <c r="T845" s="70"/>
    </row>
    <row r="846" spans="18:20">
      <c r="R846" s="70"/>
      <c r="S846" s="70"/>
      <c r="T846" s="70"/>
    </row>
    <row r="847" spans="18:20">
      <c r="R847" s="70"/>
      <c r="S847" s="70"/>
      <c r="T847" s="70"/>
    </row>
    <row r="848" spans="18:20">
      <c r="R848" s="70"/>
      <c r="S848" s="70"/>
      <c r="T848" s="70"/>
    </row>
    <row r="849" spans="18:20">
      <c r="R849" s="70"/>
      <c r="S849" s="70"/>
      <c r="T849" s="70"/>
    </row>
    <row r="850" spans="18:20">
      <c r="R850" s="70"/>
      <c r="S850" s="70"/>
      <c r="T850" s="70"/>
    </row>
    <row r="851" spans="18:20">
      <c r="R851" s="70"/>
      <c r="S851" s="70"/>
      <c r="T851" s="70"/>
    </row>
    <row r="852" spans="18:20">
      <c r="R852" s="70"/>
      <c r="S852" s="70"/>
      <c r="T852" s="70"/>
    </row>
    <row r="853" spans="18:20">
      <c r="R853" s="70"/>
      <c r="S853" s="70"/>
      <c r="T853" s="70"/>
    </row>
    <row r="854" spans="18:20">
      <c r="R854" s="70"/>
      <c r="S854" s="70"/>
      <c r="T854" s="70"/>
    </row>
    <row r="855" spans="18:20">
      <c r="R855" s="70"/>
      <c r="S855" s="70"/>
      <c r="T855" s="70"/>
    </row>
    <row r="856" spans="18:20">
      <c r="R856" s="70"/>
      <c r="S856" s="70"/>
      <c r="T856" s="70"/>
    </row>
    <row r="857" spans="18:20">
      <c r="R857" s="70"/>
      <c r="S857" s="70"/>
      <c r="T857" s="70"/>
    </row>
    <row r="858" spans="18:20">
      <c r="R858" s="70"/>
      <c r="S858" s="70"/>
      <c r="T858" s="70"/>
    </row>
    <row r="859" spans="18:20">
      <c r="R859" s="70"/>
      <c r="S859" s="70"/>
      <c r="T859" s="70"/>
    </row>
    <row r="860" spans="18:20">
      <c r="R860" s="70"/>
      <c r="S860" s="70"/>
      <c r="T860" s="70"/>
    </row>
    <row r="861" spans="18:20">
      <c r="R861" s="70"/>
      <c r="S861" s="70"/>
      <c r="T861" s="70"/>
    </row>
    <row r="862" spans="18:20">
      <c r="R862" s="70"/>
      <c r="S862" s="70"/>
      <c r="T862" s="70"/>
    </row>
    <row r="863" spans="18:20">
      <c r="R863" s="70"/>
      <c r="S863" s="70"/>
      <c r="T863" s="70"/>
    </row>
    <row r="864" spans="18:20">
      <c r="R864" s="70"/>
      <c r="S864" s="70"/>
      <c r="T864" s="70"/>
    </row>
    <row r="865" spans="18:20">
      <c r="R865" s="70"/>
      <c r="S865" s="70"/>
      <c r="T865" s="70"/>
    </row>
    <row r="866" spans="18:20">
      <c r="R866" s="70"/>
      <c r="S866" s="70"/>
      <c r="T866" s="70"/>
    </row>
    <row r="867" spans="18:20">
      <c r="R867" s="70"/>
      <c r="S867" s="70"/>
      <c r="T867" s="70"/>
    </row>
    <row r="868" spans="18:20">
      <c r="R868" s="70"/>
      <c r="S868" s="70"/>
      <c r="T868" s="70"/>
    </row>
    <row r="869" spans="18:20">
      <c r="R869" s="70"/>
      <c r="S869" s="70"/>
      <c r="T869" s="70"/>
    </row>
    <row r="870" spans="18:20">
      <c r="R870" s="70"/>
      <c r="S870" s="70"/>
      <c r="T870" s="70"/>
    </row>
    <row r="871" spans="18:20">
      <c r="R871" s="70"/>
      <c r="S871" s="70"/>
      <c r="T871" s="70"/>
    </row>
    <row r="872" spans="18:20">
      <c r="R872" s="70"/>
      <c r="S872" s="70"/>
      <c r="T872" s="70"/>
    </row>
    <row r="873" spans="18:20">
      <c r="R873" s="70"/>
      <c r="S873" s="70"/>
      <c r="T873" s="70"/>
    </row>
    <row r="874" spans="18:20">
      <c r="R874" s="70"/>
      <c r="S874" s="70"/>
      <c r="T874" s="70"/>
    </row>
    <row r="875" spans="18:20">
      <c r="R875" s="70"/>
      <c r="S875" s="70"/>
      <c r="T875" s="70"/>
    </row>
    <row r="876" spans="18:20">
      <c r="R876" s="70"/>
      <c r="S876" s="70"/>
      <c r="T876" s="70"/>
    </row>
    <row r="877" spans="18:20">
      <c r="R877" s="70"/>
      <c r="S877" s="70"/>
      <c r="T877" s="70"/>
    </row>
    <row r="878" spans="18:20">
      <c r="R878" s="70"/>
      <c r="S878" s="70"/>
      <c r="T878" s="70"/>
    </row>
    <row r="879" spans="18:20">
      <c r="R879" s="70"/>
      <c r="S879" s="70"/>
      <c r="T879" s="70"/>
    </row>
    <row r="880" spans="18:20">
      <c r="R880" s="70"/>
      <c r="S880" s="70"/>
      <c r="T880" s="70"/>
    </row>
    <row r="881" spans="18:20">
      <c r="R881" s="70"/>
      <c r="S881" s="70"/>
      <c r="T881" s="70"/>
    </row>
    <row r="882" spans="18:20">
      <c r="R882" s="70"/>
      <c r="S882" s="70"/>
      <c r="T882" s="70"/>
    </row>
    <row r="883" spans="18:20">
      <c r="R883" s="70"/>
      <c r="S883" s="70"/>
      <c r="T883" s="70"/>
    </row>
    <row r="884" spans="18:20">
      <c r="R884" s="70"/>
      <c r="S884" s="70"/>
      <c r="T884" s="70"/>
    </row>
    <row r="885" spans="18:20">
      <c r="R885" s="70"/>
      <c r="S885" s="70"/>
      <c r="T885" s="70"/>
    </row>
    <row r="886" spans="18:20">
      <c r="R886" s="70"/>
      <c r="S886" s="70"/>
      <c r="T886" s="70"/>
    </row>
    <row r="887" spans="18:20">
      <c r="R887" s="70"/>
      <c r="S887" s="70"/>
      <c r="T887" s="70"/>
    </row>
    <row r="888" spans="18:20">
      <c r="R888" s="70"/>
      <c r="S888" s="70"/>
      <c r="T888" s="70"/>
    </row>
    <row r="889" spans="18:20">
      <c r="R889" s="70"/>
      <c r="S889" s="70"/>
      <c r="T889" s="70"/>
    </row>
    <row r="890" spans="18:20">
      <c r="R890" s="70"/>
      <c r="S890" s="70"/>
      <c r="T890" s="70"/>
    </row>
    <row r="891" spans="18:20">
      <c r="R891" s="70"/>
      <c r="S891" s="70"/>
      <c r="T891" s="70"/>
    </row>
    <row r="892" spans="18:20">
      <c r="R892" s="70"/>
      <c r="S892" s="70"/>
      <c r="T892" s="70"/>
    </row>
    <row r="893" spans="18:20">
      <c r="R893" s="70"/>
      <c r="S893" s="70"/>
      <c r="T893" s="70"/>
    </row>
    <row r="894" spans="18:20">
      <c r="R894" s="70"/>
      <c r="S894" s="70"/>
      <c r="T894" s="70"/>
    </row>
    <row r="895" spans="18:20">
      <c r="R895" s="70"/>
      <c r="S895" s="70"/>
      <c r="T895" s="70"/>
    </row>
    <row r="896" spans="18:20">
      <c r="R896" s="70"/>
      <c r="S896" s="70"/>
      <c r="T896" s="70"/>
    </row>
    <row r="897" spans="18:20">
      <c r="R897" s="70"/>
      <c r="S897" s="70"/>
      <c r="T897" s="70"/>
    </row>
    <row r="898" spans="18:20">
      <c r="R898" s="70"/>
      <c r="S898" s="70"/>
      <c r="T898" s="70"/>
    </row>
    <row r="899" spans="18:20">
      <c r="R899" s="70"/>
      <c r="S899" s="70"/>
      <c r="T899" s="70"/>
    </row>
    <row r="900" spans="18:20">
      <c r="R900" s="70"/>
      <c r="S900" s="70"/>
      <c r="T900" s="70"/>
    </row>
    <row r="901" spans="18:20">
      <c r="R901" s="70"/>
      <c r="S901" s="70"/>
      <c r="T901" s="70"/>
    </row>
    <row r="902" spans="18:20">
      <c r="R902" s="70"/>
      <c r="S902" s="70"/>
      <c r="T902" s="70"/>
    </row>
    <row r="903" spans="18:20">
      <c r="R903" s="70"/>
      <c r="S903" s="70"/>
      <c r="T903" s="70"/>
    </row>
    <row r="904" spans="18:20">
      <c r="R904" s="70"/>
      <c r="S904" s="70"/>
      <c r="T904" s="70"/>
    </row>
    <row r="905" spans="18:20">
      <c r="R905" s="70"/>
      <c r="S905" s="70"/>
      <c r="T905" s="70"/>
    </row>
    <row r="906" spans="18:20">
      <c r="R906" s="70"/>
      <c r="S906" s="70"/>
      <c r="T906" s="70"/>
    </row>
    <row r="907" spans="18:20">
      <c r="R907" s="70"/>
      <c r="S907" s="70"/>
      <c r="T907" s="70"/>
    </row>
    <row r="908" spans="18:20">
      <c r="R908" s="70"/>
      <c r="S908" s="70"/>
      <c r="T908" s="70"/>
    </row>
    <row r="909" spans="18:20">
      <c r="R909" s="70"/>
      <c r="S909" s="70"/>
      <c r="T909" s="70"/>
    </row>
    <row r="910" spans="18:20">
      <c r="R910" s="70"/>
      <c r="S910" s="70"/>
      <c r="T910" s="70"/>
    </row>
    <row r="911" spans="18:20">
      <c r="R911" s="70"/>
      <c r="S911" s="70"/>
      <c r="T911" s="70"/>
    </row>
    <row r="912" spans="18:20">
      <c r="R912" s="70"/>
      <c r="S912" s="70"/>
      <c r="T912" s="70"/>
    </row>
    <row r="913" spans="18:20">
      <c r="R913" s="70"/>
      <c r="S913" s="70"/>
      <c r="T913" s="70"/>
    </row>
    <row r="914" spans="18:20">
      <c r="R914" s="70"/>
      <c r="S914" s="70"/>
      <c r="T914" s="70"/>
    </row>
    <row r="915" spans="18:20">
      <c r="R915" s="70"/>
      <c r="S915" s="70"/>
      <c r="T915" s="70"/>
    </row>
    <row r="916" spans="18:20">
      <c r="R916" s="70"/>
      <c r="S916" s="70"/>
      <c r="T916" s="70"/>
    </row>
    <row r="917" spans="18:20">
      <c r="R917" s="70"/>
      <c r="S917" s="70"/>
      <c r="T917" s="70"/>
    </row>
    <row r="918" spans="18:20">
      <c r="R918" s="70"/>
      <c r="S918" s="70"/>
      <c r="T918" s="70"/>
    </row>
    <row r="919" spans="18:20">
      <c r="R919" s="70"/>
      <c r="S919" s="70"/>
      <c r="T919" s="70"/>
    </row>
    <row r="920" spans="18:20">
      <c r="R920" s="70"/>
      <c r="S920" s="70"/>
      <c r="T920" s="70"/>
    </row>
    <row r="921" spans="18:20">
      <c r="R921" s="70"/>
      <c r="S921" s="70"/>
      <c r="T921" s="70"/>
    </row>
    <row r="922" spans="18:20">
      <c r="R922" s="70"/>
      <c r="S922" s="70"/>
      <c r="T922" s="70"/>
    </row>
    <row r="923" spans="18:20">
      <c r="R923" s="70"/>
      <c r="S923" s="70"/>
      <c r="T923" s="70"/>
    </row>
    <row r="924" spans="18:20">
      <c r="R924" s="70"/>
      <c r="S924" s="70"/>
      <c r="T924" s="70"/>
    </row>
    <row r="925" spans="18:20">
      <c r="R925" s="70"/>
      <c r="S925" s="70"/>
      <c r="T925" s="70"/>
    </row>
    <row r="926" spans="18:20">
      <c r="R926" s="70"/>
      <c r="S926" s="70"/>
      <c r="T926" s="70"/>
    </row>
    <row r="927" spans="18:20">
      <c r="R927" s="70"/>
      <c r="S927" s="70"/>
      <c r="T927" s="70"/>
    </row>
    <row r="928" spans="18:20">
      <c r="R928" s="70"/>
      <c r="S928" s="70"/>
      <c r="T928" s="70"/>
    </row>
    <row r="929" spans="18:20">
      <c r="R929" s="70"/>
      <c r="S929" s="70"/>
      <c r="T929" s="70"/>
    </row>
    <row r="930" spans="18:20">
      <c r="R930" s="70"/>
      <c r="S930" s="70"/>
      <c r="T930" s="70"/>
    </row>
    <row r="931" spans="18:20">
      <c r="R931" s="70"/>
      <c r="S931" s="70"/>
      <c r="T931" s="70"/>
    </row>
    <row r="932" spans="18:20">
      <c r="R932" s="70"/>
      <c r="S932" s="70"/>
      <c r="T932" s="70"/>
    </row>
    <row r="933" spans="18:20">
      <c r="R933" s="70"/>
      <c r="S933" s="70"/>
      <c r="T933" s="70"/>
    </row>
    <row r="934" spans="18:20">
      <c r="R934" s="70"/>
      <c r="S934" s="70"/>
      <c r="T934" s="70"/>
    </row>
    <row r="935" spans="18:20">
      <c r="R935" s="70"/>
      <c r="S935" s="70"/>
      <c r="T935" s="70"/>
    </row>
    <row r="936" spans="18:20">
      <c r="R936" s="70"/>
      <c r="S936" s="70"/>
      <c r="T936" s="70"/>
    </row>
    <row r="937" spans="18:20">
      <c r="R937" s="70"/>
      <c r="S937" s="70"/>
      <c r="T937" s="70"/>
    </row>
    <row r="938" spans="18:20">
      <c r="R938" s="70"/>
      <c r="S938" s="70"/>
      <c r="T938" s="70"/>
    </row>
    <row r="939" spans="18:20">
      <c r="R939" s="70"/>
      <c r="S939" s="70"/>
      <c r="T939" s="70"/>
    </row>
    <row r="940" spans="18:20">
      <c r="R940" s="70"/>
      <c r="S940" s="70"/>
      <c r="T940" s="70"/>
    </row>
    <row r="941" spans="18:20">
      <c r="R941" s="70"/>
      <c r="S941" s="70"/>
      <c r="T941" s="70"/>
    </row>
    <row r="942" spans="18:20">
      <c r="R942" s="70"/>
      <c r="S942" s="70"/>
      <c r="T942" s="70"/>
    </row>
    <row r="943" spans="18:20">
      <c r="R943" s="70"/>
      <c r="S943" s="70"/>
      <c r="T943" s="70"/>
    </row>
    <row r="944" spans="18:20">
      <c r="R944" s="70"/>
      <c r="S944" s="70"/>
      <c r="T944" s="70"/>
    </row>
    <row r="945" spans="18:20">
      <c r="R945" s="70"/>
      <c r="S945" s="70"/>
      <c r="T945" s="70"/>
    </row>
    <row r="946" spans="18:20">
      <c r="R946" s="70"/>
      <c r="S946" s="70"/>
      <c r="T946" s="70"/>
    </row>
    <row r="947" spans="18:20">
      <c r="R947" s="70"/>
      <c r="S947" s="70"/>
      <c r="T947" s="70"/>
    </row>
    <row r="948" spans="18:20">
      <c r="R948" s="70"/>
      <c r="S948" s="70"/>
      <c r="T948" s="70"/>
    </row>
    <row r="949" spans="18:20">
      <c r="R949" s="70"/>
      <c r="S949" s="70"/>
      <c r="T949" s="70"/>
    </row>
    <row r="950" spans="18:20">
      <c r="R950" s="70"/>
      <c r="S950" s="70"/>
      <c r="T950" s="70"/>
    </row>
    <row r="951" spans="18:20">
      <c r="R951" s="70"/>
      <c r="S951" s="70"/>
      <c r="T951" s="70"/>
    </row>
    <row r="952" spans="18:20">
      <c r="R952" s="70"/>
      <c r="S952" s="70"/>
      <c r="T952" s="70"/>
    </row>
    <row r="953" spans="18:20">
      <c r="R953" s="70"/>
      <c r="S953" s="70"/>
      <c r="T953" s="70"/>
    </row>
    <row r="954" spans="18:20">
      <c r="R954" s="70"/>
      <c r="S954" s="70"/>
      <c r="T954" s="70"/>
    </row>
    <row r="955" spans="18:20">
      <c r="R955" s="70"/>
      <c r="S955" s="70"/>
      <c r="T955" s="70"/>
    </row>
    <row r="956" spans="18:20">
      <c r="R956" s="70"/>
      <c r="S956" s="70"/>
      <c r="T956" s="70"/>
    </row>
    <row r="957" spans="18:20">
      <c r="R957" s="70"/>
      <c r="S957" s="70"/>
      <c r="T957" s="70"/>
    </row>
    <row r="958" spans="18:20">
      <c r="R958" s="70"/>
      <c r="S958" s="70"/>
      <c r="T958" s="70"/>
    </row>
    <row r="959" spans="18:20">
      <c r="R959" s="70"/>
      <c r="S959" s="70"/>
      <c r="T959" s="70"/>
    </row>
    <row r="960" spans="18:20">
      <c r="R960" s="70"/>
      <c r="S960" s="70"/>
      <c r="T960" s="70"/>
    </row>
    <row r="961" spans="18:20">
      <c r="R961" s="70"/>
      <c r="S961" s="70"/>
      <c r="T961" s="70"/>
    </row>
    <row r="962" spans="18:20">
      <c r="R962" s="70"/>
      <c r="S962" s="70"/>
      <c r="T962" s="70"/>
    </row>
    <row r="963" spans="18:20">
      <c r="R963" s="70"/>
      <c r="S963" s="70"/>
      <c r="T963" s="70"/>
    </row>
    <row r="964" spans="18:20">
      <c r="R964" s="70"/>
      <c r="S964" s="70"/>
      <c r="T964" s="70"/>
    </row>
    <row r="965" spans="18:20">
      <c r="R965" s="70"/>
      <c r="S965" s="70"/>
      <c r="T965" s="70"/>
    </row>
    <row r="966" spans="18:20">
      <c r="R966" s="70"/>
      <c r="S966" s="70"/>
      <c r="T966" s="70"/>
    </row>
    <row r="967" spans="18:20">
      <c r="R967" s="70"/>
      <c r="S967" s="70"/>
      <c r="T967" s="70"/>
    </row>
    <row r="968" spans="18:20">
      <c r="R968" s="70"/>
      <c r="S968" s="70"/>
      <c r="T968" s="70"/>
    </row>
    <row r="969" spans="18:20">
      <c r="R969" s="70"/>
      <c r="S969" s="70"/>
      <c r="T969" s="70"/>
    </row>
    <row r="970" spans="18:20">
      <c r="R970" s="70"/>
      <c r="S970" s="70"/>
      <c r="T970" s="70"/>
    </row>
    <row r="971" spans="18:20">
      <c r="R971" s="70"/>
      <c r="S971" s="70"/>
      <c r="T971" s="70"/>
    </row>
    <row r="972" spans="18:20">
      <c r="R972" s="70"/>
      <c r="S972" s="70"/>
      <c r="T972" s="70"/>
    </row>
    <row r="973" spans="18:20">
      <c r="R973" s="70"/>
      <c r="S973" s="70"/>
      <c r="T973" s="70"/>
    </row>
    <row r="974" spans="18:20">
      <c r="R974" s="70"/>
      <c r="S974" s="70"/>
      <c r="T974" s="70"/>
    </row>
    <row r="975" spans="18:20">
      <c r="R975" s="70"/>
      <c r="S975" s="70"/>
      <c r="T975" s="70"/>
    </row>
    <row r="976" spans="18:20">
      <c r="R976" s="70"/>
      <c r="S976" s="70"/>
      <c r="T976" s="70"/>
    </row>
    <row r="977" spans="18:20">
      <c r="R977" s="70"/>
      <c r="S977" s="70"/>
      <c r="T977" s="70"/>
    </row>
    <row r="978" spans="18:20">
      <c r="R978" s="70"/>
      <c r="S978" s="70"/>
      <c r="T978" s="70"/>
    </row>
    <row r="979" spans="18:20">
      <c r="R979" s="70"/>
      <c r="S979" s="70"/>
      <c r="T979" s="70"/>
    </row>
    <row r="980" spans="18:20">
      <c r="R980" s="70"/>
      <c r="S980" s="70"/>
      <c r="T980" s="70"/>
    </row>
    <row r="981" spans="18:20">
      <c r="R981" s="70"/>
      <c r="S981" s="70"/>
      <c r="T981" s="70"/>
    </row>
    <row r="982" spans="18:20">
      <c r="R982" s="70"/>
      <c r="S982" s="70"/>
      <c r="T982" s="70"/>
    </row>
    <row r="983" spans="18:20">
      <c r="R983" s="70"/>
      <c r="S983" s="70"/>
      <c r="T983" s="70"/>
    </row>
    <row r="984" spans="18:20">
      <c r="R984" s="70"/>
      <c r="S984" s="70"/>
      <c r="T984" s="70"/>
    </row>
    <row r="985" spans="18:20">
      <c r="R985" s="70"/>
      <c r="S985" s="70"/>
      <c r="T985" s="70"/>
    </row>
    <row r="986" spans="18:20">
      <c r="R986" s="70"/>
      <c r="S986" s="70"/>
      <c r="T986" s="70"/>
    </row>
    <row r="987" spans="18:20">
      <c r="R987" s="70"/>
      <c r="S987" s="70"/>
      <c r="T987" s="70"/>
    </row>
    <row r="988" spans="18:20">
      <c r="R988" s="70"/>
      <c r="S988" s="70"/>
      <c r="T988" s="70"/>
    </row>
    <row r="989" spans="18:20">
      <c r="R989" s="70"/>
      <c r="S989" s="70"/>
      <c r="T989" s="70"/>
    </row>
    <row r="990" spans="18:20">
      <c r="R990" s="70"/>
      <c r="S990" s="70"/>
      <c r="T990" s="70"/>
    </row>
    <row r="991" spans="18:20">
      <c r="R991" s="70"/>
      <c r="S991" s="70"/>
      <c r="T991" s="70"/>
    </row>
    <row r="992" spans="18:20">
      <c r="R992" s="70"/>
      <c r="S992" s="70"/>
      <c r="T992" s="70"/>
    </row>
    <row r="993" spans="18:20">
      <c r="R993" s="70"/>
      <c r="S993" s="70"/>
      <c r="T993" s="70"/>
    </row>
    <row r="994" spans="18:20">
      <c r="R994" s="70"/>
      <c r="S994" s="70"/>
      <c r="T994" s="70"/>
    </row>
    <row r="995" spans="18:20">
      <c r="R995" s="70"/>
      <c r="S995" s="70"/>
      <c r="T995" s="70"/>
    </row>
    <row r="996" spans="18:20">
      <c r="R996" s="70"/>
      <c r="S996" s="70"/>
      <c r="T996" s="70"/>
    </row>
    <row r="997" spans="18:20">
      <c r="R997" s="70"/>
      <c r="S997" s="70"/>
      <c r="T997" s="70"/>
    </row>
    <row r="998" spans="18:20">
      <c r="R998" s="70"/>
      <c r="S998" s="70"/>
      <c r="T998" s="70"/>
    </row>
    <row r="999" spans="18:20">
      <c r="R999" s="70"/>
      <c r="S999" s="70"/>
      <c r="T999" s="70"/>
    </row>
    <row r="1000" spans="18:20">
      <c r="R1000" s="70"/>
      <c r="S1000" s="70"/>
      <c r="T1000" s="70"/>
    </row>
    <row r="1001" spans="18:20">
      <c r="R1001" s="70"/>
      <c r="S1001" s="70"/>
      <c r="T1001" s="70"/>
    </row>
    <row r="1002" spans="18:20">
      <c r="R1002" s="70"/>
      <c r="S1002" s="70"/>
      <c r="T1002" s="70"/>
    </row>
    <row r="1003" spans="18:20">
      <c r="R1003" s="70"/>
      <c r="S1003" s="70"/>
      <c r="T1003" s="70"/>
    </row>
    <row r="1004" spans="18:20">
      <c r="R1004" s="70"/>
      <c r="S1004" s="70"/>
      <c r="T1004" s="70"/>
    </row>
    <row r="1005" spans="18:20">
      <c r="R1005" s="70"/>
      <c r="S1005" s="70"/>
      <c r="T1005" s="70"/>
    </row>
    <row r="1006" spans="18:20">
      <c r="R1006" s="70"/>
      <c r="S1006" s="70"/>
      <c r="T1006" s="70"/>
    </row>
    <row r="1007" spans="18:20">
      <c r="R1007" s="70"/>
      <c r="S1007" s="70"/>
      <c r="T1007" s="70"/>
    </row>
    <row r="1008" spans="18:20">
      <c r="R1008" s="70"/>
      <c r="S1008" s="70"/>
      <c r="T1008" s="70"/>
    </row>
    <row r="1009" spans="18:20">
      <c r="R1009" s="70"/>
      <c r="S1009" s="70"/>
      <c r="T1009" s="70"/>
    </row>
    <row r="1010" spans="18:20">
      <c r="R1010" s="70"/>
      <c r="S1010" s="70"/>
      <c r="T1010" s="70"/>
    </row>
    <row r="1011" spans="18:20">
      <c r="R1011" s="70"/>
      <c r="S1011" s="70"/>
      <c r="T1011" s="70"/>
    </row>
    <row r="1012" spans="18:20">
      <c r="R1012" s="70"/>
      <c r="S1012" s="70"/>
      <c r="T1012" s="70"/>
    </row>
    <row r="1013" spans="18:20">
      <c r="R1013" s="70"/>
      <c r="S1013" s="70"/>
      <c r="T1013" s="70"/>
    </row>
    <row r="1014" spans="18:20">
      <c r="R1014" s="70"/>
      <c r="S1014" s="70"/>
      <c r="T1014" s="70"/>
    </row>
    <row r="1015" spans="18:20">
      <c r="R1015" s="70"/>
      <c r="S1015" s="70"/>
      <c r="T1015" s="70"/>
    </row>
    <row r="1016" spans="18:20">
      <c r="R1016" s="70"/>
      <c r="S1016" s="70"/>
      <c r="T1016" s="70"/>
    </row>
    <row r="1017" spans="18:20">
      <c r="R1017" s="70"/>
      <c r="S1017" s="70"/>
      <c r="T1017" s="70"/>
    </row>
    <row r="1018" spans="18:20">
      <c r="R1018" s="70"/>
      <c r="S1018" s="70"/>
      <c r="T1018" s="70"/>
    </row>
    <row r="1019" spans="18:20">
      <c r="R1019" s="70"/>
      <c r="S1019" s="70"/>
      <c r="T1019" s="70"/>
    </row>
    <row r="1020" spans="18:20">
      <c r="R1020" s="70"/>
      <c r="S1020" s="70"/>
      <c r="T1020" s="70"/>
    </row>
    <row r="1021" spans="18:20">
      <c r="R1021" s="70"/>
      <c r="S1021" s="70"/>
      <c r="T1021" s="70"/>
    </row>
    <row r="1022" spans="18:20">
      <c r="R1022" s="70"/>
      <c r="S1022" s="70"/>
      <c r="T1022" s="70"/>
    </row>
    <row r="1023" spans="18:20">
      <c r="R1023" s="70"/>
      <c r="S1023" s="70"/>
      <c r="T1023" s="70"/>
    </row>
    <row r="1024" spans="18:20">
      <c r="R1024" s="70"/>
      <c r="S1024" s="70"/>
      <c r="T1024" s="70"/>
    </row>
    <row r="1025" spans="18:20">
      <c r="R1025" s="70"/>
      <c r="S1025" s="70"/>
      <c r="T1025" s="70"/>
    </row>
    <row r="1026" spans="18:20">
      <c r="R1026" s="70"/>
      <c r="S1026" s="70"/>
      <c r="T1026" s="70"/>
    </row>
    <row r="1027" spans="18:20">
      <c r="R1027" s="70"/>
      <c r="S1027" s="70"/>
      <c r="T1027" s="70"/>
    </row>
    <row r="1028" spans="18:20">
      <c r="R1028" s="70"/>
      <c r="S1028" s="70"/>
      <c r="T1028" s="70"/>
    </row>
    <row r="1029" spans="18:20">
      <c r="R1029" s="70"/>
      <c r="S1029" s="70"/>
      <c r="T1029" s="70"/>
    </row>
    <row r="1030" spans="18:20">
      <c r="R1030" s="70"/>
      <c r="S1030" s="70"/>
      <c r="T1030" s="70"/>
    </row>
    <row r="1031" spans="18:20">
      <c r="R1031" s="70"/>
      <c r="S1031" s="70"/>
      <c r="T1031" s="70"/>
    </row>
    <row r="1032" spans="18:20">
      <c r="R1032" s="70"/>
      <c r="S1032" s="70"/>
      <c r="T1032" s="70"/>
    </row>
    <row r="1033" spans="18:20">
      <c r="R1033" s="70"/>
      <c r="S1033" s="70"/>
      <c r="T1033" s="70"/>
    </row>
    <row r="1034" spans="18:20">
      <c r="R1034" s="70"/>
      <c r="S1034" s="70"/>
      <c r="T1034" s="70"/>
    </row>
    <row r="1035" spans="18:20">
      <c r="R1035" s="70"/>
      <c r="S1035" s="70"/>
      <c r="T1035" s="70"/>
    </row>
    <row r="1036" spans="18:20">
      <c r="R1036" s="70"/>
      <c r="S1036" s="70"/>
      <c r="T1036" s="70"/>
    </row>
    <row r="1037" spans="18:20">
      <c r="R1037" s="70"/>
      <c r="S1037" s="70"/>
      <c r="T1037" s="70"/>
    </row>
    <row r="1038" spans="18:20">
      <c r="R1038" s="70"/>
      <c r="S1038" s="70"/>
      <c r="T1038" s="70"/>
    </row>
    <row r="1039" spans="18:20">
      <c r="R1039" s="70"/>
      <c r="S1039" s="70"/>
      <c r="T1039" s="70"/>
    </row>
    <row r="1040" spans="18:20">
      <c r="R1040" s="70"/>
      <c r="S1040" s="70"/>
      <c r="T1040" s="70"/>
    </row>
    <row r="1041" spans="18:20">
      <c r="R1041" s="70"/>
      <c r="S1041" s="70"/>
      <c r="T1041" s="70"/>
    </row>
    <row r="1042" spans="18:20">
      <c r="R1042" s="70"/>
      <c r="S1042" s="70"/>
      <c r="T1042" s="70"/>
    </row>
    <row r="1043" spans="18:20">
      <c r="R1043" s="70"/>
      <c r="S1043" s="70"/>
      <c r="T1043" s="70"/>
    </row>
    <row r="1044" spans="18:20">
      <c r="R1044" s="70"/>
      <c r="S1044" s="70"/>
      <c r="T1044" s="70"/>
    </row>
    <row r="1045" spans="18:20">
      <c r="R1045" s="70"/>
      <c r="S1045" s="70"/>
      <c r="T1045" s="70"/>
    </row>
    <row r="1046" spans="18:20">
      <c r="R1046" s="70"/>
      <c r="S1046" s="70"/>
      <c r="T1046" s="70"/>
    </row>
    <row r="1047" spans="18:20">
      <c r="R1047" s="70"/>
      <c r="S1047" s="70"/>
      <c r="T1047" s="70"/>
    </row>
    <row r="1048" spans="18:20">
      <c r="R1048" s="70"/>
      <c r="S1048" s="70"/>
      <c r="T1048" s="70"/>
    </row>
    <row r="1049" spans="18:20">
      <c r="R1049" s="70"/>
      <c r="S1049" s="70"/>
      <c r="T1049" s="70"/>
    </row>
    <row r="1050" spans="18:20">
      <c r="R1050" s="70"/>
      <c r="S1050" s="70"/>
      <c r="T1050" s="70"/>
    </row>
    <row r="1051" spans="18:20">
      <c r="R1051" s="70"/>
      <c r="S1051" s="70"/>
      <c r="T1051" s="70"/>
    </row>
    <row r="1052" spans="18:20">
      <c r="R1052" s="70"/>
      <c r="S1052" s="70"/>
      <c r="T1052" s="70"/>
    </row>
    <row r="1053" spans="18:20">
      <c r="R1053" s="70"/>
      <c r="S1053" s="70"/>
      <c r="T1053" s="70"/>
    </row>
    <row r="1054" spans="18:20">
      <c r="R1054" s="70"/>
      <c r="S1054" s="70"/>
      <c r="T1054" s="70"/>
    </row>
    <row r="1055" spans="18:20">
      <c r="R1055" s="70"/>
      <c r="S1055" s="70"/>
      <c r="T1055" s="70"/>
    </row>
    <row r="1056" spans="18:20">
      <c r="R1056" s="70"/>
      <c r="S1056" s="70"/>
      <c r="T1056" s="70"/>
    </row>
    <row r="1057" spans="18:20">
      <c r="R1057" s="70"/>
      <c r="S1057" s="70"/>
      <c r="T1057" s="70"/>
    </row>
    <row r="1058" spans="18:20">
      <c r="R1058" s="70"/>
      <c r="S1058" s="70"/>
      <c r="T1058" s="70"/>
    </row>
    <row r="1059" spans="18:20">
      <c r="R1059" s="70"/>
      <c r="S1059" s="70"/>
      <c r="T1059" s="70"/>
    </row>
    <row r="1060" spans="18:20">
      <c r="R1060" s="70"/>
      <c r="S1060" s="70"/>
      <c r="T1060" s="70"/>
    </row>
    <row r="1061" spans="18:20">
      <c r="R1061" s="70"/>
      <c r="S1061" s="70"/>
      <c r="T1061" s="70"/>
    </row>
    <row r="1062" spans="18:20">
      <c r="R1062" s="70"/>
      <c r="S1062" s="70"/>
      <c r="T1062" s="70"/>
    </row>
    <row r="1063" spans="18:20">
      <c r="R1063" s="70"/>
      <c r="S1063" s="70"/>
      <c r="T1063" s="70"/>
    </row>
    <row r="1064" spans="18:20">
      <c r="R1064" s="70"/>
      <c r="S1064" s="70"/>
      <c r="T1064" s="70"/>
    </row>
    <row r="1065" spans="18:20">
      <c r="R1065" s="70"/>
      <c r="S1065" s="70"/>
      <c r="T1065" s="70"/>
    </row>
    <row r="1066" spans="18:20">
      <c r="R1066" s="70"/>
      <c r="S1066" s="70"/>
      <c r="T1066" s="70"/>
    </row>
    <row r="1067" spans="18:20">
      <c r="R1067" s="70"/>
      <c r="S1067" s="70"/>
      <c r="T1067" s="70"/>
    </row>
    <row r="1068" spans="18:20">
      <c r="R1068" s="70"/>
      <c r="S1068" s="70"/>
      <c r="T1068" s="70"/>
    </row>
    <row r="1069" spans="18:20">
      <c r="R1069" s="70"/>
      <c r="S1069" s="70"/>
      <c r="T1069" s="70"/>
    </row>
    <row r="1070" spans="18:20">
      <c r="R1070" s="70"/>
      <c r="S1070" s="70"/>
      <c r="T1070" s="70"/>
    </row>
    <row r="1071" spans="18:20">
      <c r="R1071" s="70"/>
      <c r="S1071" s="70"/>
      <c r="T1071" s="70"/>
    </row>
    <row r="1072" spans="18:20">
      <c r="R1072" s="70"/>
      <c r="S1072" s="70"/>
      <c r="T1072" s="70"/>
    </row>
    <row r="1073" spans="18:20">
      <c r="R1073" s="70"/>
      <c r="S1073" s="70"/>
      <c r="T1073" s="70"/>
    </row>
    <row r="1074" spans="18:20">
      <c r="R1074" s="70"/>
      <c r="S1074" s="70"/>
      <c r="T1074" s="70"/>
    </row>
    <row r="1075" spans="18:20">
      <c r="R1075" s="70"/>
      <c r="S1075" s="70"/>
      <c r="T1075" s="70"/>
    </row>
    <row r="1076" spans="18:20">
      <c r="R1076" s="70"/>
      <c r="S1076" s="70"/>
      <c r="T1076" s="70"/>
    </row>
    <row r="1077" spans="18:20">
      <c r="R1077" s="70"/>
      <c r="S1077" s="70"/>
      <c r="T1077" s="70"/>
    </row>
    <row r="1078" spans="18:20">
      <c r="R1078" s="70"/>
      <c r="S1078" s="70"/>
      <c r="T1078" s="70"/>
    </row>
    <row r="1079" spans="18:20">
      <c r="R1079" s="70"/>
      <c r="S1079" s="70"/>
      <c r="T1079" s="70"/>
    </row>
    <row r="1080" spans="18:20">
      <c r="R1080" s="70"/>
      <c r="S1080" s="70"/>
      <c r="T1080" s="70"/>
    </row>
    <row r="1081" spans="18:20">
      <c r="R1081" s="70"/>
      <c r="S1081" s="70"/>
      <c r="T1081" s="70"/>
    </row>
    <row r="1082" spans="18:20">
      <c r="R1082" s="70"/>
      <c r="S1082" s="70"/>
      <c r="T1082" s="70"/>
    </row>
    <row r="1083" spans="18:20">
      <c r="R1083" s="70"/>
      <c r="S1083" s="70"/>
      <c r="T1083" s="70"/>
    </row>
    <row r="1084" spans="18:20">
      <c r="R1084" s="70"/>
      <c r="S1084" s="70"/>
      <c r="T1084" s="70"/>
    </row>
    <row r="1085" spans="18:20">
      <c r="R1085" s="70"/>
      <c r="S1085" s="70"/>
      <c r="T1085" s="70"/>
    </row>
    <row r="1086" spans="18:20">
      <c r="R1086" s="70"/>
      <c r="S1086" s="70"/>
      <c r="T1086" s="70"/>
    </row>
    <row r="1087" spans="18:20">
      <c r="R1087" s="70"/>
      <c r="S1087" s="70"/>
      <c r="T1087" s="70"/>
    </row>
    <row r="1088" spans="18:20">
      <c r="R1088" s="70"/>
      <c r="S1088" s="70"/>
      <c r="T1088" s="70"/>
    </row>
    <row r="1089" spans="18:20">
      <c r="R1089" s="70"/>
      <c r="S1089" s="70"/>
      <c r="T1089" s="70"/>
    </row>
    <row r="1090" spans="18:20">
      <c r="R1090" s="70"/>
      <c r="S1090" s="70"/>
      <c r="T1090" s="70"/>
    </row>
    <row r="1091" spans="18:20">
      <c r="R1091" s="70"/>
      <c r="S1091" s="70"/>
      <c r="T1091" s="70"/>
    </row>
    <row r="1092" spans="18:20">
      <c r="R1092" s="70"/>
      <c r="S1092" s="70"/>
      <c r="T1092" s="70"/>
    </row>
    <row r="1093" spans="18:20">
      <c r="R1093" s="70"/>
      <c r="S1093" s="70"/>
      <c r="T1093" s="70"/>
    </row>
    <row r="1094" spans="18:20">
      <c r="R1094" s="70"/>
      <c r="S1094" s="70"/>
      <c r="T1094" s="70"/>
    </row>
    <row r="1095" spans="18:20">
      <c r="R1095" s="70"/>
      <c r="S1095" s="70"/>
      <c r="T1095" s="70"/>
    </row>
    <row r="1096" spans="18:20">
      <c r="R1096" s="70"/>
      <c r="S1096" s="70"/>
      <c r="T1096" s="70"/>
    </row>
    <row r="1097" spans="18:20">
      <c r="R1097" s="70"/>
      <c r="S1097" s="70"/>
      <c r="T1097" s="70"/>
    </row>
    <row r="1098" spans="18:20">
      <c r="R1098" s="70"/>
      <c r="S1098" s="70"/>
      <c r="T1098" s="70"/>
    </row>
    <row r="1099" spans="18:20">
      <c r="R1099" s="70"/>
      <c r="S1099" s="70"/>
      <c r="T1099" s="70"/>
    </row>
    <row r="1100" spans="18:20">
      <c r="R1100" s="70"/>
      <c r="S1100" s="70"/>
      <c r="T1100" s="70"/>
    </row>
    <row r="1101" spans="18:20">
      <c r="R1101" s="70"/>
      <c r="S1101" s="70"/>
      <c r="T1101" s="70"/>
    </row>
    <row r="1102" spans="18:20">
      <c r="R1102" s="70"/>
      <c r="S1102" s="70"/>
      <c r="T1102" s="70"/>
    </row>
    <row r="1103" spans="18:20">
      <c r="R1103" s="70"/>
      <c r="S1103" s="70"/>
      <c r="T1103" s="70"/>
    </row>
    <row r="1104" spans="18:20">
      <c r="R1104" s="70"/>
      <c r="S1104" s="70"/>
      <c r="T1104" s="70"/>
    </row>
    <row r="1105" spans="18:20">
      <c r="R1105" s="70"/>
      <c r="S1105" s="70"/>
      <c r="T1105" s="70"/>
    </row>
    <row r="1106" spans="18:20">
      <c r="R1106" s="70"/>
      <c r="S1106" s="70"/>
      <c r="T1106" s="70"/>
    </row>
    <row r="1107" spans="18:20">
      <c r="R1107" s="70"/>
      <c r="S1107" s="70"/>
      <c r="T1107" s="70"/>
    </row>
    <row r="1108" spans="18:20">
      <c r="R1108" s="70"/>
      <c r="S1108" s="70"/>
      <c r="T1108" s="70"/>
    </row>
    <row r="1109" spans="18:20">
      <c r="R1109" s="70"/>
      <c r="S1109" s="70"/>
      <c r="T1109" s="70"/>
    </row>
    <row r="1110" spans="18:20">
      <c r="R1110" s="70"/>
      <c r="S1110" s="70"/>
      <c r="T1110" s="70"/>
    </row>
    <row r="1111" spans="18:20">
      <c r="R1111" s="70"/>
      <c r="S1111" s="70"/>
      <c r="T1111" s="70"/>
    </row>
    <row r="1112" spans="18:20">
      <c r="R1112" s="70"/>
      <c r="S1112" s="70"/>
      <c r="T1112" s="70"/>
    </row>
    <row r="1113" spans="18:20">
      <c r="R1113" s="70"/>
      <c r="S1113" s="70"/>
      <c r="T1113" s="70"/>
    </row>
    <row r="1114" spans="18:20">
      <c r="R1114" s="70"/>
      <c r="S1114" s="70"/>
      <c r="T1114" s="70"/>
    </row>
    <row r="1115" spans="18:20">
      <c r="R1115" s="70"/>
      <c r="S1115" s="70"/>
      <c r="T1115" s="70"/>
    </row>
    <row r="1116" spans="18:20">
      <c r="R1116" s="70"/>
      <c r="S1116" s="70"/>
      <c r="T1116" s="70"/>
    </row>
    <row r="1117" spans="18:20">
      <c r="R1117" s="70"/>
      <c r="S1117" s="70"/>
      <c r="T1117" s="70"/>
    </row>
    <row r="1118" spans="18:20">
      <c r="R1118" s="70"/>
      <c r="S1118" s="70"/>
      <c r="T1118" s="70"/>
    </row>
    <row r="1119" spans="18:20">
      <c r="R1119" s="70"/>
      <c r="S1119" s="70"/>
      <c r="T1119" s="70"/>
    </row>
    <row r="1120" spans="18:20">
      <c r="R1120" s="70"/>
      <c r="S1120" s="70"/>
      <c r="T1120" s="70"/>
    </row>
    <row r="1121" spans="18:20">
      <c r="R1121" s="70"/>
      <c r="S1121" s="70"/>
      <c r="T1121" s="70"/>
    </row>
    <row r="1122" spans="18:20">
      <c r="R1122" s="70"/>
      <c r="S1122" s="70"/>
      <c r="T1122" s="70"/>
    </row>
    <row r="1123" spans="18:20">
      <c r="R1123" s="70"/>
      <c r="S1123" s="70"/>
      <c r="T1123" s="70"/>
    </row>
    <row r="1124" spans="18:20">
      <c r="R1124" s="70"/>
      <c r="S1124" s="70"/>
      <c r="T1124" s="70"/>
    </row>
    <row r="1125" spans="18:20">
      <c r="R1125" s="70"/>
      <c r="S1125" s="70"/>
      <c r="T1125" s="70"/>
    </row>
    <row r="1126" spans="18:20">
      <c r="R1126" s="70"/>
      <c r="S1126" s="70"/>
      <c r="T1126" s="70"/>
    </row>
    <row r="1127" spans="18:20">
      <c r="R1127" s="70"/>
      <c r="S1127" s="70"/>
      <c r="T1127" s="70"/>
    </row>
    <row r="1128" spans="18:20">
      <c r="R1128" s="70"/>
      <c r="S1128" s="70"/>
      <c r="T1128" s="70"/>
    </row>
    <row r="1129" spans="18:20">
      <c r="R1129" s="70"/>
      <c r="S1129" s="70"/>
      <c r="T1129" s="70"/>
    </row>
    <row r="1130" spans="18:20">
      <c r="R1130" s="70"/>
      <c r="S1130" s="70"/>
      <c r="T1130" s="70"/>
    </row>
    <row r="1131" spans="18:20">
      <c r="R1131" s="70"/>
      <c r="S1131" s="70"/>
      <c r="T1131" s="70"/>
    </row>
    <row r="1132" spans="18:20">
      <c r="R1132" s="70"/>
      <c r="S1132" s="70"/>
      <c r="T1132" s="70"/>
    </row>
    <row r="1133" spans="18:20">
      <c r="R1133" s="70"/>
      <c r="S1133" s="70"/>
      <c r="T1133" s="70"/>
    </row>
    <row r="1134" spans="18:20">
      <c r="R1134" s="70"/>
      <c r="S1134" s="70"/>
      <c r="T1134" s="70"/>
    </row>
    <row r="1135" spans="18:20">
      <c r="R1135" s="70"/>
      <c r="S1135" s="70"/>
      <c r="T1135" s="70"/>
    </row>
    <row r="1136" spans="18:20">
      <c r="R1136" s="70"/>
      <c r="S1136" s="70"/>
      <c r="T1136" s="70"/>
    </row>
    <row r="1137" spans="18:20">
      <c r="R1137" s="70"/>
      <c r="S1137" s="70"/>
      <c r="T1137" s="70"/>
    </row>
    <row r="1138" spans="18:20">
      <c r="R1138" s="70"/>
      <c r="S1138" s="70"/>
      <c r="T1138" s="70"/>
    </row>
    <row r="1139" spans="18:20">
      <c r="R1139" s="70"/>
      <c r="S1139" s="70"/>
      <c r="T1139" s="70"/>
    </row>
    <row r="1140" spans="18:20">
      <c r="R1140" s="70"/>
      <c r="S1140" s="70"/>
      <c r="T1140" s="70"/>
    </row>
    <row r="1141" spans="18:20">
      <c r="R1141" s="70"/>
      <c r="S1141" s="70"/>
      <c r="T1141" s="70"/>
    </row>
    <row r="1142" spans="18:20">
      <c r="R1142" s="70"/>
      <c r="S1142" s="70"/>
      <c r="T1142" s="70"/>
    </row>
    <row r="1143" spans="18:20">
      <c r="R1143" s="70"/>
      <c r="S1143" s="70"/>
      <c r="T1143" s="70"/>
    </row>
    <row r="1144" spans="18:20">
      <c r="R1144" s="70"/>
      <c r="S1144" s="70"/>
      <c r="T1144" s="70"/>
    </row>
    <row r="1145" spans="18:20">
      <c r="R1145" s="70"/>
      <c r="S1145" s="70"/>
      <c r="T1145" s="70"/>
    </row>
    <row r="1146" spans="18:20">
      <c r="R1146" s="70"/>
      <c r="S1146" s="70"/>
      <c r="T1146" s="70"/>
    </row>
    <row r="1147" spans="18:20">
      <c r="R1147" s="70"/>
      <c r="S1147" s="70"/>
      <c r="T1147" s="70"/>
    </row>
    <row r="1148" spans="18:20">
      <c r="R1148" s="70"/>
      <c r="S1148" s="70"/>
      <c r="T1148" s="70"/>
    </row>
    <row r="1149" spans="18:20">
      <c r="R1149" s="70"/>
      <c r="S1149" s="70"/>
      <c r="T1149" s="70"/>
    </row>
    <row r="1150" spans="18:20">
      <c r="R1150" s="70"/>
      <c r="S1150" s="70"/>
      <c r="T1150" s="70"/>
    </row>
    <row r="1151" spans="18:20">
      <c r="R1151" s="70"/>
      <c r="S1151" s="70"/>
      <c r="T1151" s="70"/>
    </row>
    <row r="1152" spans="18:20">
      <c r="R1152" s="70"/>
      <c r="S1152" s="70"/>
      <c r="T1152" s="70"/>
    </row>
    <row r="1153" spans="18:20">
      <c r="R1153" s="70"/>
      <c r="S1153" s="70"/>
      <c r="T1153" s="70"/>
    </row>
    <row r="1154" spans="18:20">
      <c r="R1154" s="70"/>
      <c r="S1154" s="70"/>
      <c r="T1154" s="70"/>
    </row>
    <row r="1155" spans="18:20">
      <c r="R1155" s="70"/>
      <c r="S1155" s="70"/>
      <c r="T1155" s="70"/>
    </row>
    <row r="1156" spans="18:20">
      <c r="R1156" s="70"/>
      <c r="S1156" s="70"/>
      <c r="T1156" s="70"/>
    </row>
    <row r="1157" spans="18:20">
      <c r="R1157" s="70"/>
      <c r="S1157" s="70"/>
      <c r="T1157" s="70"/>
    </row>
    <row r="1158" spans="18:20">
      <c r="R1158" s="70"/>
      <c r="S1158" s="70"/>
      <c r="T1158" s="70"/>
    </row>
    <row r="1159" spans="18:20">
      <c r="R1159" s="70"/>
      <c r="S1159" s="70"/>
      <c r="T1159" s="70"/>
    </row>
    <row r="1160" spans="18:20">
      <c r="R1160" s="70"/>
      <c r="S1160" s="70"/>
      <c r="T1160" s="70"/>
    </row>
    <row r="1161" spans="18:20">
      <c r="R1161" s="70"/>
      <c r="S1161" s="70"/>
      <c r="T1161" s="70"/>
    </row>
    <row r="1162" spans="18:20">
      <c r="R1162" s="70"/>
      <c r="S1162" s="70"/>
      <c r="T1162" s="70"/>
    </row>
    <row r="1163" spans="18:20">
      <c r="R1163" s="70"/>
      <c r="S1163" s="70"/>
      <c r="T1163" s="70"/>
    </row>
    <row r="1164" spans="18:20">
      <c r="R1164" s="70"/>
      <c r="S1164" s="70"/>
      <c r="T1164" s="70"/>
    </row>
    <row r="1165" spans="18:20">
      <c r="R1165" s="70"/>
      <c r="S1165" s="70"/>
      <c r="T1165" s="70"/>
    </row>
    <row r="1166" spans="18:20">
      <c r="R1166" s="70"/>
      <c r="S1166" s="70"/>
      <c r="T1166" s="70"/>
    </row>
    <row r="1167" spans="18:20">
      <c r="R1167" s="70"/>
      <c r="S1167" s="70"/>
      <c r="T1167" s="70"/>
    </row>
    <row r="1168" spans="18:20">
      <c r="R1168" s="70"/>
      <c r="S1168" s="70"/>
      <c r="T1168" s="70"/>
    </row>
    <row r="1169" spans="18:20">
      <c r="R1169" s="70"/>
      <c r="S1169" s="70"/>
      <c r="T1169" s="70"/>
    </row>
    <row r="1170" spans="18:20">
      <c r="R1170" s="70"/>
      <c r="S1170" s="70"/>
      <c r="T1170" s="70"/>
    </row>
    <row r="1171" spans="18:20">
      <c r="R1171" s="70"/>
      <c r="S1171" s="70"/>
      <c r="T1171" s="70"/>
    </row>
    <row r="1172" spans="18:20">
      <c r="R1172" s="70"/>
      <c r="S1172" s="70"/>
      <c r="T1172" s="70"/>
    </row>
    <row r="1173" spans="18:20">
      <c r="R1173" s="70"/>
      <c r="S1173" s="70"/>
      <c r="T1173" s="70"/>
    </row>
    <row r="1174" spans="18:20">
      <c r="R1174" s="70"/>
      <c r="S1174" s="70"/>
      <c r="T1174" s="70"/>
    </row>
    <row r="1175" spans="18:20">
      <c r="R1175" s="70"/>
      <c r="S1175" s="70"/>
      <c r="T1175" s="70"/>
    </row>
    <row r="1176" spans="18:20">
      <c r="R1176" s="70"/>
      <c r="S1176" s="70"/>
      <c r="T1176" s="70"/>
    </row>
    <row r="1177" spans="18:20">
      <c r="R1177" s="70"/>
      <c r="S1177" s="70"/>
      <c r="T1177" s="70"/>
    </row>
    <row r="1178" spans="18:20">
      <c r="R1178" s="70"/>
      <c r="S1178" s="70"/>
      <c r="T1178" s="70"/>
    </row>
    <row r="1179" spans="18:20">
      <c r="R1179" s="70"/>
      <c r="S1179" s="70"/>
      <c r="T1179" s="70"/>
    </row>
    <row r="1180" spans="18:20">
      <c r="R1180" s="70"/>
      <c r="S1180" s="70"/>
      <c r="T1180" s="70"/>
    </row>
    <row r="1181" spans="18:20">
      <c r="R1181" s="70"/>
      <c r="S1181" s="70"/>
      <c r="T1181" s="70"/>
    </row>
    <row r="1182" spans="18:20">
      <c r="R1182" s="70"/>
      <c r="S1182" s="70"/>
      <c r="T1182" s="70"/>
    </row>
    <row r="1183" spans="18:20">
      <c r="R1183" s="70"/>
      <c r="S1183" s="70"/>
      <c r="T1183" s="70"/>
    </row>
    <row r="1184" spans="18:20">
      <c r="R1184" s="70"/>
      <c r="S1184" s="70"/>
      <c r="T1184" s="70"/>
    </row>
    <row r="1185" spans="18:20">
      <c r="R1185" s="70"/>
      <c r="S1185" s="70"/>
      <c r="T1185" s="70"/>
    </row>
    <row r="1186" spans="18:20">
      <c r="R1186" s="70"/>
      <c r="S1186" s="70"/>
      <c r="T1186" s="70"/>
    </row>
    <row r="1187" spans="18:20">
      <c r="R1187" s="70"/>
      <c r="S1187" s="70"/>
      <c r="T1187" s="70"/>
    </row>
    <row r="1188" spans="18:20">
      <c r="R1188" s="70"/>
      <c r="S1188" s="70"/>
      <c r="T1188" s="70"/>
    </row>
    <row r="1189" spans="18:20">
      <c r="R1189" s="70"/>
      <c r="S1189" s="70"/>
      <c r="T1189" s="70"/>
    </row>
    <row r="1190" spans="18:20">
      <c r="R1190" s="70"/>
      <c r="S1190" s="70"/>
      <c r="T1190" s="70"/>
    </row>
    <row r="1191" spans="18:20">
      <c r="R1191" s="70"/>
      <c r="S1191" s="70"/>
      <c r="T1191" s="70"/>
    </row>
    <row r="1192" spans="18:20">
      <c r="R1192" s="70"/>
      <c r="S1192" s="70"/>
      <c r="T1192" s="70"/>
    </row>
    <row r="1193" spans="18:20">
      <c r="R1193" s="70"/>
      <c r="S1193" s="70"/>
      <c r="T1193" s="70"/>
    </row>
    <row r="1194" spans="18:20">
      <c r="R1194" s="70"/>
      <c r="S1194" s="70"/>
      <c r="T1194" s="70"/>
    </row>
    <row r="1195" spans="18:20">
      <c r="R1195" s="70"/>
      <c r="S1195" s="70"/>
      <c r="T1195" s="70"/>
    </row>
    <row r="1196" spans="18:20">
      <c r="R1196" s="70"/>
      <c r="S1196" s="70"/>
      <c r="T1196" s="70"/>
    </row>
    <row r="1197" spans="18:20">
      <c r="R1197" s="70"/>
      <c r="S1197" s="70"/>
      <c r="T1197" s="70"/>
    </row>
    <row r="1198" spans="18:20">
      <c r="R1198" s="70"/>
      <c r="S1198" s="70"/>
      <c r="T1198" s="70"/>
    </row>
    <row r="1199" spans="18:20">
      <c r="R1199" s="70"/>
      <c r="S1199" s="70"/>
      <c r="T1199" s="70"/>
    </row>
    <row r="1200" spans="18:20">
      <c r="R1200" s="70"/>
      <c r="S1200" s="70"/>
      <c r="T1200" s="70"/>
    </row>
    <row r="1201" spans="18:20">
      <c r="R1201" s="70"/>
      <c r="S1201" s="70"/>
      <c r="T1201" s="70"/>
    </row>
    <row r="1202" spans="18:20">
      <c r="R1202" s="70"/>
      <c r="S1202" s="70"/>
      <c r="T1202" s="70"/>
    </row>
    <row r="1203" spans="18:20">
      <c r="R1203" s="70"/>
      <c r="S1203" s="70"/>
      <c r="T1203" s="70"/>
    </row>
    <row r="1204" spans="18:20">
      <c r="R1204" s="70"/>
      <c r="S1204" s="70"/>
      <c r="T1204" s="70"/>
    </row>
    <row r="1205" spans="18:20">
      <c r="R1205" s="70"/>
      <c r="S1205" s="70"/>
      <c r="T1205" s="70"/>
    </row>
    <row r="1206" spans="18:20">
      <c r="R1206" s="70"/>
      <c r="S1206" s="70"/>
      <c r="T1206" s="70"/>
    </row>
    <row r="1207" spans="18:20">
      <c r="R1207" s="70"/>
      <c r="S1207" s="70"/>
      <c r="T1207" s="70"/>
    </row>
    <row r="1208" spans="18:20">
      <c r="R1208" s="70"/>
      <c r="S1208" s="70"/>
      <c r="T1208" s="70"/>
    </row>
    <row r="1209" spans="18:20">
      <c r="R1209" s="70"/>
      <c r="S1209" s="70"/>
      <c r="T1209" s="70"/>
    </row>
    <row r="1210" spans="18:20">
      <c r="R1210" s="70"/>
      <c r="S1210" s="70"/>
      <c r="T1210" s="70"/>
    </row>
    <row r="1211" spans="18:20">
      <c r="R1211" s="70"/>
      <c r="S1211" s="70"/>
      <c r="T1211" s="70"/>
    </row>
    <row r="1212" spans="18:20">
      <c r="R1212" s="70"/>
      <c r="S1212" s="70"/>
      <c r="T1212" s="70"/>
    </row>
    <row r="1213" spans="18:20">
      <c r="R1213" s="70"/>
      <c r="S1213" s="70"/>
      <c r="T1213" s="70"/>
    </row>
    <row r="1214" spans="18:20">
      <c r="R1214" s="70"/>
      <c r="S1214" s="70"/>
      <c r="T1214" s="70"/>
    </row>
    <row r="1215" spans="18:20">
      <c r="R1215" s="70"/>
      <c r="S1215" s="70"/>
      <c r="T1215" s="70"/>
    </row>
    <row r="1216" spans="18:20">
      <c r="R1216" s="70"/>
      <c r="S1216" s="70"/>
      <c r="T1216" s="70"/>
    </row>
    <row r="1217" spans="18:20">
      <c r="R1217" s="70"/>
      <c r="S1217" s="70"/>
      <c r="T1217" s="70"/>
    </row>
    <row r="1218" spans="18:20">
      <c r="R1218" s="70"/>
      <c r="S1218" s="70"/>
      <c r="T1218" s="70"/>
    </row>
    <row r="1219" spans="18:20">
      <c r="R1219" s="70"/>
      <c r="S1219" s="70"/>
      <c r="T1219" s="70"/>
    </row>
    <row r="1220" spans="18:20">
      <c r="R1220" s="70"/>
      <c r="S1220" s="70"/>
      <c r="T1220" s="70"/>
    </row>
    <row r="1221" spans="18:20">
      <c r="R1221" s="70"/>
      <c r="S1221" s="70"/>
      <c r="T1221" s="70"/>
    </row>
    <row r="1222" spans="18:20">
      <c r="R1222" s="70"/>
      <c r="S1222" s="70"/>
      <c r="T1222" s="70"/>
    </row>
    <row r="1223" spans="18:20">
      <c r="R1223" s="70"/>
      <c r="S1223" s="70"/>
      <c r="T1223" s="70"/>
    </row>
    <row r="1224" spans="18:20">
      <c r="R1224" s="70"/>
      <c r="S1224" s="70"/>
      <c r="T1224" s="70"/>
    </row>
    <row r="1225" spans="18:20">
      <c r="R1225" s="70"/>
      <c r="S1225" s="70"/>
      <c r="T1225" s="70"/>
    </row>
    <row r="1226" spans="18:20">
      <c r="R1226" s="70"/>
      <c r="S1226" s="70"/>
      <c r="T1226" s="70"/>
    </row>
    <row r="1227" spans="18:20">
      <c r="R1227" s="70"/>
      <c r="S1227" s="70"/>
      <c r="T1227" s="70"/>
    </row>
    <row r="1228" spans="18:20">
      <c r="R1228" s="70"/>
      <c r="S1228" s="70"/>
      <c r="T1228" s="70"/>
    </row>
    <row r="1229" spans="18:20">
      <c r="R1229" s="70"/>
      <c r="S1229" s="70"/>
      <c r="T1229" s="70"/>
    </row>
    <row r="1230" spans="18:20">
      <c r="R1230" s="70"/>
      <c r="S1230" s="70"/>
      <c r="T1230" s="70"/>
    </row>
    <row r="1231" spans="18:20">
      <c r="R1231" s="70"/>
      <c r="S1231" s="70"/>
      <c r="T1231" s="70"/>
    </row>
    <row r="1232" spans="18:20">
      <c r="R1232" s="70"/>
      <c r="S1232" s="70"/>
      <c r="T1232" s="70"/>
    </row>
    <row r="1233" spans="18:20">
      <c r="R1233" s="70"/>
      <c r="S1233" s="70"/>
      <c r="T1233" s="70"/>
    </row>
    <row r="1234" spans="18:20">
      <c r="R1234" s="70"/>
      <c r="S1234" s="70"/>
      <c r="T1234" s="70"/>
    </row>
    <row r="1235" spans="18:20">
      <c r="R1235" s="70"/>
      <c r="S1235" s="70"/>
      <c r="T1235" s="70"/>
    </row>
    <row r="1236" spans="18:20">
      <c r="R1236" s="70"/>
      <c r="S1236" s="70"/>
      <c r="T1236" s="70"/>
    </row>
    <row r="1237" spans="18:20">
      <c r="R1237" s="70"/>
      <c r="S1237" s="70"/>
      <c r="T1237" s="70"/>
    </row>
    <row r="1238" spans="18:20">
      <c r="R1238" s="70"/>
      <c r="S1238" s="70"/>
      <c r="T1238" s="70"/>
    </row>
    <row r="1239" spans="18:20">
      <c r="R1239" s="70"/>
      <c r="S1239" s="70"/>
      <c r="T1239" s="70"/>
    </row>
    <row r="1240" spans="18:20">
      <c r="R1240" s="70"/>
      <c r="S1240" s="70"/>
      <c r="T1240" s="70"/>
    </row>
    <row r="1241" spans="18:20">
      <c r="R1241" s="70"/>
      <c r="S1241" s="70"/>
      <c r="T1241" s="70"/>
    </row>
    <row r="1242" spans="18:20">
      <c r="R1242" s="70"/>
      <c r="S1242" s="70"/>
      <c r="T1242" s="70"/>
    </row>
    <row r="1243" spans="18:20">
      <c r="R1243" s="70"/>
      <c r="S1243" s="70"/>
      <c r="T1243" s="70"/>
    </row>
    <row r="1244" spans="18:20">
      <c r="R1244" s="70"/>
      <c r="S1244" s="70"/>
      <c r="T1244" s="70"/>
    </row>
    <row r="1245" spans="18:20">
      <c r="R1245" s="70"/>
      <c r="S1245" s="70"/>
      <c r="T1245" s="70"/>
    </row>
    <row r="1246" spans="18:20">
      <c r="R1246" s="70"/>
      <c r="S1246" s="70"/>
      <c r="T1246" s="70"/>
    </row>
    <row r="1247" spans="18:20">
      <c r="R1247" s="70"/>
      <c r="S1247" s="70"/>
      <c r="T1247" s="70"/>
    </row>
    <row r="1248" spans="18:20">
      <c r="R1248" s="70"/>
      <c r="S1248" s="70"/>
      <c r="T1248" s="70"/>
    </row>
    <row r="1249" spans="18:20">
      <c r="R1249" s="70"/>
      <c r="S1249" s="70"/>
      <c r="T1249" s="70"/>
    </row>
    <row r="1250" spans="18:20">
      <c r="R1250" s="70"/>
      <c r="S1250" s="70"/>
      <c r="T1250" s="70"/>
    </row>
    <row r="1251" spans="18:20">
      <c r="R1251" s="70"/>
      <c r="S1251" s="70"/>
      <c r="T1251" s="70"/>
    </row>
    <row r="1252" spans="18:20">
      <c r="R1252" s="70"/>
      <c r="S1252" s="70"/>
      <c r="T1252" s="70"/>
    </row>
    <row r="1253" spans="18:20">
      <c r="R1253" s="70"/>
      <c r="S1253" s="70"/>
      <c r="T1253" s="70"/>
    </row>
    <row r="1254" spans="18:20">
      <c r="R1254" s="70"/>
      <c r="S1254" s="70"/>
      <c r="T1254" s="70"/>
    </row>
    <row r="1255" spans="18:20">
      <c r="R1255" s="70"/>
      <c r="S1255" s="70"/>
      <c r="T1255" s="70"/>
    </row>
    <row r="1256" spans="18:20">
      <c r="R1256" s="70"/>
      <c r="S1256" s="70"/>
      <c r="T1256" s="70"/>
    </row>
    <row r="1257" spans="18:20">
      <c r="R1257" s="70"/>
      <c r="S1257" s="70"/>
      <c r="T1257" s="70"/>
    </row>
    <row r="1258" spans="18:20">
      <c r="R1258" s="70"/>
      <c r="S1258" s="70"/>
      <c r="T1258" s="70"/>
    </row>
    <row r="1259" spans="18:20">
      <c r="R1259" s="70"/>
      <c r="S1259" s="70"/>
      <c r="T1259" s="70"/>
    </row>
    <row r="1260" spans="18:20">
      <c r="R1260" s="70"/>
      <c r="S1260" s="70"/>
      <c r="T1260" s="70"/>
    </row>
    <row r="1261" spans="18:20">
      <c r="R1261" s="70"/>
      <c r="S1261" s="70"/>
      <c r="T1261" s="70"/>
    </row>
    <row r="1262" spans="18:20">
      <c r="R1262" s="70"/>
      <c r="S1262" s="70"/>
      <c r="T1262" s="70"/>
    </row>
    <row r="1263" spans="18:20">
      <c r="R1263" s="70"/>
      <c r="S1263" s="70"/>
      <c r="T1263" s="70"/>
    </row>
    <row r="1264" spans="18:20">
      <c r="R1264" s="70"/>
      <c r="S1264" s="70"/>
      <c r="T1264" s="70"/>
    </row>
    <row r="1265" spans="18:20">
      <c r="R1265" s="70"/>
      <c r="S1265" s="70"/>
      <c r="T1265" s="70"/>
    </row>
    <row r="1266" spans="18:20">
      <c r="R1266" s="70"/>
      <c r="S1266" s="70"/>
      <c r="T1266" s="70"/>
    </row>
    <row r="1267" spans="18:20">
      <c r="R1267" s="70"/>
      <c r="S1267" s="70"/>
      <c r="T1267" s="70"/>
    </row>
    <row r="1268" spans="18:20">
      <c r="R1268" s="70"/>
      <c r="S1268" s="70"/>
      <c r="T1268" s="70"/>
    </row>
    <row r="1269" spans="18:20">
      <c r="R1269" s="70"/>
      <c r="S1269" s="70"/>
      <c r="T1269" s="70"/>
    </row>
    <row r="1270" spans="18:20">
      <c r="R1270" s="70"/>
      <c r="S1270" s="70"/>
      <c r="T1270" s="70"/>
    </row>
    <row r="1271" spans="18:20">
      <c r="R1271" s="70"/>
      <c r="S1271" s="70"/>
      <c r="T1271" s="70"/>
    </row>
    <row r="1272" spans="18:20">
      <c r="R1272" s="70"/>
      <c r="S1272" s="70"/>
      <c r="T1272" s="70"/>
    </row>
    <row r="1273" spans="18:20">
      <c r="R1273" s="70"/>
      <c r="S1273" s="70"/>
      <c r="T1273" s="70"/>
    </row>
    <row r="1274" spans="18:20">
      <c r="R1274" s="70"/>
      <c r="S1274" s="70"/>
      <c r="T1274" s="70"/>
    </row>
    <row r="1275" spans="18:20">
      <c r="R1275" s="70"/>
      <c r="S1275" s="70"/>
      <c r="T1275" s="70"/>
    </row>
    <row r="1276" spans="18:20">
      <c r="R1276" s="70"/>
      <c r="S1276" s="70"/>
      <c r="T1276" s="70"/>
    </row>
    <row r="1277" spans="18:20">
      <c r="R1277" s="70"/>
      <c r="S1277" s="70"/>
      <c r="T1277" s="70"/>
    </row>
    <row r="1278" spans="18:20">
      <c r="R1278" s="70"/>
      <c r="S1278" s="70"/>
      <c r="T1278" s="70"/>
    </row>
    <row r="1279" spans="18:20">
      <c r="R1279" s="70"/>
      <c r="S1279" s="70"/>
      <c r="T1279" s="70"/>
    </row>
    <row r="1280" spans="18:20">
      <c r="R1280" s="70"/>
      <c r="S1280" s="70"/>
      <c r="T1280" s="70"/>
    </row>
    <row r="1281" spans="18:20">
      <c r="R1281" s="70"/>
      <c r="S1281" s="70"/>
      <c r="T1281" s="70"/>
    </row>
    <row r="1282" spans="18:20">
      <c r="R1282" s="70"/>
      <c r="S1282" s="70"/>
      <c r="T1282" s="70"/>
    </row>
    <row r="1283" spans="18:20">
      <c r="R1283" s="70"/>
      <c r="S1283" s="70"/>
      <c r="T1283" s="70"/>
    </row>
    <row r="1284" spans="18:20">
      <c r="R1284" s="70"/>
      <c r="S1284" s="70"/>
      <c r="T1284" s="70"/>
    </row>
    <row r="1285" spans="18:20">
      <c r="R1285" s="70"/>
      <c r="S1285" s="70"/>
      <c r="T1285" s="70"/>
    </row>
    <row r="1286" spans="18:20">
      <c r="R1286" s="70"/>
      <c r="S1286" s="70"/>
      <c r="T1286" s="70"/>
    </row>
    <row r="1287" spans="18:20">
      <c r="R1287" s="70"/>
      <c r="S1287" s="70"/>
      <c r="T1287" s="70"/>
    </row>
    <row r="1288" spans="18:20">
      <c r="R1288" s="70"/>
      <c r="S1288" s="70"/>
      <c r="T1288" s="70"/>
    </row>
    <row r="1289" spans="18:20">
      <c r="R1289" s="70"/>
      <c r="S1289" s="70"/>
      <c r="T1289" s="70"/>
    </row>
    <row r="1290" spans="18:20">
      <c r="R1290" s="70"/>
      <c r="S1290" s="70"/>
      <c r="T1290" s="70"/>
    </row>
    <row r="1291" spans="18:20">
      <c r="R1291" s="70"/>
      <c r="S1291" s="70"/>
      <c r="T1291" s="70"/>
    </row>
    <row r="1292" spans="18:20">
      <c r="R1292" s="70"/>
      <c r="S1292" s="70"/>
      <c r="T1292" s="70"/>
    </row>
    <row r="1293" spans="18:20">
      <c r="R1293" s="70"/>
      <c r="S1293" s="70"/>
      <c r="T1293" s="70"/>
    </row>
    <row r="1294" spans="18:20">
      <c r="R1294" s="70"/>
      <c r="S1294" s="70"/>
      <c r="T1294" s="70"/>
    </row>
    <row r="1295" spans="18:20">
      <c r="R1295" s="70"/>
      <c r="S1295" s="70"/>
      <c r="T1295" s="70"/>
    </row>
    <row r="1296" spans="18:20">
      <c r="R1296" s="70"/>
      <c r="S1296" s="70"/>
      <c r="T1296" s="70"/>
    </row>
    <row r="1297" spans="18:20">
      <c r="R1297" s="70"/>
      <c r="S1297" s="70"/>
      <c r="T1297" s="70"/>
    </row>
    <row r="1298" spans="18:20">
      <c r="R1298" s="70"/>
      <c r="S1298" s="70"/>
      <c r="T1298" s="70"/>
    </row>
    <row r="1299" spans="18:20">
      <c r="R1299" s="70"/>
      <c r="S1299" s="70"/>
      <c r="T1299" s="70"/>
    </row>
    <row r="1300" spans="18:20">
      <c r="R1300" s="70"/>
      <c r="S1300" s="70"/>
      <c r="T1300" s="70"/>
    </row>
    <row r="1301" spans="18:20">
      <c r="R1301" s="70"/>
      <c r="S1301" s="70"/>
      <c r="T1301" s="70"/>
    </row>
    <row r="1302" spans="18:20">
      <c r="R1302" s="70"/>
      <c r="S1302" s="70"/>
      <c r="T1302" s="70"/>
    </row>
    <row r="1303" spans="18:20">
      <c r="R1303" s="70"/>
      <c r="S1303" s="70"/>
      <c r="T1303" s="70"/>
    </row>
    <row r="1304" spans="18:20">
      <c r="R1304" s="70"/>
      <c r="S1304" s="70"/>
      <c r="T1304" s="70"/>
    </row>
    <row r="1305" spans="18:20">
      <c r="R1305" s="70"/>
      <c r="S1305" s="70"/>
      <c r="T1305" s="70"/>
    </row>
    <row r="1306" spans="18:20">
      <c r="R1306" s="70"/>
      <c r="S1306" s="70"/>
      <c r="T1306" s="70"/>
    </row>
    <row r="1307" spans="18:20">
      <c r="R1307" s="70"/>
      <c r="S1307" s="70"/>
      <c r="T1307" s="70"/>
    </row>
    <row r="1308" spans="18:20">
      <c r="R1308" s="70"/>
      <c r="S1308" s="70"/>
      <c r="T1308" s="70"/>
    </row>
    <row r="1309" spans="18:20">
      <c r="R1309" s="70"/>
      <c r="S1309" s="70"/>
      <c r="T1309" s="70"/>
    </row>
    <row r="1310" spans="18:20">
      <c r="R1310" s="70"/>
      <c r="S1310" s="70"/>
      <c r="T1310" s="70"/>
    </row>
    <row r="1311" spans="18:20">
      <c r="R1311" s="70"/>
      <c r="S1311" s="70"/>
      <c r="T1311" s="70"/>
    </row>
    <row r="1312" spans="18:20">
      <c r="R1312" s="70"/>
      <c r="S1312" s="70"/>
      <c r="T1312" s="70"/>
    </row>
    <row r="1313" spans="18:20">
      <c r="R1313" s="70"/>
      <c r="S1313" s="70"/>
      <c r="T1313" s="70"/>
    </row>
    <row r="1314" spans="18:20">
      <c r="R1314" s="70"/>
      <c r="S1314" s="70"/>
      <c r="T1314" s="70"/>
    </row>
    <row r="1315" spans="18:20">
      <c r="R1315" s="70"/>
      <c r="S1315" s="70"/>
      <c r="T1315" s="70"/>
    </row>
    <row r="1316" spans="18:20">
      <c r="R1316" s="70"/>
      <c r="S1316" s="70"/>
      <c r="T1316" s="70"/>
    </row>
    <row r="1317" spans="18:20">
      <c r="R1317" s="70"/>
      <c r="S1317" s="70"/>
      <c r="T1317" s="70"/>
    </row>
    <row r="1318" spans="18:20">
      <c r="R1318" s="70"/>
      <c r="S1318" s="70"/>
      <c r="T1318" s="70"/>
    </row>
    <row r="1319" spans="18:20">
      <c r="R1319" s="70"/>
      <c r="S1319" s="70"/>
      <c r="T1319" s="70"/>
    </row>
    <row r="1320" spans="18:20">
      <c r="R1320" s="70"/>
      <c r="S1320" s="70"/>
      <c r="T1320" s="70"/>
    </row>
    <row r="1321" spans="18:20">
      <c r="R1321" s="70"/>
      <c r="S1321" s="70"/>
      <c r="T1321" s="70"/>
    </row>
    <row r="1322" spans="18:20">
      <c r="R1322" s="70"/>
      <c r="S1322" s="70"/>
      <c r="T1322" s="70"/>
    </row>
    <row r="1323" spans="18:20">
      <c r="R1323" s="70"/>
      <c r="S1323" s="70"/>
      <c r="T1323" s="70"/>
    </row>
    <row r="1324" spans="18:20">
      <c r="R1324" s="70"/>
      <c r="S1324" s="70"/>
      <c r="T1324" s="70"/>
    </row>
    <row r="1325" spans="18:20">
      <c r="R1325" s="70"/>
      <c r="S1325" s="70"/>
      <c r="T1325" s="70"/>
    </row>
    <row r="1326" spans="18:20">
      <c r="R1326" s="70"/>
      <c r="S1326" s="70"/>
      <c r="T1326" s="70"/>
    </row>
    <row r="1327" spans="18:20">
      <c r="R1327" s="70"/>
      <c r="S1327" s="70"/>
      <c r="T1327" s="70"/>
    </row>
    <row r="1328" spans="18:20">
      <c r="R1328" s="70"/>
      <c r="S1328" s="70"/>
      <c r="T1328" s="70"/>
    </row>
    <row r="1329" spans="18:20">
      <c r="R1329" s="70"/>
      <c r="S1329" s="70"/>
      <c r="T1329" s="70"/>
    </row>
    <row r="1330" spans="18:20">
      <c r="R1330" s="70"/>
      <c r="S1330" s="70"/>
      <c r="T1330" s="70"/>
    </row>
    <row r="1331" spans="18:20">
      <c r="R1331" s="70"/>
      <c r="S1331" s="70"/>
      <c r="T1331" s="70"/>
    </row>
    <row r="1332" spans="18:20">
      <c r="R1332" s="70"/>
      <c r="S1332" s="70"/>
      <c r="T1332" s="70"/>
    </row>
    <row r="1333" spans="18:20">
      <c r="R1333" s="70"/>
      <c r="S1333" s="70"/>
      <c r="T1333" s="70"/>
    </row>
    <row r="1334" spans="18:20">
      <c r="R1334" s="70"/>
      <c r="S1334" s="70"/>
      <c r="T1334" s="70"/>
    </row>
    <row r="1335" spans="18:20">
      <c r="R1335" s="70"/>
      <c r="S1335" s="70"/>
      <c r="T1335" s="70"/>
    </row>
    <row r="1336" spans="18:20">
      <c r="R1336" s="70"/>
      <c r="S1336" s="70"/>
      <c r="T1336" s="70"/>
    </row>
    <row r="1337" spans="18:20">
      <c r="R1337" s="70"/>
      <c r="S1337" s="70"/>
      <c r="T1337" s="70"/>
    </row>
    <row r="1338" spans="18:20">
      <c r="R1338" s="70"/>
      <c r="S1338" s="70"/>
      <c r="T1338" s="70"/>
    </row>
    <row r="1339" spans="18:20">
      <c r="R1339" s="70"/>
      <c r="S1339" s="70"/>
      <c r="T1339" s="70"/>
    </row>
    <row r="1340" spans="18:20">
      <c r="R1340" s="70"/>
      <c r="S1340" s="70"/>
      <c r="T1340" s="70"/>
    </row>
    <row r="1341" spans="18:20">
      <c r="R1341" s="70"/>
      <c r="S1341" s="70"/>
      <c r="T1341" s="70"/>
    </row>
    <row r="1342" spans="18:20">
      <c r="R1342" s="70"/>
      <c r="S1342" s="70"/>
      <c r="T1342" s="70"/>
    </row>
    <row r="1343" spans="18:20">
      <c r="R1343" s="70"/>
      <c r="S1343" s="70"/>
      <c r="T1343" s="70"/>
    </row>
    <row r="1344" spans="18:20">
      <c r="R1344" s="70"/>
      <c r="S1344" s="70"/>
      <c r="T1344" s="70"/>
    </row>
    <row r="1345" spans="18:20">
      <c r="R1345" s="70"/>
      <c r="S1345" s="70"/>
      <c r="T1345" s="70"/>
    </row>
    <row r="1346" spans="18:20">
      <c r="R1346" s="70"/>
      <c r="S1346" s="70"/>
      <c r="T1346" s="70"/>
    </row>
    <row r="1347" spans="18:20">
      <c r="R1347" s="70"/>
      <c r="S1347" s="70"/>
      <c r="T1347" s="70"/>
    </row>
    <row r="1348" spans="18:20">
      <c r="R1348" s="70"/>
      <c r="S1348" s="70"/>
      <c r="T1348" s="70"/>
    </row>
    <row r="1349" spans="18:20">
      <c r="R1349" s="70"/>
      <c r="S1349" s="70"/>
      <c r="T1349" s="70"/>
    </row>
    <row r="1350" spans="18:20">
      <c r="R1350" s="70"/>
      <c r="S1350" s="70"/>
      <c r="T1350" s="70"/>
    </row>
    <row r="1351" spans="18:20">
      <c r="R1351" s="70"/>
      <c r="S1351" s="70"/>
      <c r="T1351" s="70"/>
    </row>
    <row r="1352" spans="18:20">
      <c r="R1352" s="70"/>
      <c r="S1352" s="70"/>
      <c r="T1352" s="70"/>
    </row>
    <row r="1353" spans="18:20">
      <c r="R1353" s="70"/>
      <c r="S1353" s="70"/>
      <c r="T1353" s="70"/>
    </row>
    <row r="1354" spans="18:20">
      <c r="R1354" s="70"/>
      <c r="S1354" s="70"/>
      <c r="T1354" s="70"/>
    </row>
    <row r="1355" spans="18:20">
      <c r="R1355" s="70"/>
      <c r="S1355" s="70"/>
      <c r="T1355" s="70"/>
    </row>
    <row r="1356" spans="18:20">
      <c r="R1356" s="70"/>
      <c r="S1356" s="70"/>
      <c r="T1356" s="70"/>
    </row>
    <row r="1357" spans="18:20">
      <c r="R1357" s="70"/>
      <c r="S1357" s="70"/>
      <c r="T1357" s="70"/>
    </row>
    <row r="1358" spans="18:20">
      <c r="R1358" s="70"/>
      <c r="S1358" s="70"/>
      <c r="T1358" s="70"/>
    </row>
    <row r="1359" spans="18:20">
      <c r="R1359" s="70"/>
      <c r="S1359" s="70"/>
      <c r="T1359" s="70"/>
    </row>
    <row r="1360" spans="18:20">
      <c r="R1360" s="70"/>
      <c r="S1360" s="70"/>
      <c r="T1360" s="70"/>
    </row>
    <row r="1361" spans="18:20">
      <c r="R1361" s="70"/>
      <c r="S1361" s="70"/>
      <c r="T1361" s="70"/>
    </row>
    <row r="1362" spans="18:20">
      <c r="R1362" s="70"/>
      <c r="S1362" s="70"/>
      <c r="T1362" s="70"/>
    </row>
    <row r="1363" spans="18:20">
      <c r="R1363" s="70"/>
      <c r="S1363" s="70"/>
      <c r="T1363" s="70"/>
    </row>
    <row r="1364" spans="18:20">
      <c r="R1364" s="70"/>
      <c r="S1364" s="70"/>
      <c r="T1364" s="70"/>
    </row>
    <row r="1365" spans="18:20">
      <c r="R1365" s="70"/>
      <c r="S1365" s="70"/>
      <c r="T1365" s="70"/>
    </row>
    <row r="1366" spans="18:20">
      <c r="R1366" s="70"/>
      <c r="S1366" s="70"/>
      <c r="T1366" s="70"/>
    </row>
    <row r="1367" spans="18:20">
      <c r="R1367" s="70"/>
      <c r="S1367" s="70"/>
      <c r="T1367" s="70"/>
    </row>
    <row r="1368" spans="18:20">
      <c r="R1368" s="70"/>
      <c r="S1368" s="70"/>
      <c r="T1368" s="70"/>
    </row>
    <row r="1369" spans="18:20">
      <c r="R1369" s="70"/>
      <c r="S1369" s="70"/>
      <c r="T1369" s="70"/>
    </row>
    <row r="1370" spans="18:20">
      <c r="R1370" s="70"/>
      <c r="S1370" s="70"/>
      <c r="T1370" s="70"/>
    </row>
    <row r="1371" spans="18:20">
      <c r="R1371" s="70"/>
      <c r="S1371" s="70"/>
      <c r="T1371" s="70"/>
    </row>
    <row r="1372" spans="18:20">
      <c r="R1372" s="70"/>
      <c r="S1372" s="70"/>
      <c r="T1372" s="70"/>
    </row>
    <row r="1373" spans="18:20">
      <c r="R1373" s="70"/>
      <c r="S1373" s="70"/>
      <c r="T1373" s="70"/>
    </row>
    <row r="1374" spans="18:20">
      <c r="R1374" s="70"/>
      <c r="S1374" s="70"/>
      <c r="T1374" s="70"/>
    </row>
    <row r="1375" spans="18:20">
      <c r="R1375" s="70"/>
      <c r="S1375" s="70"/>
      <c r="T1375" s="70"/>
    </row>
    <row r="1376" spans="18:20">
      <c r="R1376" s="70"/>
      <c r="S1376" s="70"/>
      <c r="T1376" s="70"/>
    </row>
    <row r="1377" spans="18:20">
      <c r="R1377" s="70"/>
      <c r="S1377" s="70"/>
      <c r="T1377" s="70"/>
    </row>
    <row r="1378" spans="18:20">
      <c r="R1378" s="70"/>
      <c r="S1378" s="70"/>
      <c r="T1378" s="70"/>
    </row>
    <row r="1379" spans="18:20">
      <c r="R1379" s="70"/>
      <c r="S1379" s="70"/>
      <c r="T1379" s="70"/>
    </row>
    <row r="1380" spans="18:20">
      <c r="R1380" s="70"/>
      <c r="S1380" s="70"/>
      <c r="T1380" s="70"/>
    </row>
    <row r="1381" spans="18:20">
      <c r="R1381" s="70"/>
      <c r="S1381" s="70"/>
      <c r="T1381" s="70"/>
    </row>
    <row r="1382" spans="18:20">
      <c r="R1382" s="70"/>
      <c r="S1382" s="70"/>
      <c r="T1382" s="70"/>
    </row>
    <row r="1383" spans="18:20">
      <c r="R1383" s="70"/>
      <c r="S1383" s="70"/>
      <c r="T1383" s="70"/>
    </row>
    <row r="1384" spans="18:20">
      <c r="R1384" s="70"/>
      <c r="S1384" s="70"/>
      <c r="T1384" s="70"/>
    </row>
    <row r="1385" spans="18:20">
      <c r="R1385" s="70"/>
      <c r="S1385" s="70"/>
      <c r="T1385" s="70"/>
    </row>
    <row r="1386" spans="18:20">
      <c r="R1386" s="70"/>
      <c r="S1386" s="70"/>
      <c r="T1386" s="70"/>
    </row>
    <row r="1387" spans="18:20">
      <c r="R1387" s="70"/>
      <c r="S1387" s="70"/>
      <c r="T1387" s="70"/>
    </row>
    <row r="1388" spans="18:20">
      <c r="R1388" s="70"/>
      <c r="S1388" s="70"/>
      <c r="T1388" s="70"/>
    </row>
    <row r="1389" spans="18:20">
      <c r="R1389" s="70"/>
      <c r="S1389" s="70"/>
      <c r="T1389" s="70"/>
    </row>
    <row r="1390" spans="18:20">
      <c r="R1390" s="70"/>
      <c r="S1390" s="70"/>
      <c r="T1390" s="70"/>
    </row>
    <row r="1391" spans="18:20">
      <c r="R1391" s="70"/>
      <c r="S1391" s="70"/>
      <c r="T1391" s="70"/>
    </row>
    <row r="1392" spans="18:20">
      <c r="R1392" s="70"/>
      <c r="S1392" s="70"/>
      <c r="T1392" s="70"/>
    </row>
    <row r="1393" spans="18:20">
      <c r="R1393" s="70"/>
      <c r="S1393" s="70"/>
      <c r="T1393" s="70"/>
    </row>
    <row r="1394" spans="18:20">
      <c r="R1394" s="70"/>
      <c r="S1394" s="70"/>
      <c r="T1394" s="70"/>
    </row>
    <row r="1395" spans="18:20">
      <c r="R1395" s="70"/>
      <c r="S1395" s="70"/>
      <c r="T1395" s="70"/>
    </row>
    <row r="1396" spans="18:20">
      <c r="R1396" s="70"/>
      <c r="S1396" s="70"/>
      <c r="T1396" s="70"/>
    </row>
    <row r="1397" spans="18:20">
      <c r="R1397" s="70"/>
      <c r="S1397" s="70"/>
      <c r="T1397" s="70"/>
    </row>
    <row r="1398" spans="18:20">
      <c r="R1398" s="70"/>
      <c r="S1398" s="70"/>
      <c r="T1398" s="70"/>
    </row>
    <row r="1399" spans="18:20">
      <c r="R1399" s="70"/>
      <c r="S1399" s="70"/>
      <c r="T1399" s="70"/>
    </row>
    <row r="1400" spans="18:20">
      <c r="R1400" s="70"/>
      <c r="S1400" s="70"/>
      <c r="T1400" s="70"/>
    </row>
    <row r="1401" spans="18:20">
      <c r="R1401" s="70"/>
      <c r="S1401" s="70"/>
      <c r="T1401" s="70"/>
    </row>
    <row r="1402" spans="18:20">
      <c r="R1402" s="70"/>
      <c r="S1402" s="70"/>
      <c r="T1402" s="70"/>
    </row>
    <row r="1403" spans="18:20">
      <c r="R1403" s="70"/>
      <c r="S1403" s="70"/>
      <c r="T1403" s="70"/>
    </row>
    <row r="1404" spans="18:20">
      <c r="R1404" s="70"/>
      <c r="S1404" s="70"/>
      <c r="T1404" s="70"/>
    </row>
    <row r="1405" spans="18:20">
      <c r="R1405" s="70"/>
      <c r="S1405" s="70"/>
      <c r="T1405" s="70"/>
    </row>
    <row r="1406" spans="18:20">
      <c r="R1406" s="70"/>
      <c r="S1406" s="70"/>
      <c r="T1406" s="70"/>
    </row>
    <row r="1407" spans="18:20">
      <c r="R1407" s="70"/>
      <c r="S1407" s="70"/>
      <c r="T1407" s="70"/>
    </row>
    <row r="1408" spans="18:20">
      <c r="R1408" s="70"/>
      <c r="S1408" s="70"/>
      <c r="T1408" s="70"/>
    </row>
    <row r="1409" spans="18:20">
      <c r="R1409" s="70"/>
      <c r="S1409" s="70"/>
      <c r="T1409" s="70"/>
    </row>
    <row r="1410" spans="18:20">
      <c r="R1410" s="70"/>
      <c r="S1410" s="70"/>
      <c r="T1410" s="70"/>
    </row>
    <row r="1411" spans="18:20">
      <c r="R1411" s="70"/>
      <c r="S1411" s="70"/>
      <c r="T1411" s="70"/>
    </row>
    <row r="1412" spans="18:20">
      <c r="R1412" s="70"/>
      <c r="S1412" s="70"/>
      <c r="T1412" s="70"/>
    </row>
    <row r="1413" spans="18:20">
      <c r="R1413" s="70"/>
      <c r="S1413" s="70"/>
      <c r="T1413" s="70"/>
    </row>
    <row r="1414" spans="18:20">
      <c r="R1414" s="70"/>
      <c r="S1414" s="70"/>
      <c r="T1414" s="70"/>
    </row>
    <row r="1415" spans="18:20">
      <c r="R1415" s="70"/>
      <c r="S1415" s="70"/>
      <c r="T1415" s="70"/>
    </row>
    <row r="1416" spans="18:20">
      <c r="R1416" s="70"/>
      <c r="S1416" s="70"/>
      <c r="T1416" s="70"/>
    </row>
    <row r="1417" spans="18:20">
      <c r="R1417" s="70"/>
      <c r="S1417" s="70"/>
      <c r="T1417" s="70"/>
    </row>
    <row r="1418" spans="18:20">
      <c r="R1418" s="70"/>
      <c r="S1418" s="70"/>
      <c r="T1418" s="70"/>
    </row>
    <row r="1419" spans="18:20">
      <c r="R1419" s="70"/>
      <c r="S1419" s="70"/>
      <c r="T1419" s="70"/>
    </row>
    <row r="1420" spans="18:20">
      <c r="R1420" s="70"/>
      <c r="S1420" s="70"/>
      <c r="T1420" s="70"/>
    </row>
    <row r="1421" spans="18:20">
      <c r="R1421" s="70"/>
      <c r="S1421" s="70"/>
      <c r="T1421" s="70"/>
    </row>
    <row r="1422" spans="18:20">
      <c r="R1422" s="70"/>
      <c r="S1422" s="70"/>
      <c r="T1422" s="70"/>
    </row>
    <row r="1423" spans="18:20">
      <c r="R1423" s="70"/>
      <c r="S1423" s="70"/>
      <c r="T1423" s="70"/>
    </row>
    <row r="1424" spans="18:20">
      <c r="R1424" s="70"/>
      <c r="S1424" s="70"/>
      <c r="T1424" s="70"/>
    </row>
    <row r="1425" spans="18:20">
      <c r="R1425" s="70"/>
      <c r="S1425" s="70"/>
      <c r="T1425" s="70"/>
    </row>
    <row r="1426" spans="18:20">
      <c r="R1426" s="70"/>
      <c r="S1426" s="70"/>
      <c r="T1426" s="70"/>
    </row>
    <row r="1427" spans="18:20">
      <c r="R1427" s="70"/>
      <c r="S1427" s="70"/>
      <c r="T1427" s="70"/>
    </row>
    <row r="1428" spans="18:20">
      <c r="R1428" s="70"/>
      <c r="S1428" s="70"/>
      <c r="T1428" s="70"/>
    </row>
    <row r="1429" spans="18:20">
      <c r="R1429" s="70"/>
      <c r="S1429" s="70"/>
      <c r="T1429" s="70"/>
    </row>
    <row r="1430" spans="18:20">
      <c r="R1430" s="70"/>
      <c r="S1430" s="70"/>
      <c r="T1430" s="70"/>
    </row>
    <row r="1431" spans="18:20">
      <c r="R1431" s="70"/>
      <c r="S1431" s="70"/>
      <c r="T1431" s="70"/>
    </row>
    <row r="1432" spans="18:20">
      <c r="R1432" s="70"/>
      <c r="S1432" s="70"/>
      <c r="T1432" s="70"/>
    </row>
    <row r="1433" spans="18:20">
      <c r="R1433" s="70"/>
      <c r="S1433" s="70"/>
      <c r="T1433" s="70"/>
    </row>
    <row r="1434" spans="18:20">
      <c r="R1434" s="70"/>
      <c r="S1434" s="70"/>
      <c r="T1434" s="70"/>
    </row>
    <row r="1435" spans="18:20">
      <c r="R1435" s="70"/>
      <c r="S1435" s="70"/>
      <c r="T1435" s="70"/>
    </row>
    <row r="1436" spans="18:20">
      <c r="R1436" s="70"/>
      <c r="S1436" s="70"/>
      <c r="T1436" s="70"/>
    </row>
    <row r="1437" spans="18:20">
      <c r="R1437" s="70"/>
      <c r="S1437" s="70"/>
      <c r="T1437" s="70"/>
    </row>
    <row r="1438" spans="18:20">
      <c r="R1438" s="70"/>
      <c r="S1438" s="70"/>
      <c r="T1438" s="70"/>
    </row>
    <row r="1439" spans="18:20">
      <c r="R1439" s="70"/>
      <c r="S1439" s="70"/>
      <c r="T1439" s="70"/>
    </row>
    <row r="1440" spans="18:20">
      <c r="R1440" s="70"/>
      <c r="S1440" s="70"/>
      <c r="T1440" s="70"/>
    </row>
    <row r="1441" spans="18:20">
      <c r="R1441" s="70"/>
      <c r="S1441" s="70"/>
      <c r="T1441" s="70"/>
    </row>
    <row r="1442" spans="18:20">
      <c r="R1442" s="70"/>
      <c r="S1442" s="70"/>
      <c r="T1442" s="70"/>
    </row>
    <row r="1443" spans="18:20">
      <c r="R1443" s="70"/>
      <c r="S1443" s="70"/>
      <c r="T1443" s="70"/>
    </row>
    <row r="1444" spans="18:20">
      <c r="R1444" s="70"/>
      <c r="S1444" s="70"/>
      <c r="T1444" s="70"/>
    </row>
    <row r="1445" spans="18:20">
      <c r="R1445" s="70"/>
      <c r="S1445" s="70"/>
      <c r="T1445" s="70"/>
    </row>
    <row r="1446" spans="18:20">
      <c r="R1446" s="70"/>
      <c r="S1446" s="70"/>
      <c r="T1446" s="70"/>
    </row>
    <row r="1447" spans="18:20">
      <c r="R1447" s="70"/>
      <c r="S1447" s="70"/>
      <c r="T1447" s="70"/>
    </row>
    <row r="1448" spans="18:20">
      <c r="R1448" s="70"/>
      <c r="S1448" s="70"/>
      <c r="T1448" s="70"/>
    </row>
    <row r="1449" spans="18:20">
      <c r="R1449" s="70"/>
      <c r="S1449" s="70"/>
      <c r="T1449" s="70"/>
    </row>
    <row r="1450" spans="18:20">
      <c r="R1450" s="70"/>
      <c r="S1450" s="70"/>
      <c r="T1450" s="70"/>
    </row>
    <row r="1451" spans="18:20">
      <c r="R1451" s="70"/>
      <c r="S1451" s="70"/>
      <c r="T1451" s="70"/>
    </row>
    <row r="1452" spans="18:20">
      <c r="R1452" s="70"/>
      <c r="S1452" s="70"/>
      <c r="T1452" s="70"/>
    </row>
    <row r="1453" spans="18:20">
      <c r="R1453" s="70"/>
      <c r="S1453" s="70"/>
      <c r="T1453" s="70"/>
    </row>
    <row r="1454" spans="18:20">
      <c r="R1454" s="70"/>
      <c r="S1454" s="70"/>
      <c r="T1454" s="70"/>
    </row>
    <row r="1455" spans="18:20">
      <c r="R1455" s="70"/>
      <c r="S1455" s="70"/>
      <c r="T1455" s="70"/>
    </row>
    <row r="1456" spans="18:20">
      <c r="R1456" s="70"/>
      <c r="S1456" s="70"/>
      <c r="T1456" s="70"/>
    </row>
    <row r="1457" spans="18:20">
      <c r="R1457" s="70"/>
      <c r="S1457" s="70"/>
      <c r="T1457" s="70"/>
    </row>
    <row r="1458" spans="18:20">
      <c r="R1458" s="70"/>
      <c r="S1458" s="70"/>
      <c r="T1458" s="70"/>
    </row>
    <row r="1459" spans="18:20">
      <c r="R1459" s="70"/>
      <c r="S1459" s="70"/>
      <c r="T1459" s="70"/>
    </row>
    <row r="1460" spans="18:20">
      <c r="R1460" s="70"/>
      <c r="S1460" s="70"/>
      <c r="T1460" s="70"/>
    </row>
    <row r="1461" spans="18:20">
      <c r="R1461" s="70"/>
      <c r="S1461" s="70"/>
      <c r="T1461" s="70"/>
    </row>
    <row r="1462" spans="18:20">
      <c r="R1462" s="70"/>
      <c r="S1462" s="70"/>
      <c r="T1462" s="70"/>
    </row>
    <row r="1463" spans="18:20">
      <c r="R1463" s="70"/>
      <c r="S1463" s="70"/>
      <c r="T1463" s="70"/>
    </row>
    <row r="1464" spans="18:20">
      <c r="R1464" s="70"/>
      <c r="S1464" s="70"/>
      <c r="T1464" s="70"/>
    </row>
    <row r="1465" spans="18:20">
      <c r="R1465" s="70"/>
      <c r="S1465" s="70"/>
      <c r="T1465" s="70"/>
    </row>
    <row r="1466" spans="18:20">
      <c r="R1466" s="70"/>
      <c r="S1466" s="70"/>
      <c r="T1466" s="70"/>
    </row>
    <row r="1467" spans="18:20">
      <c r="R1467" s="70"/>
      <c r="S1467" s="70"/>
      <c r="T1467" s="70"/>
    </row>
    <row r="1468" spans="18:20">
      <c r="R1468" s="70"/>
      <c r="S1468" s="70"/>
      <c r="T1468" s="70"/>
    </row>
    <row r="1469" spans="18:20">
      <c r="R1469" s="70"/>
      <c r="S1469" s="70"/>
      <c r="T1469" s="70"/>
    </row>
    <row r="1470" spans="18:20">
      <c r="R1470" s="70"/>
      <c r="S1470" s="70"/>
      <c r="T1470" s="70"/>
    </row>
    <row r="1471" spans="18:20">
      <c r="R1471" s="70"/>
      <c r="S1471" s="70"/>
      <c r="T1471" s="70"/>
    </row>
    <row r="1472" spans="18:20">
      <c r="R1472" s="70"/>
      <c r="S1472" s="70"/>
      <c r="T1472" s="70"/>
    </row>
    <row r="1473" spans="18:20">
      <c r="R1473" s="70"/>
      <c r="S1473" s="70"/>
      <c r="T1473" s="70"/>
    </row>
    <row r="1474" spans="18:20">
      <c r="R1474" s="70"/>
      <c r="S1474" s="70"/>
      <c r="T1474" s="70"/>
    </row>
    <row r="1475" spans="18:20">
      <c r="R1475" s="70"/>
      <c r="S1475" s="70"/>
      <c r="T1475" s="70"/>
    </row>
    <row r="1476" spans="18:20">
      <c r="R1476" s="70"/>
      <c r="S1476" s="70"/>
      <c r="T1476" s="70"/>
    </row>
    <row r="1477" spans="18:20">
      <c r="R1477" s="70"/>
      <c r="S1477" s="70"/>
      <c r="T1477" s="70"/>
    </row>
    <row r="1478" spans="18:20">
      <c r="R1478" s="70"/>
      <c r="S1478" s="70"/>
      <c r="T1478" s="70"/>
    </row>
    <row r="1479" spans="18:20">
      <c r="R1479" s="70"/>
      <c r="S1479" s="70"/>
      <c r="T1479" s="70"/>
    </row>
    <row r="1480" spans="18:20">
      <c r="R1480" s="70"/>
      <c r="S1480" s="70"/>
      <c r="T1480" s="70"/>
    </row>
    <row r="1481" spans="18:20">
      <c r="R1481" s="70"/>
      <c r="S1481" s="70"/>
      <c r="T1481" s="70"/>
    </row>
    <row r="1482" spans="18:20">
      <c r="R1482" s="70"/>
      <c r="S1482" s="70"/>
      <c r="T1482" s="70"/>
    </row>
    <row r="1483" spans="18:20">
      <c r="R1483" s="70"/>
      <c r="S1483" s="70"/>
      <c r="T1483" s="70"/>
    </row>
    <row r="1484" spans="18:20">
      <c r="R1484" s="70"/>
      <c r="S1484" s="70"/>
      <c r="T1484" s="70"/>
    </row>
    <row r="1485" spans="18:20">
      <c r="R1485" s="70"/>
      <c r="S1485" s="70"/>
      <c r="T1485" s="70"/>
    </row>
    <row r="1486" spans="18:20">
      <c r="R1486" s="70"/>
      <c r="S1486" s="70"/>
      <c r="T1486" s="70"/>
    </row>
    <row r="1487" spans="18:20">
      <c r="R1487" s="70"/>
      <c r="S1487" s="70"/>
      <c r="T1487" s="70"/>
    </row>
    <row r="1488" spans="18:20">
      <c r="R1488" s="70"/>
      <c r="S1488" s="70"/>
      <c r="T1488" s="70"/>
    </row>
    <row r="1489" spans="18:20">
      <c r="R1489" s="70"/>
      <c r="S1489" s="70"/>
      <c r="T1489" s="70"/>
    </row>
    <row r="1490" spans="18:20">
      <c r="R1490" s="70"/>
      <c r="S1490" s="70"/>
      <c r="T1490" s="70"/>
    </row>
    <row r="1491" spans="18:20">
      <c r="R1491" s="70"/>
      <c r="S1491" s="70"/>
      <c r="T1491" s="70"/>
    </row>
    <row r="1492" spans="18:20">
      <c r="R1492" s="70"/>
      <c r="S1492" s="70"/>
      <c r="T1492" s="70"/>
    </row>
    <row r="1493" spans="18:20">
      <c r="R1493" s="70"/>
      <c r="S1493" s="70"/>
      <c r="T1493" s="70"/>
    </row>
    <row r="1494" spans="18:20">
      <c r="R1494" s="70"/>
      <c r="S1494" s="70"/>
      <c r="T1494" s="70"/>
    </row>
    <row r="1495" spans="18:20">
      <c r="R1495" s="70"/>
      <c r="S1495" s="70"/>
      <c r="T1495" s="70"/>
    </row>
    <row r="1496" spans="18:20">
      <c r="R1496" s="70"/>
      <c r="S1496" s="70"/>
      <c r="T1496" s="70"/>
    </row>
    <row r="1497" spans="18:20">
      <c r="R1497" s="70"/>
      <c r="S1497" s="70"/>
      <c r="T1497" s="70"/>
    </row>
    <row r="1498" spans="18:20">
      <c r="R1498" s="70"/>
      <c r="S1498" s="70"/>
      <c r="T1498" s="70"/>
    </row>
    <row r="1499" spans="18:20">
      <c r="R1499" s="70"/>
      <c r="S1499" s="70"/>
      <c r="T1499" s="70"/>
    </row>
    <row r="1500" spans="18:20">
      <c r="R1500" s="70"/>
      <c r="S1500" s="70"/>
      <c r="T1500" s="70"/>
    </row>
    <row r="1501" spans="18:20">
      <c r="R1501" s="70"/>
      <c r="S1501" s="70"/>
      <c r="T1501" s="70"/>
    </row>
    <row r="1502" spans="18:20">
      <c r="R1502" s="70"/>
      <c r="S1502" s="70"/>
      <c r="T1502" s="70"/>
    </row>
    <row r="1503" spans="18:20">
      <c r="R1503" s="70"/>
      <c r="S1503" s="70"/>
      <c r="T1503" s="70"/>
    </row>
    <row r="1504" spans="18:20">
      <c r="R1504" s="70"/>
      <c r="S1504" s="70"/>
      <c r="T1504" s="70"/>
    </row>
    <row r="1505" spans="18:20">
      <c r="R1505" s="70"/>
      <c r="S1505" s="70"/>
      <c r="T1505" s="70"/>
    </row>
    <row r="1506" spans="18:20">
      <c r="R1506" s="70"/>
      <c r="S1506" s="70"/>
      <c r="T1506" s="70"/>
    </row>
    <row r="1507" spans="18:20">
      <c r="R1507" s="70"/>
      <c r="S1507" s="70"/>
      <c r="T1507" s="70"/>
    </row>
    <row r="1508" spans="18:20">
      <c r="R1508" s="70"/>
      <c r="S1508" s="70"/>
      <c r="T1508" s="70"/>
    </row>
    <row r="1509" spans="18:20">
      <c r="R1509" s="70"/>
      <c r="S1509" s="70"/>
      <c r="T1509" s="70"/>
    </row>
    <row r="1510" spans="18:20">
      <c r="R1510" s="70"/>
      <c r="S1510" s="70"/>
      <c r="T1510" s="70"/>
    </row>
    <row r="1511" spans="18:20">
      <c r="R1511" s="70"/>
      <c r="S1511" s="70"/>
      <c r="T1511" s="70"/>
    </row>
    <row r="1512" spans="18:20">
      <c r="R1512" s="70"/>
      <c r="S1512" s="70"/>
      <c r="T1512" s="70"/>
    </row>
    <row r="1513" spans="18:20">
      <c r="R1513" s="70"/>
      <c r="S1513" s="70"/>
      <c r="T1513" s="70"/>
    </row>
    <row r="1514" spans="18:20">
      <c r="R1514" s="70"/>
      <c r="S1514" s="70"/>
      <c r="T1514" s="70"/>
    </row>
    <row r="1515" spans="18:20">
      <c r="R1515" s="70"/>
      <c r="S1515" s="70"/>
      <c r="T1515" s="70"/>
    </row>
    <row r="1516" spans="18:20">
      <c r="R1516" s="70"/>
      <c r="S1516" s="70"/>
      <c r="T1516" s="70"/>
    </row>
    <row r="1517" spans="18:20">
      <c r="R1517" s="70"/>
      <c r="S1517" s="70"/>
      <c r="T1517" s="70"/>
    </row>
    <row r="1518" spans="18:20">
      <c r="R1518" s="70"/>
      <c r="S1518" s="70"/>
      <c r="T1518" s="70"/>
    </row>
    <row r="1519" spans="18:20">
      <c r="R1519" s="70"/>
      <c r="S1519" s="70"/>
      <c r="T1519" s="70"/>
    </row>
    <row r="1520" spans="18:20">
      <c r="R1520" s="70"/>
      <c r="S1520" s="70"/>
      <c r="T1520" s="70"/>
    </row>
    <row r="1521" spans="18:20">
      <c r="R1521" s="70"/>
      <c r="S1521" s="70"/>
      <c r="T1521" s="70"/>
    </row>
    <row r="1522" spans="18:20">
      <c r="R1522" s="70"/>
      <c r="S1522" s="70"/>
      <c r="T1522" s="70"/>
    </row>
    <row r="1523" spans="18:20">
      <c r="R1523" s="70"/>
      <c r="S1523" s="70"/>
      <c r="T1523" s="70"/>
    </row>
    <row r="1524" spans="18:20">
      <c r="R1524" s="70"/>
      <c r="S1524" s="70"/>
      <c r="T1524" s="70"/>
    </row>
    <row r="1525" spans="18:20">
      <c r="R1525" s="70"/>
      <c r="S1525" s="70"/>
      <c r="T1525" s="70"/>
    </row>
    <row r="1526" spans="18:20">
      <c r="R1526" s="70"/>
      <c r="S1526" s="70"/>
      <c r="T1526" s="70"/>
    </row>
    <row r="1527" spans="18:20">
      <c r="R1527" s="70"/>
      <c r="S1527" s="70"/>
      <c r="T1527" s="70"/>
    </row>
    <row r="1528" spans="18:20">
      <c r="R1528" s="70"/>
      <c r="S1528" s="70"/>
      <c r="T1528" s="70"/>
    </row>
    <row r="1529" spans="18:20">
      <c r="R1529" s="70"/>
      <c r="S1529" s="70"/>
      <c r="T1529" s="70"/>
    </row>
    <row r="1530" spans="18:20">
      <c r="R1530" s="70"/>
      <c r="S1530" s="70"/>
      <c r="T1530" s="70"/>
    </row>
    <row r="1531" spans="18:20">
      <c r="R1531" s="70"/>
      <c r="S1531" s="70"/>
      <c r="T1531" s="70"/>
    </row>
    <row r="1532" spans="18:20">
      <c r="R1532" s="70"/>
      <c r="S1532" s="70"/>
      <c r="T1532" s="70"/>
    </row>
    <row r="1533" spans="18:20">
      <c r="R1533" s="70"/>
      <c r="S1533" s="70"/>
      <c r="T1533" s="70"/>
    </row>
    <row r="1534" spans="18:20">
      <c r="R1534" s="70"/>
      <c r="S1534" s="70"/>
      <c r="T1534" s="70"/>
    </row>
    <row r="1535" spans="18:20">
      <c r="R1535" s="70"/>
      <c r="S1535" s="70"/>
      <c r="T1535" s="70"/>
    </row>
    <row r="1536" spans="18:20">
      <c r="R1536" s="70"/>
      <c r="S1536" s="70"/>
      <c r="T1536" s="70"/>
    </row>
    <row r="1537" spans="18:20">
      <c r="R1537" s="70"/>
      <c r="S1537" s="70"/>
      <c r="T1537" s="70"/>
    </row>
    <row r="1538" spans="18:20">
      <c r="R1538" s="70"/>
      <c r="S1538" s="70"/>
      <c r="T1538" s="70"/>
    </row>
    <row r="1539" spans="18:20">
      <c r="R1539" s="70"/>
      <c r="S1539" s="70"/>
      <c r="T1539" s="70"/>
    </row>
    <row r="1540" spans="18:20">
      <c r="R1540" s="70"/>
      <c r="S1540" s="70"/>
      <c r="T1540" s="70"/>
    </row>
    <row r="1541" spans="18:20">
      <c r="R1541" s="70"/>
      <c r="S1541" s="70"/>
      <c r="T1541" s="70"/>
    </row>
    <row r="1542" spans="18:20">
      <c r="R1542" s="70"/>
      <c r="S1542" s="70"/>
      <c r="T1542" s="70"/>
    </row>
    <row r="1543" spans="18:20">
      <c r="R1543" s="70"/>
      <c r="S1543" s="70"/>
      <c r="T1543" s="70"/>
    </row>
    <row r="1544" spans="18:20">
      <c r="R1544" s="70"/>
      <c r="S1544" s="70"/>
      <c r="T1544" s="70"/>
    </row>
    <row r="1545" spans="18:20">
      <c r="R1545" s="70"/>
      <c r="S1545" s="70"/>
      <c r="T1545" s="70"/>
    </row>
    <row r="1546" spans="18:20">
      <c r="R1546" s="70"/>
      <c r="S1546" s="70"/>
      <c r="T1546" s="70"/>
    </row>
    <row r="1547" spans="18:20">
      <c r="R1547" s="70"/>
      <c r="S1547" s="70"/>
      <c r="T1547" s="70"/>
    </row>
    <row r="1548" spans="18:20">
      <c r="R1548" s="70"/>
      <c r="S1548" s="70"/>
      <c r="T1548" s="70"/>
    </row>
    <row r="1549" spans="18:20">
      <c r="R1549" s="70"/>
      <c r="S1549" s="70"/>
      <c r="T1549" s="70"/>
    </row>
    <row r="1550" spans="18:20">
      <c r="R1550" s="70"/>
      <c r="S1550" s="70"/>
      <c r="T1550" s="70"/>
    </row>
    <row r="1551" spans="18:20">
      <c r="R1551" s="70"/>
      <c r="S1551" s="70"/>
      <c r="T1551" s="70"/>
    </row>
    <row r="1552" spans="18:20">
      <c r="R1552" s="70"/>
      <c r="S1552" s="70"/>
      <c r="T1552" s="70"/>
    </row>
    <row r="1553" spans="18:20">
      <c r="R1553" s="70"/>
      <c r="S1553" s="70"/>
      <c r="T1553" s="70"/>
    </row>
    <row r="1554" spans="18:20">
      <c r="R1554" s="70"/>
      <c r="S1554" s="70"/>
      <c r="T1554" s="70"/>
    </row>
    <row r="1555" spans="18:20">
      <c r="R1555" s="70"/>
      <c r="S1555" s="70"/>
      <c r="T1555" s="70"/>
    </row>
    <row r="1556" spans="18:20">
      <c r="R1556" s="70"/>
      <c r="S1556" s="70"/>
      <c r="T1556" s="70"/>
    </row>
    <row r="1557" spans="18:20">
      <c r="R1557" s="70"/>
      <c r="S1557" s="70"/>
      <c r="T1557" s="70"/>
    </row>
    <row r="1558" spans="18:20">
      <c r="R1558" s="70"/>
      <c r="S1558" s="70"/>
      <c r="T1558" s="70"/>
    </row>
    <row r="1559" spans="18:20">
      <c r="R1559" s="70"/>
      <c r="S1559" s="70"/>
      <c r="T1559" s="70"/>
    </row>
    <row r="1560" spans="18:20">
      <c r="R1560" s="70"/>
      <c r="S1560" s="70"/>
      <c r="T1560" s="70"/>
    </row>
    <row r="1561" spans="18:20">
      <c r="R1561" s="70"/>
      <c r="S1561" s="70"/>
      <c r="T1561" s="70"/>
    </row>
    <row r="1562" spans="18:20">
      <c r="R1562" s="70"/>
      <c r="S1562" s="70"/>
      <c r="T1562" s="70"/>
    </row>
    <row r="1563" spans="18:20">
      <c r="R1563" s="70"/>
      <c r="S1563" s="70"/>
      <c r="T1563" s="70"/>
    </row>
    <row r="1564" spans="18:20">
      <c r="R1564" s="70"/>
      <c r="S1564" s="70"/>
      <c r="T1564" s="70"/>
    </row>
    <row r="1565" spans="18:20">
      <c r="R1565" s="70"/>
      <c r="S1565" s="70"/>
      <c r="T1565" s="70"/>
    </row>
    <row r="1566" spans="18:20">
      <c r="R1566" s="70"/>
      <c r="S1566" s="70"/>
      <c r="T1566" s="70"/>
    </row>
    <row r="1567" spans="18:20">
      <c r="R1567" s="70"/>
      <c r="S1567" s="70"/>
      <c r="T1567" s="70"/>
    </row>
    <row r="1568" spans="18:20">
      <c r="R1568" s="70"/>
      <c r="S1568" s="70"/>
      <c r="T1568" s="70"/>
    </row>
    <row r="1569" spans="18:20">
      <c r="R1569" s="70"/>
      <c r="S1569" s="70"/>
      <c r="T1569" s="70"/>
    </row>
    <row r="1570" spans="18:20">
      <c r="R1570" s="70"/>
      <c r="S1570" s="70"/>
      <c r="T1570" s="70"/>
    </row>
    <row r="1571" spans="18:20">
      <c r="R1571" s="70"/>
      <c r="S1571" s="70"/>
      <c r="T1571" s="70"/>
    </row>
    <row r="1572" spans="18:20">
      <c r="R1572" s="70"/>
      <c r="S1572" s="70"/>
      <c r="T1572" s="70"/>
    </row>
    <row r="1573" spans="18:20">
      <c r="R1573" s="70"/>
      <c r="S1573" s="70"/>
      <c r="T1573" s="70"/>
    </row>
    <row r="1574" spans="18:20">
      <c r="R1574" s="70"/>
      <c r="S1574" s="70"/>
      <c r="T1574" s="70"/>
    </row>
    <row r="1575" spans="18:20">
      <c r="R1575" s="70"/>
      <c r="S1575" s="70"/>
      <c r="T1575" s="70"/>
    </row>
    <row r="1576" spans="18:20">
      <c r="R1576" s="70"/>
      <c r="S1576" s="70"/>
      <c r="T1576" s="70"/>
    </row>
    <row r="1577" spans="18:20">
      <c r="R1577" s="70"/>
      <c r="S1577" s="70"/>
      <c r="T1577" s="70"/>
    </row>
    <row r="1578" spans="18:20">
      <c r="R1578" s="70"/>
      <c r="S1578" s="70"/>
      <c r="T1578" s="70"/>
    </row>
    <row r="1579" spans="18:20">
      <c r="R1579" s="70"/>
      <c r="S1579" s="70"/>
      <c r="T1579" s="70"/>
    </row>
    <row r="1580" spans="18:20">
      <c r="R1580" s="70"/>
      <c r="S1580" s="70"/>
      <c r="T1580" s="70"/>
    </row>
    <row r="1581" spans="18:20">
      <c r="R1581" s="70"/>
      <c r="S1581" s="70"/>
      <c r="T1581" s="70"/>
    </row>
    <row r="1582" spans="18:20">
      <c r="R1582" s="70"/>
      <c r="S1582" s="70"/>
      <c r="T1582" s="70"/>
    </row>
    <row r="1583" spans="18:20">
      <c r="R1583" s="70"/>
      <c r="S1583" s="70"/>
      <c r="T1583" s="70"/>
    </row>
    <row r="1584" spans="18:20">
      <c r="R1584" s="70"/>
      <c r="S1584" s="70"/>
      <c r="T1584" s="70"/>
    </row>
    <row r="1585" spans="18:20">
      <c r="R1585" s="70"/>
      <c r="S1585" s="70"/>
      <c r="T1585" s="70"/>
    </row>
    <row r="1586" spans="18:20">
      <c r="R1586" s="70"/>
      <c r="S1586" s="70"/>
      <c r="T1586" s="70"/>
    </row>
    <row r="1587" spans="18:20">
      <c r="R1587" s="70"/>
      <c r="S1587" s="70"/>
      <c r="T1587" s="70"/>
    </row>
    <row r="1588" spans="18:20">
      <c r="R1588" s="70"/>
      <c r="S1588" s="70"/>
      <c r="T1588" s="70"/>
    </row>
    <row r="1589" spans="18:20">
      <c r="R1589" s="70"/>
      <c r="S1589" s="70"/>
      <c r="T1589" s="70"/>
    </row>
    <row r="1590" spans="18:20">
      <c r="R1590" s="70"/>
      <c r="S1590" s="70"/>
      <c r="T1590" s="70"/>
    </row>
    <row r="1591" spans="18:20">
      <c r="R1591" s="70"/>
      <c r="S1591" s="70"/>
      <c r="T1591" s="70"/>
    </row>
    <row r="1592" spans="18:20">
      <c r="R1592" s="70"/>
      <c r="S1592" s="70"/>
      <c r="T1592" s="70"/>
    </row>
    <row r="1593" spans="18:20">
      <c r="R1593" s="70"/>
      <c r="S1593" s="70"/>
      <c r="T1593" s="70"/>
    </row>
    <row r="1594" spans="18:20">
      <c r="R1594" s="70"/>
      <c r="S1594" s="70"/>
      <c r="T1594" s="70"/>
    </row>
    <row r="1595" spans="18:20">
      <c r="R1595" s="70"/>
      <c r="S1595" s="70"/>
      <c r="T1595" s="70"/>
    </row>
    <row r="1596" spans="18:20">
      <c r="R1596" s="70"/>
      <c r="S1596" s="70"/>
      <c r="T1596" s="70"/>
    </row>
    <row r="1597" spans="18:20">
      <c r="R1597" s="70"/>
      <c r="S1597" s="70"/>
      <c r="T1597" s="70"/>
    </row>
    <row r="1598" spans="18:20">
      <c r="R1598" s="70"/>
      <c r="S1598" s="70"/>
      <c r="T1598" s="70"/>
    </row>
    <row r="1599" spans="18:20">
      <c r="R1599" s="70"/>
      <c r="S1599" s="70"/>
      <c r="T1599" s="70"/>
    </row>
    <row r="1600" spans="18:20">
      <c r="R1600" s="70"/>
      <c r="S1600" s="70"/>
      <c r="T1600" s="70"/>
    </row>
    <row r="1601" spans="18:20">
      <c r="R1601" s="70"/>
      <c r="S1601" s="70"/>
      <c r="T1601" s="70"/>
    </row>
    <row r="1602" spans="18:20">
      <c r="R1602" s="70"/>
      <c r="S1602" s="70"/>
      <c r="T1602" s="70"/>
    </row>
    <row r="1603" spans="18:20">
      <c r="R1603" s="70"/>
      <c r="S1603" s="70"/>
      <c r="T1603" s="70"/>
    </row>
    <row r="1604" spans="18:20">
      <c r="R1604" s="70"/>
      <c r="S1604" s="70"/>
      <c r="T1604" s="70"/>
    </row>
    <row r="1605" spans="18:20">
      <c r="R1605" s="70"/>
      <c r="S1605" s="70"/>
      <c r="T1605" s="70"/>
    </row>
    <row r="1606" spans="18:20">
      <c r="R1606" s="70"/>
      <c r="S1606" s="70"/>
      <c r="T1606" s="70"/>
    </row>
    <row r="1607" spans="18:20">
      <c r="R1607" s="70"/>
      <c r="S1607" s="70"/>
      <c r="T1607" s="70"/>
    </row>
    <row r="1608" spans="18:20">
      <c r="R1608" s="70"/>
      <c r="S1608" s="70"/>
      <c r="T1608" s="70"/>
    </row>
    <row r="1609" spans="18:20">
      <c r="R1609" s="70"/>
      <c r="S1609" s="70"/>
      <c r="T1609" s="70"/>
    </row>
    <row r="1610" spans="18:20">
      <c r="R1610" s="70"/>
      <c r="S1610" s="70"/>
      <c r="T1610" s="70"/>
    </row>
    <row r="1611" spans="18:20">
      <c r="R1611" s="70"/>
      <c r="S1611" s="70"/>
      <c r="T1611" s="70"/>
    </row>
    <row r="1612" spans="18:20">
      <c r="R1612" s="70"/>
      <c r="S1612" s="70"/>
      <c r="T1612" s="70"/>
    </row>
    <row r="1613" spans="18:20">
      <c r="R1613" s="70"/>
      <c r="S1613" s="70"/>
      <c r="T1613" s="70"/>
    </row>
    <row r="1614" spans="18:20">
      <c r="R1614" s="70"/>
      <c r="S1614" s="70"/>
      <c r="T1614" s="70"/>
    </row>
    <row r="1615" spans="18:20">
      <c r="R1615" s="70"/>
      <c r="S1615" s="70"/>
      <c r="T1615" s="70"/>
    </row>
    <row r="1616" spans="18:20">
      <c r="R1616" s="70"/>
      <c r="S1616" s="70"/>
      <c r="T1616" s="70"/>
    </row>
    <row r="1617" spans="18:20">
      <c r="R1617" s="70"/>
      <c r="S1617" s="70"/>
      <c r="T1617" s="70"/>
    </row>
    <row r="1618" spans="18:20">
      <c r="R1618" s="70"/>
      <c r="S1618" s="70"/>
      <c r="T1618" s="70"/>
    </row>
    <row r="1619" spans="18:20">
      <c r="R1619" s="70"/>
      <c r="S1619" s="70"/>
      <c r="T1619" s="70"/>
    </row>
    <row r="1620" spans="18:20">
      <c r="R1620" s="70"/>
      <c r="S1620" s="70"/>
      <c r="T1620" s="70"/>
    </row>
    <row r="1621" spans="18:20">
      <c r="R1621" s="70"/>
      <c r="S1621" s="70"/>
      <c r="T1621" s="70"/>
    </row>
    <row r="1622" spans="18:20">
      <c r="R1622" s="70"/>
      <c r="S1622" s="70"/>
      <c r="T1622" s="70"/>
    </row>
    <row r="1623" spans="18:20">
      <c r="R1623" s="70"/>
      <c r="S1623" s="70"/>
      <c r="T1623" s="70"/>
    </row>
    <row r="1624" spans="18:20">
      <c r="R1624" s="70"/>
      <c r="S1624" s="70"/>
      <c r="T1624" s="70"/>
    </row>
    <row r="1625" spans="18:20">
      <c r="R1625" s="70"/>
      <c r="S1625" s="70"/>
      <c r="T1625" s="70"/>
    </row>
    <row r="1626" spans="18:20">
      <c r="R1626" s="70"/>
      <c r="S1626" s="70"/>
      <c r="T1626" s="70"/>
    </row>
    <row r="1627" spans="18:20">
      <c r="R1627" s="70"/>
      <c r="S1627" s="70"/>
      <c r="T1627" s="70"/>
    </row>
    <row r="1628" spans="18:20">
      <c r="R1628" s="70"/>
      <c r="S1628" s="70"/>
      <c r="T1628" s="70"/>
    </row>
    <row r="1629" spans="18:20">
      <c r="R1629" s="70"/>
      <c r="S1629" s="70"/>
      <c r="T1629" s="70"/>
    </row>
    <row r="1630" spans="18:20">
      <c r="R1630" s="70"/>
      <c r="S1630" s="70"/>
      <c r="T1630" s="70"/>
    </row>
    <row r="1631" spans="18:20">
      <c r="R1631" s="70"/>
      <c r="S1631" s="70"/>
      <c r="T1631" s="70"/>
    </row>
    <row r="1632" spans="18:20">
      <c r="R1632" s="70"/>
      <c r="S1632" s="70"/>
      <c r="T1632" s="70"/>
    </row>
    <row r="1633" spans="18:20">
      <c r="R1633" s="70"/>
      <c r="S1633" s="70"/>
      <c r="T1633" s="70"/>
    </row>
    <row r="1634" spans="18:20">
      <c r="R1634" s="70"/>
      <c r="S1634" s="70"/>
      <c r="T1634" s="70"/>
    </row>
    <row r="1635" spans="18:20">
      <c r="R1635" s="70"/>
      <c r="S1635" s="70"/>
      <c r="T1635" s="70"/>
    </row>
    <row r="1636" spans="18:20">
      <c r="R1636" s="70"/>
      <c r="S1636" s="70"/>
      <c r="T1636" s="70"/>
    </row>
    <row r="1637" spans="18:20">
      <c r="R1637" s="70"/>
      <c r="S1637" s="70"/>
      <c r="T1637" s="70"/>
    </row>
    <row r="1638" spans="18:20">
      <c r="R1638" s="70"/>
      <c r="S1638" s="70"/>
      <c r="T1638" s="70"/>
    </row>
    <row r="1639" spans="18:20">
      <c r="R1639" s="70"/>
      <c r="S1639" s="70"/>
      <c r="T1639" s="70"/>
    </row>
    <row r="1640" spans="18:20">
      <c r="R1640" s="70"/>
      <c r="S1640" s="70"/>
      <c r="T1640" s="70"/>
    </row>
    <row r="1641" spans="18:20">
      <c r="R1641" s="70"/>
      <c r="S1641" s="70"/>
      <c r="T1641" s="70"/>
    </row>
    <row r="1642" spans="18:20">
      <c r="R1642" s="70"/>
      <c r="S1642" s="70"/>
      <c r="T1642" s="70"/>
    </row>
    <row r="1643" spans="18:20">
      <c r="R1643" s="70"/>
      <c r="S1643" s="70"/>
      <c r="T1643" s="70"/>
    </row>
    <row r="1644" spans="18:20">
      <c r="R1644" s="70"/>
      <c r="S1644" s="70"/>
      <c r="T1644" s="70"/>
    </row>
    <row r="1645" spans="18:20">
      <c r="R1645" s="70"/>
      <c r="S1645" s="70"/>
      <c r="T1645" s="70"/>
    </row>
    <row r="1646" spans="18:20">
      <c r="R1646" s="70"/>
      <c r="S1646" s="70"/>
      <c r="T1646" s="70"/>
    </row>
    <row r="1647" spans="18:20">
      <c r="R1647" s="70"/>
      <c r="S1647" s="70"/>
      <c r="T1647" s="70"/>
    </row>
    <row r="1648" spans="18:20">
      <c r="R1648" s="70"/>
      <c r="S1648" s="70"/>
      <c r="T1648" s="70"/>
    </row>
    <row r="1649" spans="18:20">
      <c r="R1649" s="70"/>
      <c r="S1649" s="70"/>
      <c r="T1649" s="70"/>
    </row>
    <row r="1650" spans="18:20">
      <c r="R1650" s="70"/>
      <c r="S1650" s="70"/>
      <c r="T1650" s="70"/>
    </row>
    <row r="1651" spans="18:20">
      <c r="R1651" s="70"/>
      <c r="S1651" s="70"/>
      <c r="T1651" s="70"/>
    </row>
    <row r="1652" spans="18:20">
      <c r="R1652" s="70"/>
      <c r="S1652" s="70"/>
      <c r="T1652" s="70"/>
    </row>
    <row r="1653" spans="18:20">
      <c r="R1653" s="70"/>
      <c r="S1653" s="70"/>
      <c r="T1653" s="70"/>
    </row>
    <row r="1654" spans="18:20">
      <c r="R1654" s="70"/>
      <c r="S1654" s="70"/>
      <c r="T1654" s="70"/>
    </row>
    <row r="1655" spans="18:20">
      <c r="R1655" s="70"/>
      <c r="S1655" s="70"/>
      <c r="T1655" s="70"/>
    </row>
    <row r="1656" spans="18:20">
      <c r="R1656" s="70"/>
      <c r="S1656" s="70"/>
      <c r="T1656" s="70"/>
    </row>
    <row r="1657" spans="18:20">
      <c r="R1657" s="70"/>
      <c r="S1657" s="70"/>
      <c r="T1657" s="70"/>
    </row>
    <row r="1658" spans="18:20">
      <c r="R1658" s="70"/>
      <c r="S1658" s="70"/>
      <c r="T1658" s="70"/>
    </row>
    <row r="1659" spans="18:20">
      <c r="R1659" s="70"/>
      <c r="S1659" s="70"/>
      <c r="T1659" s="70"/>
    </row>
    <row r="1660" spans="18:20">
      <c r="R1660" s="70"/>
      <c r="S1660" s="70"/>
      <c r="T1660" s="70"/>
    </row>
    <row r="1661" spans="18:20">
      <c r="R1661" s="70"/>
      <c r="S1661" s="70"/>
      <c r="T1661" s="70"/>
    </row>
    <row r="1662" spans="18:20">
      <c r="R1662" s="70"/>
      <c r="S1662" s="70"/>
      <c r="T1662" s="70"/>
    </row>
    <row r="1663" spans="18:20">
      <c r="R1663" s="70"/>
      <c r="S1663" s="70"/>
      <c r="T1663" s="70"/>
    </row>
    <row r="1664" spans="18:20">
      <c r="R1664" s="70"/>
      <c r="S1664" s="70"/>
      <c r="T1664" s="70"/>
    </row>
    <row r="1665" spans="18:20">
      <c r="R1665" s="70"/>
      <c r="S1665" s="70"/>
      <c r="T1665" s="70"/>
    </row>
    <row r="1666" spans="18:20">
      <c r="R1666" s="70"/>
      <c r="S1666" s="70"/>
      <c r="T1666" s="70"/>
    </row>
    <row r="1667" spans="18:20">
      <c r="R1667" s="70"/>
      <c r="S1667" s="70"/>
      <c r="T1667" s="70"/>
    </row>
    <row r="1668" spans="18:20">
      <c r="R1668" s="70"/>
      <c r="S1668" s="70"/>
      <c r="T1668" s="70"/>
    </row>
    <row r="1669" spans="18:20">
      <c r="R1669" s="70"/>
      <c r="S1669" s="70"/>
      <c r="T1669" s="70"/>
    </row>
    <row r="1670" spans="18:20">
      <c r="R1670" s="70"/>
      <c r="S1670" s="70"/>
      <c r="T1670" s="70"/>
    </row>
    <row r="1671" spans="18:20">
      <c r="R1671" s="70"/>
      <c r="S1671" s="70"/>
      <c r="T1671" s="70"/>
    </row>
    <row r="1672" spans="18:20">
      <c r="R1672" s="70"/>
      <c r="S1672" s="70"/>
      <c r="T1672" s="70"/>
    </row>
    <row r="1673" spans="18:20">
      <c r="R1673" s="70"/>
      <c r="S1673" s="70"/>
      <c r="T1673" s="70"/>
    </row>
    <row r="1674" spans="18:20">
      <c r="R1674" s="70"/>
      <c r="S1674" s="70"/>
      <c r="T1674" s="70"/>
    </row>
    <row r="1675" spans="18:20">
      <c r="R1675" s="70"/>
      <c r="S1675" s="70"/>
      <c r="T1675" s="70"/>
    </row>
    <row r="1676" spans="18:20">
      <c r="R1676" s="70"/>
      <c r="S1676" s="70"/>
      <c r="T1676" s="70"/>
    </row>
    <row r="1677" spans="18:20">
      <c r="R1677" s="70"/>
      <c r="S1677" s="70"/>
      <c r="T1677" s="70"/>
    </row>
    <row r="1678" spans="18:20">
      <c r="R1678" s="70"/>
      <c r="S1678" s="70"/>
      <c r="T1678" s="70"/>
    </row>
    <row r="1679" spans="18:20">
      <c r="R1679" s="70"/>
      <c r="S1679" s="70"/>
      <c r="T1679" s="70"/>
    </row>
    <row r="1680" spans="18:20">
      <c r="R1680" s="70"/>
      <c r="S1680" s="70"/>
      <c r="T1680" s="70"/>
    </row>
    <row r="1681" spans="18:20">
      <c r="R1681" s="70"/>
      <c r="S1681" s="70"/>
      <c r="T1681" s="70"/>
    </row>
    <row r="1682" spans="18:20">
      <c r="R1682" s="70"/>
      <c r="S1682" s="70"/>
      <c r="T1682" s="70"/>
    </row>
    <row r="1683" spans="18:20">
      <c r="R1683" s="70"/>
      <c r="S1683" s="70"/>
      <c r="T1683" s="70"/>
    </row>
    <row r="1684" spans="18:20">
      <c r="R1684" s="70"/>
      <c r="S1684" s="70"/>
      <c r="T1684" s="70"/>
    </row>
    <row r="1685" spans="18:20">
      <c r="R1685" s="70"/>
      <c r="S1685" s="70"/>
      <c r="T1685" s="70"/>
    </row>
    <row r="1686" spans="18:20">
      <c r="R1686" s="70"/>
      <c r="S1686" s="70"/>
      <c r="T1686" s="70"/>
    </row>
    <row r="1687" spans="18:20">
      <c r="R1687" s="70"/>
      <c r="S1687" s="70"/>
      <c r="T1687" s="70"/>
    </row>
    <row r="1688" spans="18:20">
      <c r="R1688" s="70"/>
      <c r="S1688" s="70"/>
      <c r="T1688" s="70"/>
    </row>
    <row r="1689" spans="18:20">
      <c r="R1689" s="70"/>
      <c r="S1689" s="70"/>
      <c r="T1689" s="70"/>
    </row>
    <row r="1690" spans="18:20">
      <c r="R1690" s="70"/>
      <c r="S1690" s="70"/>
      <c r="T1690" s="70"/>
    </row>
    <row r="1691" spans="18:20">
      <c r="R1691" s="70"/>
      <c r="S1691" s="70"/>
      <c r="T1691" s="70"/>
    </row>
    <row r="1692" spans="18:20">
      <c r="R1692" s="70"/>
      <c r="S1692" s="70"/>
      <c r="T1692" s="70"/>
    </row>
    <row r="1693" spans="18:20">
      <c r="R1693" s="70"/>
      <c r="S1693" s="70"/>
      <c r="T1693" s="70"/>
    </row>
    <row r="1694" spans="18:20">
      <c r="R1694" s="70"/>
      <c r="S1694" s="70"/>
      <c r="T1694" s="70"/>
    </row>
    <row r="1695" spans="18:20">
      <c r="R1695" s="70"/>
      <c r="S1695" s="70"/>
      <c r="T1695" s="70"/>
    </row>
    <row r="1696" spans="18:20">
      <c r="R1696" s="70"/>
      <c r="S1696" s="70"/>
      <c r="T1696" s="70"/>
    </row>
    <row r="1697" spans="18:20">
      <c r="R1697" s="70"/>
      <c r="S1697" s="70"/>
      <c r="T1697" s="70"/>
    </row>
    <row r="1698" spans="18:20">
      <c r="R1698" s="70"/>
      <c r="S1698" s="70"/>
      <c r="T1698" s="70"/>
    </row>
    <row r="1699" spans="18:20">
      <c r="R1699" s="70"/>
      <c r="S1699" s="70"/>
      <c r="T1699" s="70"/>
    </row>
    <row r="1700" spans="18:20">
      <c r="R1700" s="70"/>
      <c r="S1700" s="70"/>
      <c r="T1700" s="70"/>
    </row>
    <row r="1701" spans="18:20">
      <c r="R1701" s="70"/>
      <c r="S1701" s="70"/>
      <c r="T1701" s="70"/>
    </row>
    <row r="1702" spans="18:20">
      <c r="R1702" s="70"/>
      <c r="S1702" s="70"/>
      <c r="T1702" s="70"/>
    </row>
    <row r="1703" spans="18:20">
      <c r="R1703" s="70"/>
      <c r="S1703" s="70"/>
      <c r="T1703" s="70"/>
    </row>
    <row r="1704" spans="18:20">
      <c r="R1704" s="70"/>
      <c r="S1704" s="70"/>
      <c r="T1704" s="70"/>
    </row>
    <row r="1705" spans="18:20">
      <c r="R1705" s="70"/>
      <c r="S1705" s="70"/>
      <c r="T1705" s="70"/>
    </row>
    <row r="1706" spans="18:20">
      <c r="R1706" s="70"/>
      <c r="S1706" s="70"/>
      <c r="T1706" s="70"/>
    </row>
    <row r="1707" spans="18:20">
      <c r="R1707" s="70"/>
      <c r="S1707" s="70"/>
      <c r="T1707" s="70"/>
    </row>
    <row r="1708" spans="18:20">
      <c r="R1708" s="70"/>
      <c r="S1708" s="70"/>
      <c r="T1708" s="70"/>
    </row>
    <row r="1709" spans="18:20">
      <c r="R1709" s="70"/>
      <c r="S1709" s="70"/>
      <c r="T1709" s="70"/>
    </row>
    <row r="1710" spans="18:20">
      <c r="R1710" s="70"/>
      <c r="S1710" s="70"/>
      <c r="T1710" s="70"/>
    </row>
    <row r="1711" spans="18:20">
      <c r="R1711" s="70"/>
      <c r="S1711" s="70"/>
      <c r="T1711" s="70"/>
    </row>
    <row r="1712" spans="18:20">
      <c r="R1712" s="70"/>
      <c r="S1712" s="70"/>
      <c r="T1712" s="70"/>
    </row>
    <row r="1713" spans="18:20">
      <c r="R1713" s="70"/>
      <c r="S1713" s="70"/>
      <c r="T1713" s="70"/>
    </row>
    <row r="1714" spans="18:20">
      <c r="R1714" s="70"/>
      <c r="S1714" s="70"/>
      <c r="T1714" s="70"/>
    </row>
    <row r="1715" spans="18:20">
      <c r="R1715" s="70"/>
      <c r="S1715" s="70"/>
      <c r="T1715" s="70"/>
    </row>
    <row r="1716" spans="18:20">
      <c r="R1716" s="70"/>
      <c r="S1716" s="70"/>
      <c r="T1716" s="70"/>
    </row>
    <row r="1717" spans="18:20">
      <c r="R1717" s="70"/>
      <c r="S1717" s="70"/>
      <c r="T1717" s="70"/>
    </row>
    <row r="1718" spans="18:20">
      <c r="R1718" s="70"/>
      <c r="S1718" s="70"/>
      <c r="T1718" s="70"/>
    </row>
    <row r="1719" spans="18:20">
      <c r="R1719" s="70"/>
      <c r="S1719" s="70"/>
      <c r="T1719" s="70"/>
    </row>
    <row r="1720" spans="18:20">
      <c r="R1720" s="70"/>
      <c r="S1720" s="70"/>
      <c r="T1720" s="70"/>
    </row>
    <row r="1721" spans="18:20">
      <c r="R1721" s="70"/>
      <c r="S1721" s="70"/>
      <c r="T1721" s="70"/>
    </row>
    <row r="1722" spans="18:20">
      <c r="R1722" s="70"/>
      <c r="S1722" s="70"/>
      <c r="T1722" s="70"/>
    </row>
    <row r="1723" spans="18:20">
      <c r="R1723" s="70"/>
      <c r="S1723" s="70"/>
      <c r="T1723" s="70"/>
    </row>
    <row r="1724" spans="18:20">
      <c r="R1724" s="70"/>
      <c r="S1724" s="70"/>
      <c r="T1724" s="70"/>
    </row>
    <row r="1725" spans="18:20">
      <c r="R1725" s="70"/>
      <c r="S1725" s="70"/>
      <c r="T1725" s="70"/>
    </row>
    <row r="1726" spans="18:20">
      <c r="R1726" s="70"/>
      <c r="S1726" s="70"/>
      <c r="T1726" s="70"/>
    </row>
    <row r="1727" spans="18:20">
      <c r="R1727" s="70"/>
      <c r="S1727" s="70"/>
      <c r="T1727" s="70"/>
    </row>
    <row r="1728" spans="18:20">
      <c r="R1728" s="70"/>
      <c r="S1728" s="70"/>
      <c r="T1728" s="70"/>
    </row>
    <row r="1729" spans="18:20">
      <c r="R1729" s="70"/>
      <c r="S1729" s="70"/>
      <c r="T1729" s="70"/>
    </row>
    <row r="1730" spans="18:20">
      <c r="R1730" s="70"/>
      <c r="S1730" s="70"/>
      <c r="T1730" s="70"/>
    </row>
    <row r="1731" spans="18:20">
      <c r="R1731" s="70"/>
      <c r="S1731" s="70"/>
      <c r="T1731" s="70"/>
    </row>
    <row r="1732" spans="18:20">
      <c r="R1732" s="70"/>
      <c r="S1732" s="70"/>
      <c r="T1732" s="70"/>
    </row>
    <row r="1733" spans="18:20">
      <c r="R1733" s="70"/>
      <c r="S1733" s="70"/>
      <c r="T1733" s="70"/>
    </row>
    <row r="1734" spans="18:20">
      <c r="R1734" s="70"/>
      <c r="S1734" s="70"/>
      <c r="T1734" s="70"/>
    </row>
    <row r="1735" spans="18:20">
      <c r="R1735" s="70"/>
      <c r="S1735" s="70"/>
      <c r="T1735" s="70"/>
    </row>
    <row r="1736" spans="18:20">
      <c r="R1736" s="70"/>
      <c r="S1736" s="70"/>
      <c r="T1736" s="70"/>
    </row>
    <row r="1737" spans="18:20">
      <c r="R1737" s="70"/>
      <c r="S1737" s="70"/>
      <c r="T1737" s="70"/>
    </row>
    <row r="1738" spans="18:20">
      <c r="R1738" s="70"/>
      <c r="S1738" s="70"/>
      <c r="T1738" s="70"/>
    </row>
    <row r="1739" spans="18:20">
      <c r="R1739" s="70"/>
      <c r="S1739" s="70"/>
      <c r="T1739" s="70"/>
    </row>
    <row r="1740" spans="18:20">
      <c r="R1740" s="70"/>
      <c r="S1740" s="70"/>
      <c r="T1740" s="70"/>
    </row>
    <row r="1741" spans="18:20">
      <c r="R1741" s="70"/>
      <c r="S1741" s="70"/>
      <c r="T1741" s="70"/>
    </row>
    <row r="1742" spans="18:20">
      <c r="R1742" s="70"/>
      <c r="S1742" s="70"/>
      <c r="T1742" s="70"/>
    </row>
    <row r="1743" spans="18:20">
      <c r="R1743" s="70"/>
      <c r="S1743" s="70"/>
      <c r="T1743" s="70"/>
    </row>
    <row r="1744" spans="18:20">
      <c r="R1744" s="70"/>
      <c r="S1744" s="70"/>
      <c r="T1744" s="70"/>
    </row>
    <row r="1745" spans="18:20">
      <c r="R1745" s="70"/>
      <c r="S1745" s="70"/>
      <c r="T1745" s="70"/>
    </row>
    <row r="1746" spans="18:20">
      <c r="R1746" s="70"/>
      <c r="S1746" s="70"/>
      <c r="T1746" s="70"/>
    </row>
    <row r="1747" spans="18:20">
      <c r="R1747" s="70"/>
      <c r="S1747" s="70"/>
      <c r="T1747" s="70"/>
    </row>
    <row r="1748" spans="18:20">
      <c r="R1748" s="70"/>
      <c r="S1748" s="70"/>
      <c r="T1748" s="70"/>
    </row>
    <row r="1749" spans="18:20">
      <c r="R1749" s="70"/>
      <c r="S1749" s="70"/>
      <c r="T1749" s="70"/>
    </row>
    <row r="1750" spans="18:20">
      <c r="R1750" s="70"/>
      <c r="S1750" s="70"/>
      <c r="T1750" s="70"/>
    </row>
    <row r="1751" spans="18:20">
      <c r="R1751" s="70"/>
      <c r="S1751" s="70"/>
      <c r="T1751" s="70"/>
    </row>
    <row r="1752" spans="18:20">
      <c r="R1752" s="70"/>
      <c r="S1752" s="70"/>
      <c r="T1752" s="70"/>
    </row>
    <row r="1753" spans="18:20">
      <c r="R1753" s="70"/>
      <c r="S1753" s="70"/>
      <c r="T1753" s="70"/>
    </row>
    <row r="1754" spans="18:20">
      <c r="R1754" s="70"/>
      <c r="S1754" s="70"/>
      <c r="T1754" s="70"/>
    </row>
    <row r="1755" spans="18:20">
      <c r="R1755" s="70"/>
      <c r="S1755" s="70"/>
      <c r="T1755" s="70"/>
    </row>
    <row r="1756" spans="18:20">
      <c r="R1756" s="70"/>
      <c r="S1756" s="70"/>
      <c r="T1756" s="70"/>
    </row>
    <row r="1757" spans="18:20">
      <c r="R1757" s="70"/>
      <c r="S1757" s="70"/>
      <c r="T1757" s="70"/>
    </row>
    <row r="1758" spans="18:20">
      <c r="R1758" s="70"/>
      <c r="S1758" s="70"/>
      <c r="T1758" s="70"/>
    </row>
    <row r="1759" spans="18:20">
      <c r="R1759" s="70"/>
      <c r="S1759" s="70"/>
      <c r="T1759" s="70"/>
    </row>
    <row r="1760" spans="18:20">
      <c r="R1760" s="70"/>
      <c r="S1760" s="70"/>
      <c r="T1760" s="70"/>
    </row>
    <row r="1761" spans="18:20">
      <c r="R1761" s="70"/>
      <c r="S1761" s="70"/>
      <c r="T1761" s="70"/>
    </row>
    <row r="1762" spans="18:20">
      <c r="R1762" s="70"/>
      <c r="S1762" s="70"/>
      <c r="T1762" s="70"/>
    </row>
    <row r="1763" spans="18:20">
      <c r="R1763" s="70"/>
      <c r="S1763" s="70"/>
      <c r="T1763" s="70"/>
    </row>
    <row r="1764" spans="18:20">
      <c r="R1764" s="70"/>
      <c r="S1764" s="70"/>
      <c r="T1764" s="70"/>
    </row>
    <row r="1765" spans="18:20">
      <c r="R1765" s="70"/>
      <c r="S1765" s="70"/>
      <c r="T1765" s="70"/>
    </row>
    <row r="1766" spans="18:20">
      <c r="R1766" s="70"/>
      <c r="S1766" s="70"/>
      <c r="T1766" s="70"/>
    </row>
    <row r="1767" spans="18:20">
      <c r="R1767" s="70"/>
      <c r="S1767" s="70"/>
      <c r="T1767" s="70"/>
    </row>
    <row r="1768" spans="18:20">
      <c r="R1768" s="70"/>
      <c r="S1768" s="70"/>
      <c r="T1768" s="70"/>
    </row>
    <row r="1769" spans="18:20">
      <c r="R1769" s="70"/>
      <c r="S1769" s="70"/>
      <c r="T1769" s="70"/>
    </row>
    <row r="1770" spans="18:20">
      <c r="R1770" s="70"/>
      <c r="S1770" s="70"/>
      <c r="T1770" s="70"/>
    </row>
    <row r="1771" spans="18:20">
      <c r="R1771" s="70"/>
      <c r="S1771" s="70"/>
      <c r="T1771" s="70"/>
    </row>
    <row r="1772" spans="18:20">
      <c r="R1772" s="70"/>
      <c r="S1772" s="70"/>
      <c r="T1772" s="70"/>
    </row>
    <row r="1773" spans="18:20">
      <c r="R1773" s="70"/>
      <c r="S1773" s="70"/>
      <c r="T1773" s="70"/>
    </row>
    <row r="1774" spans="18:20">
      <c r="R1774" s="70"/>
      <c r="S1774" s="70"/>
      <c r="T1774" s="70"/>
    </row>
    <row r="1775" spans="18:20">
      <c r="R1775" s="70"/>
      <c r="S1775" s="70"/>
      <c r="T1775" s="70"/>
    </row>
    <row r="1776" spans="18:20">
      <c r="R1776" s="70"/>
      <c r="S1776" s="70"/>
      <c r="T1776" s="70"/>
    </row>
    <row r="1777" spans="18:20">
      <c r="R1777" s="70"/>
      <c r="S1777" s="70"/>
      <c r="T1777" s="70"/>
    </row>
    <row r="1778" spans="18:20">
      <c r="R1778" s="70"/>
      <c r="S1778" s="70"/>
      <c r="T1778" s="70"/>
    </row>
    <row r="1779" spans="18:20">
      <c r="R1779" s="70"/>
      <c r="S1779" s="70"/>
      <c r="T1779" s="70"/>
    </row>
    <row r="1780" spans="18:20">
      <c r="R1780" s="70"/>
      <c r="S1780" s="70"/>
      <c r="T1780" s="70"/>
    </row>
    <row r="1781" spans="18:20">
      <c r="R1781" s="70"/>
      <c r="S1781" s="70"/>
      <c r="T1781" s="70"/>
    </row>
    <row r="1782" spans="18:20">
      <c r="R1782" s="70"/>
      <c r="S1782" s="70"/>
      <c r="T1782" s="70"/>
    </row>
    <row r="1783" spans="18:20">
      <c r="R1783" s="70"/>
      <c r="S1783" s="70"/>
      <c r="T1783" s="70"/>
    </row>
    <row r="1784" spans="18:20">
      <c r="R1784" s="70"/>
      <c r="S1784" s="70"/>
      <c r="T1784" s="70"/>
    </row>
    <row r="1785" spans="18:20">
      <c r="R1785" s="70"/>
      <c r="S1785" s="70"/>
      <c r="T1785" s="70"/>
    </row>
    <row r="1786" spans="18:20">
      <c r="R1786" s="70"/>
      <c r="S1786" s="70"/>
      <c r="T1786" s="70"/>
    </row>
    <row r="1787" spans="18:20">
      <c r="R1787" s="70"/>
      <c r="S1787" s="70"/>
      <c r="T1787" s="70"/>
    </row>
    <row r="1788" spans="18:20">
      <c r="R1788" s="70"/>
      <c r="S1788" s="70"/>
      <c r="T1788" s="70"/>
    </row>
    <row r="1789" spans="18:20">
      <c r="R1789" s="70"/>
      <c r="S1789" s="70"/>
      <c r="T1789" s="70"/>
    </row>
    <row r="1790" spans="18:20">
      <c r="R1790" s="70"/>
      <c r="S1790" s="70"/>
      <c r="T1790" s="70"/>
    </row>
    <row r="1791" spans="18:20">
      <c r="R1791" s="70"/>
      <c r="S1791" s="70"/>
      <c r="T1791" s="70"/>
    </row>
    <row r="1792" spans="18:20">
      <c r="R1792" s="70"/>
      <c r="S1792" s="70"/>
      <c r="T1792" s="70"/>
    </row>
    <row r="1793" spans="18:20">
      <c r="R1793" s="70"/>
      <c r="S1793" s="70"/>
      <c r="T1793" s="70"/>
    </row>
    <row r="1794" spans="18:20">
      <c r="R1794" s="70"/>
      <c r="S1794" s="70"/>
      <c r="T1794" s="70"/>
    </row>
    <row r="1795" spans="18:20">
      <c r="R1795" s="70"/>
      <c r="S1795" s="70"/>
      <c r="T1795" s="70"/>
    </row>
    <row r="1796" spans="18:20">
      <c r="R1796" s="70"/>
      <c r="S1796" s="70"/>
      <c r="T1796" s="70"/>
    </row>
    <row r="1797" spans="18:20">
      <c r="R1797" s="70"/>
      <c r="S1797" s="70"/>
      <c r="T1797" s="70"/>
    </row>
    <row r="1798" spans="18:20">
      <c r="R1798" s="70"/>
      <c r="S1798" s="70"/>
      <c r="T1798" s="70"/>
    </row>
    <row r="1799" spans="18:20">
      <c r="R1799" s="70"/>
      <c r="S1799" s="70"/>
      <c r="T1799" s="70"/>
    </row>
    <row r="1800" spans="18:20">
      <c r="R1800" s="70"/>
      <c r="S1800" s="70"/>
      <c r="T1800" s="70"/>
    </row>
    <row r="1801" spans="18:20">
      <c r="R1801" s="70"/>
      <c r="S1801" s="70"/>
      <c r="T1801" s="70"/>
    </row>
    <row r="1802" spans="18:20">
      <c r="R1802" s="70"/>
      <c r="S1802" s="70"/>
      <c r="T1802" s="70"/>
    </row>
    <row r="1803" spans="18:20">
      <c r="R1803" s="70"/>
      <c r="S1803" s="70"/>
      <c r="T1803" s="70"/>
    </row>
    <row r="1804" spans="18:20">
      <c r="R1804" s="70"/>
      <c r="S1804" s="70"/>
      <c r="T1804" s="70"/>
    </row>
    <row r="1805" spans="18:20">
      <c r="R1805" s="70"/>
      <c r="S1805" s="70"/>
      <c r="T1805" s="70"/>
    </row>
    <row r="1806" spans="18:20">
      <c r="R1806" s="70"/>
      <c r="S1806" s="70"/>
      <c r="T1806" s="70"/>
    </row>
    <row r="1807" spans="18:20">
      <c r="R1807" s="70"/>
      <c r="S1807" s="70"/>
      <c r="T1807" s="70"/>
    </row>
    <row r="1808" spans="18:20">
      <c r="R1808" s="70"/>
      <c r="S1808" s="70"/>
      <c r="T1808" s="70"/>
    </row>
    <row r="1809" spans="18:20">
      <c r="R1809" s="70"/>
      <c r="S1809" s="70"/>
      <c r="T1809" s="70"/>
    </row>
    <row r="1810" spans="18:20">
      <c r="R1810" s="70"/>
      <c r="S1810" s="70"/>
      <c r="T1810" s="70"/>
    </row>
    <row r="1811" spans="18:20">
      <c r="R1811" s="70"/>
      <c r="S1811" s="70"/>
      <c r="T1811" s="70"/>
    </row>
    <row r="1812" spans="18:20">
      <c r="R1812" s="70"/>
      <c r="S1812" s="70"/>
      <c r="T1812" s="70"/>
    </row>
    <row r="1813" spans="18:20">
      <c r="R1813" s="70"/>
      <c r="S1813" s="70"/>
      <c r="T1813" s="70"/>
    </row>
    <row r="1814" spans="18:20">
      <c r="R1814" s="70"/>
      <c r="S1814" s="70"/>
      <c r="T1814" s="70"/>
    </row>
    <row r="1815" spans="18:20">
      <c r="R1815" s="70"/>
      <c r="S1815" s="70"/>
      <c r="T1815" s="70"/>
    </row>
    <row r="1816" spans="18:20">
      <c r="R1816" s="70"/>
      <c r="S1816" s="70"/>
      <c r="T1816" s="70"/>
    </row>
    <row r="1817" spans="18:20">
      <c r="R1817" s="70"/>
      <c r="S1817" s="70"/>
      <c r="T1817" s="70"/>
    </row>
    <row r="1818" spans="18:20">
      <c r="R1818" s="70"/>
      <c r="S1818" s="70"/>
      <c r="T1818" s="70"/>
    </row>
    <row r="1819" spans="18:20">
      <c r="R1819" s="70"/>
      <c r="S1819" s="70"/>
      <c r="T1819" s="70"/>
    </row>
    <row r="1820" spans="18:20">
      <c r="R1820" s="70"/>
      <c r="S1820" s="70"/>
      <c r="T1820" s="70"/>
    </row>
    <row r="1821" spans="18:20">
      <c r="R1821" s="70"/>
      <c r="S1821" s="70"/>
      <c r="T1821" s="70"/>
    </row>
    <row r="1822" spans="18:20">
      <c r="R1822" s="70"/>
      <c r="S1822" s="70"/>
      <c r="T1822" s="70"/>
    </row>
    <row r="1823" spans="18:20">
      <c r="R1823" s="70"/>
      <c r="S1823" s="70"/>
      <c r="T1823" s="70"/>
    </row>
    <row r="1824" spans="18:20">
      <c r="R1824" s="70"/>
      <c r="S1824" s="70"/>
      <c r="T1824" s="70"/>
    </row>
    <row r="1825" spans="18:20">
      <c r="R1825" s="70"/>
      <c r="S1825" s="70"/>
      <c r="T1825" s="70"/>
    </row>
    <row r="1826" spans="18:20">
      <c r="R1826" s="70"/>
      <c r="S1826" s="70"/>
      <c r="T1826" s="70"/>
    </row>
    <row r="1827" spans="18:20">
      <c r="R1827" s="70"/>
      <c r="S1827" s="70"/>
      <c r="T1827" s="70"/>
    </row>
    <row r="1828" spans="18:20">
      <c r="R1828" s="70"/>
      <c r="S1828" s="70"/>
      <c r="T1828" s="70"/>
    </row>
    <row r="1829" spans="18:20">
      <c r="R1829" s="70"/>
      <c r="S1829" s="70"/>
      <c r="T1829" s="70"/>
    </row>
    <row r="1830" spans="18:20">
      <c r="R1830" s="70"/>
      <c r="S1830" s="70"/>
      <c r="T1830" s="70"/>
    </row>
    <row r="1831" spans="18:20">
      <c r="R1831" s="70"/>
      <c r="S1831" s="70"/>
      <c r="T1831" s="70"/>
    </row>
    <row r="1832" spans="18:20">
      <c r="R1832" s="70"/>
      <c r="S1832" s="70"/>
      <c r="T1832" s="70"/>
    </row>
    <row r="1833" spans="18:20">
      <c r="R1833" s="70"/>
      <c r="S1833" s="70"/>
      <c r="T1833" s="70"/>
    </row>
    <row r="1834" spans="18:20">
      <c r="R1834" s="70"/>
      <c r="S1834" s="70"/>
      <c r="T1834" s="70"/>
    </row>
    <row r="1835" spans="18:20">
      <c r="R1835" s="70"/>
      <c r="S1835" s="70"/>
      <c r="T1835" s="70"/>
    </row>
    <row r="1836" spans="18:20">
      <c r="R1836" s="70"/>
      <c r="S1836" s="70"/>
      <c r="T1836" s="70"/>
    </row>
    <row r="1837" spans="18:20">
      <c r="R1837" s="70"/>
      <c r="S1837" s="70"/>
      <c r="T1837" s="70"/>
    </row>
    <row r="1838" spans="18:20">
      <c r="R1838" s="70"/>
      <c r="S1838" s="70"/>
      <c r="T1838" s="70"/>
    </row>
    <row r="1839" spans="18:20">
      <c r="R1839" s="70"/>
      <c r="S1839" s="70"/>
      <c r="T1839" s="70"/>
    </row>
    <row r="1840" spans="18:20">
      <c r="R1840" s="70"/>
      <c r="S1840" s="70"/>
      <c r="T1840" s="70"/>
    </row>
    <row r="1841" spans="18:20">
      <c r="R1841" s="70"/>
      <c r="S1841" s="70"/>
      <c r="T1841" s="70"/>
    </row>
    <row r="1842" spans="18:20">
      <c r="R1842" s="70"/>
      <c r="S1842" s="70"/>
      <c r="T1842" s="70"/>
    </row>
    <row r="1843" spans="18:20">
      <c r="R1843" s="70"/>
      <c r="S1843" s="70"/>
      <c r="T1843" s="70"/>
    </row>
    <row r="1844" spans="18:20">
      <c r="R1844" s="70"/>
      <c r="S1844" s="70"/>
      <c r="T1844" s="70"/>
    </row>
    <row r="1845" spans="18:20">
      <c r="R1845" s="70"/>
      <c r="S1845" s="70"/>
      <c r="T1845" s="70"/>
    </row>
    <row r="1846" spans="18:20">
      <c r="R1846" s="70"/>
      <c r="S1846" s="70"/>
      <c r="T1846" s="70"/>
    </row>
    <row r="1847" spans="18:20">
      <c r="R1847" s="70"/>
      <c r="S1847" s="70"/>
      <c r="T1847" s="70"/>
    </row>
    <row r="1848" spans="18:20">
      <c r="R1848" s="70"/>
      <c r="S1848" s="70"/>
      <c r="T1848" s="70"/>
    </row>
    <row r="1849" spans="18:20">
      <c r="R1849" s="70"/>
      <c r="S1849" s="70"/>
      <c r="T1849" s="70"/>
    </row>
    <row r="1850" spans="18:20">
      <c r="R1850" s="70"/>
      <c r="S1850" s="70"/>
      <c r="T1850" s="70"/>
    </row>
    <row r="1851" spans="18:20">
      <c r="R1851" s="70"/>
      <c r="S1851" s="70"/>
      <c r="T1851" s="70"/>
    </row>
    <row r="1852" spans="18:20">
      <c r="R1852" s="70"/>
      <c r="S1852" s="70"/>
      <c r="T1852" s="70"/>
    </row>
    <row r="1853" spans="18:20">
      <c r="R1853" s="70"/>
      <c r="S1853" s="70"/>
      <c r="T1853" s="70"/>
    </row>
    <row r="1854" spans="18:20">
      <c r="R1854" s="70"/>
      <c r="S1854" s="70"/>
      <c r="T1854" s="70"/>
    </row>
    <row r="1855" spans="18:20">
      <c r="R1855" s="70"/>
      <c r="S1855" s="70"/>
      <c r="T1855" s="70"/>
    </row>
    <row r="1856" spans="18:20">
      <c r="R1856" s="70"/>
      <c r="S1856" s="70"/>
      <c r="T1856" s="70"/>
    </row>
    <row r="1857" spans="18:20">
      <c r="R1857" s="70"/>
      <c r="S1857" s="70"/>
      <c r="T1857" s="70"/>
    </row>
    <row r="1858" spans="18:20">
      <c r="R1858" s="70"/>
      <c r="S1858" s="70"/>
      <c r="T1858" s="70"/>
    </row>
    <row r="1859" spans="18:20">
      <c r="R1859" s="70"/>
      <c r="S1859" s="70"/>
      <c r="T1859" s="70"/>
    </row>
    <row r="1860" spans="18:20">
      <c r="R1860" s="70"/>
      <c r="S1860" s="70"/>
      <c r="T1860" s="70"/>
    </row>
    <row r="1861" spans="18:20">
      <c r="R1861" s="70"/>
      <c r="S1861" s="70"/>
      <c r="T1861" s="70"/>
    </row>
    <row r="1862" spans="18:20">
      <c r="R1862" s="70"/>
      <c r="S1862" s="70"/>
      <c r="T1862" s="70"/>
    </row>
    <row r="1863" spans="18:20">
      <c r="R1863" s="70"/>
      <c r="S1863" s="70"/>
      <c r="T1863" s="70"/>
    </row>
    <row r="1864" spans="18:20">
      <c r="R1864" s="70"/>
      <c r="S1864" s="70"/>
      <c r="T1864" s="70"/>
    </row>
    <row r="1865" spans="18:20">
      <c r="R1865" s="70"/>
      <c r="S1865" s="70"/>
      <c r="T1865" s="70"/>
    </row>
    <row r="1866" spans="18:20">
      <c r="R1866" s="70"/>
      <c r="S1866" s="70"/>
      <c r="T1866" s="70"/>
    </row>
    <row r="1867" spans="18:20">
      <c r="R1867" s="70"/>
      <c r="S1867" s="70"/>
      <c r="T1867" s="70"/>
    </row>
    <row r="1868" spans="18:20">
      <c r="R1868" s="70"/>
      <c r="S1868" s="70"/>
      <c r="T1868" s="70"/>
    </row>
    <row r="1869" spans="18:20">
      <c r="R1869" s="70"/>
      <c r="S1869" s="70"/>
      <c r="T1869" s="70"/>
    </row>
    <row r="1870" spans="18:20">
      <c r="R1870" s="70"/>
      <c r="S1870" s="70"/>
      <c r="T1870" s="70"/>
    </row>
    <row r="1871" spans="18:20">
      <c r="R1871" s="70"/>
      <c r="S1871" s="70"/>
      <c r="T1871" s="70"/>
    </row>
    <row r="1872" spans="18:20">
      <c r="R1872" s="70"/>
      <c r="S1872" s="70"/>
      <c r="T1872" s="70"/>
    </row>
    <row r="1873" spans="18:20">
      <c r="R1873" s="70"/>
      <c r="S1873" s="70"/>
      <c r="T1873" s="70"/>
    </row>
    <row r="1874" spans="18:20">
      <c r="R1874" s="70"/>
      <c r="S1874" s="70"/>
      <c r="T1874" s="70"/>
    </row>
    <row r="1875" spans="18:20">
      <c r="R1875" s="70"/>
      <c r="S1875" s="70"/>
      <c r="T1875" s="70"/>
    </row>
    <row r="1876" spans="18:20">
      <c r="R1876" s="70"/>
      <c r="S1876" s="70"/>
      <c r="T1876" s="70"/>
    </row>
    <row r="1877" spans="18:20">
      <c r="R1877" s="70"/>
      <c r="S1877" s="70"/>
      <c r="T1877" s="70"/>
    </row>
    <row r="1878" spans="18:20">
      <c r="R1878" s="70"/>
      <c r="S1878" s="70"/>
      <c r="T1878" s="70"/>
    </row>
    <row r="1879" spans="18:20">
      <c r="R1879" s="70"/>
      <c r="S1879" s="70"/>
      <c r="T1879" s="70"/>
    </row>
    <row r="1880" spans="18:20">
      <c r="R1880" s="70"/>
      <c r="S1880" s="70"/>
      <c r="T1880" s="70"/>
    </row>
    <row r="1881" spans="18:20">
      <c r="R1881" s="70"/>
      <c r="S1881" s="70"/>
      <c r="T1881" s="70"/>
    </row>
    <row r="1882" spans="18:20">
      <c r="R1882" s="70"/>
      <c r="S1882" s="70"/>
      <c r="T1882" s="70"/>
    </row>
    <row r="1883" spans="18:20">
      <c r="R1883" s="70"/>
      <c r="S1883" s="70"/>
      <c r="T1883" s="70"/>
    </row>
    <row r="1884" spans="18:20">
      <c r="R1884" s="70"/>
      <c r="S1884" s="70"/>
      <c r="T1884" s="70"/>
    </row>
    <row r="1885" spans="18:20">
      <c r="R1885" s="70"/>
      <c r="S1885" s="70"/>
      <c r="T1885" s="70"/>
    </row>
    <row r="1886" spans="18:20">
      <c r="R1886" s="70"/>
      <c r="S1886" s="70"/>
      <c r="T1886" s="70"/>
    </row>
    <row r="1887" spans="18:20">
      <c r="R1887" s="70"/>
      <c r="S1887" s="70"/>
      <c r="T1887" s="70"/>
    </row>
    <row r="1888" spans="18:20">
      <c r="R1888" s="70"/>
      <c r="S1888" s="70"/>
      <c r="T1888" s="70"/>
    </row>
    <row r="1889" spans="18:20">
      <c r="R1889" s="70"/>
      <c r="S1889" s="70"/>
      <c r="T1889" s="70"/>
    </row>
    <row r="1890" spans="18:20">
      <c r="R1890" s="70"/>
      <c r="S1890" s="70"/>
      <c r="T1890" s="70"/>
    </row>
    <row r="1891" spans="18:20">
      <c r="R1891" s="70"/>
      <c r="S1891" s="70"/>
      <c r="T1891" s="70"/>
    </row>
    <row r="1892" spans="18:20">
      <c r="R1892" s="70"/>
      <c r="S1892" s="70"/>
      <c r="T1892" s="70"/>
    </row>
    <row r="1893" spans="18:20">
      <c r="R1893" s="70"/>
      <c r="S1893" s="70"/>
      <c r="T1893" s="70"/>
    </row>
    <row r="1894" spans="18:20">
      <c r="R1894" s="70"/>
      <c r="S1894" s="70"/>
      <c r="T1894" s="70"/>
    </row>
    <row r="1895" spans="18:20">
      <c r="R1895" s="70"/>
      <c r="S1895" s="70"/>
      <c r="T1895" s="70"/>
    </row>
    <row r="1896" spans="18:20">
      <c r="R1896" s="70"/>
      <c r="S1896" s="70"/>
      <c r="T1896" s="70"/>
    </row>
    <row r="1897" spans="18:20">
      <c r="R1897" s="70"/>
      <c r="S1897" s="70"/>
      <c r="T1897" s="70"/>
    </row>
    <row r="1898" spans="18:20">
      <c r="R1898" s="70"/>
      <c r="S1898" s="70"/>
      <c r="T1898" s="70"/>
    </row>
    <row r="1899" spans="18:20">
      <c r="R1899" s="70"/>
      <c r="S1899" s="70"/>
      <c r="T1899" s="70"/>
    </row>
    <row r="1900" spans="18:20">
      <c r="R1900" s="70"/>
      <c r="S1900" s="70"/>
      <c r="T1900" s="70"/>
    </row>
    <row r="1901" spans="18:20">
      <c r="R1901" s="70"/>
      <c r="S1901" s="70"/>
      <c r="T1901" s="70"/>
    </row>
    <row r="1902" spans="18:20">
      <c r="R1902" s="70"/>
      <c r="S1902" s="70"/>
      <c r="T1902" s="70"/>
    </row>
    <row r="1903" spans="18:20">
      <c r="R1903" s="70"/>
      <c r="S1903" s="70"/>
      <c r="T1903" s="70"/>
    </row>
    <row r="1904" spans="18:20">
      <c r="R1904" s="70"/>
      <c r="S1904" s="70"/>
      <c r="T1904" s="70"/>
    </row>
    <row r="1905" spans="18:20">
      <c r="R1905" s="70"/>
      <c r="S1905" s="70"/>
      <c r="T1905" s="70"/>
    </row>
    <row r="1906" spans="18:20">
      <c r="R1906" s="70"/>
      <c r="S1906" s="70"/>
      <c r="T1906" s="70"/>
    </row>
    <row r="1907" spans="18:20">
      <c r="R1907" s="70"/>
      <c r="S1907" s="70"/>
      <c r="T1907" s="70"/>
    </row>
    <row r="1908" spans="18:20">
      <c r="R1908" s="70"/>
      <c r="S1908" s="70"/>
      <c r="T1908" s="70"/>
    </row>
    <row r="1909" spans="18:20">
      <c r="R1909" s="70"/>
      <c r="S1909" s="70"/>
      <c r="T1909" s="70"/>
    </row>
    <row r="1910" spans="18:20">
      <c r="R1910" s="70"/>
      <c r="S1910" s="70"/>
      <c r="T1910" s="70"/>
    </row>
    <row r="1911" spans="18:20">
      <c r="R1911" s="70"/>
      <c r="S1911" s="70"/>
      <c r="T1911" s="70"/>
    </row>
    <row r="1912" spans="18:20">
      <c r="R1912" s="70"/>
      <c r="S1912" s="70"/>
      <c r="T1912" s="70"/>
    </row>
    <row r="1913" spans="18:20">
      <c r="R1913" s="70"/>
      <c r="S1913" s="70"/>
      <c r="T1913" s="70"/>
    </row>
    <row r="1914" spans="18:20">
      <c r="R1914" s="70"/>
      <c r="S1914" s="70"/>
      <c r="T1914" s="70"/>
    </row>
    <row r="1915" spans="18:20">
      <c r="R1915" s="70"/>
      <c r="S1915" s="70"/>
      <c r="T1915" s="70"/>
    </row>
    <row r="1916" spans="18:20">
      <c r="R1916" s="70"/>
      <c r="S1916" s="70"/>
      <c r="T1916" s="70"/>
    </row>
    <row r="1917" spans="18:20">
      <c r="R1917" s="70"/>
      <c r="S1917" s="70"/>
      <c r="T1917" s="70"/>
    </row>
    <row r="1918" spans="18:20">
      <c r="R1918" s="70"/>
      <c r="S1918" s="70"/>
      <c r="T1918" s="70"/>
    </row>
    <row r="1919" spans="18:20">
      <c r="R1919" s="70"/>
      <c r="S1919" s="70"/>
      <c r="T1919" s="70"/>
    </row>
    <row r="1920" spans="18:20">
      <c r="R1920" s="70"/>
      <c r="S1920" s="70"/>
      <c r="T1920" s="70"/>
    </row>
    <row r="1921" spans="18:20">
      <c r="R1921" s="70"/>
      <c r="S1921" s="70"/>
      <c r="T1921" s="70"/>
    </row>
    <row r="1922" spans="18:20">
      <c r="R1922" s="70"/>
      <c r="S1922" s="70"/>
      <c r="T1922" s="70"/>
    </row>
    <row r="1923" spans="18:20">
      <c r="R1923" s="70"/>
      <c r="S1923" s="70"/>
      <c r="T1923" s="70"/>
    </row>
    <row r="1924" spans="18:20">
      <c r="R1924" s="70"/>
      <c r="S1924" s="70"/>
      <c r="T1924" s="70"/>
    </row>
    <row r="1925" spans="18:20">
      <c r="R1925" s="70"/>
      <c r="S1925" s="70"/>
      <c r="T1925" s="70"/>
    </row>
    <row r="1926" spans="18:20">
      <c r="R1926" s="70"/>
      <c r="S1926" s="70"/>
      <c r="T1926" s="70"/>
    </row>
    <row r="1927" spans="18:20">
      <c r="R1927" s="70"/>
      <c r="S1927" s="70"/>
      <c r="T1927" s="70"/>
    </row>
    <row r="1928" spans="18:20">
      <c r="R1928" s="70"/>
      <c r="S1928" s="70"/>
      <c r="T1928" s="70"/>
    </row>
    <row r="1929" spans="18:20">
      <c r="R1929" s="70"/>
      <c r="S1929" s="70"/>
      <c r="T1929" s="70"/>
    </row>
    <row r="1930" spans="18:20">
      <c r="R1930" s="70"/>
      <c r="S1930" s="70"/>
      <c r="T1930" s="70"/>
    </row>
    <row r="1931" spans="18:20">
      <c r="R1931" s="70"/>
      <c r="S1931" s="70"/>
      <c r="T1931" s="70"/>
    </row>
    <row r="1932" spans="18:20">
      <c r="R1932" s="70"/>
      <c r="S1932" s="70"/>
      <c r="T1932" s="70"/>
    </row>
    <row r="1933" spans="18:20">
      <c r="R1933" s="70"/>
      <c r="S1933" s="70"/>
      <c r="T1933" s="70"/>
    </row>
    <row r="1934" spans="18:20">
      <c r="R1934" s="70"/>
      <c r="S1934" s="70"/>
      <c r="T1934" s="70"/>
    </row>
    <row r="1935" spans="18:20">
      <c r="R1935" s="70"/>
      <c r="S1935" s="70"/>
      <c r="T1935" s="70"/>
    </row>
    <row r="1936" spans="18:20">
      <c r="R1936" s="70"/>
      <c r="S1936" s="70"/>
      <c r="T1936" s="70"/>
    </row>
    <row r="1937" spans="18:20">
      <c r="R1937" s="70"/>
      <c r="S1937" s="70"/>
      <c r="T1937" s="70"/>
    </row>
    <row r="1938" spans="18:20">
      <c r="R1938" s="70"/>
      <c r="S1938" s="70"/>
      <c r="T1938" s="70"/>
    </row>
    <row r="1939" spans="18:20">
      <c r="R1939" s="70"/>
      <c r="S1939" s="70"/>
      <c r="T1939" s="70"/>
    </row>
    <row r="1940" spans="18:20">
      <c r="R1940" s="70"/>
      <c r="S1940" s="70"/>
      <c r="T1940" s="70"/>
    </row>
    <row r="1941" spans="18:20">
      <c r="R1941" s="70"/>
      <c r="S1941" s="70"/>
      <c r="T1941" s="70"/>
    </row>
    <row r="1942" spans="18:20">
      <c r="R1942" s="70"/>
      <c r="S1942" s="70"/>
      <c r="T1942" s="70"/>
    </row>
    <row r="1943" spans="18:20">
      <c r="R1943" s="70"/>
      <c r="S1943" s="70"/>
      <c r="T1943" s="70"/>
    </row>
    <row r="1944" spans="18:20">
      <c r="R1944" s="70"/>
      <c r="S1944" s="70"/>
      <c r="T1944" s="70"/>
    </row>
    <row r="1945" spans="18:20">
      <c r="R1945" s="70"/>
      <c r="S1945" s="70"/>
      <c r="T1945" s="70"/>
    </row>
    <row r="1946" spans="18:20">
      <c r="R1946" s="70"/>
      <c r="S1946" s="70"/>
      <c r="T1946" s="70"/>
    </row>
    <row r="1947" spans="18:20">
      <c r="R1947" s="70"/>
      <c r="S1947" s="70"/>
      <c r="T1947" s="70"/>
    </row>
    <row r="1948" spans="18:20">
      <c r="R1948" s="70"/>
      <c r="S1948" s="70"/>
      <c r="T1948" s="70"/>
    </row>
    <row r="1949" spans="18:20">
      <c r="R1949" s="70"/>
      <c r="S1949" s="70"/>
      <c r="T1949" s="70"/>
    </row>
    <row r="1950" spans="18:20">
      <c r="R1950" s="70"/>
      <c r="S1950" s="70"/>
      <c r="T1950" s="70"/>
    </row>
    <row r="1951" spans="18:20">
      <c r="R1951" s="70"/>
      <c r="S1951" s="70"/>
      <c r="T1951" s="70"/>
    </row>
    <row r="1952" spans="18:20">
      <c r="R1952" s="70"/>
      <c r="S1952" s="70"/>
      <c r="T1952" s="70"/>
    </row>
    <row r="1953" spans="18:20">
      <c r="R1953" s="70"/>
      <c r="S1953" s="70"/>
      <c r="T1953" s="70"/>
    </row>
    <row r="1954" spans="18:20">
      <c r="R1954" s="70"/>
      <c r="S1954" s="70"/>
      <c r="T1954" s="70"/>
    </row>
    <row r="1955" spans="18:20">
      <c r="R1955" s="70"/>
      <c r="S1955" s="70"/>
      <c r="T1955" s="70"/>
    </row>
    <row r="1956" spans="18:20">
      <c r="R1956" s="70"/>
      <c r="S1956" s="70"/>
      <c r="T1956" s="70"/>
    </row>
    <row r="1957" spans="18:20">
      <c r="R1957" s="70"/>
      <c r="S1957" s="70"/>
      <c r="T1957" s="70"/>
    </row>
    <row r="1958" spans="18:20">
      <c r="R1958" s="70"/>
      <c r="S1958" s="70"/>
      <c r="T1958" s="70"/>
    </row>
    <row r="1959" spans="18:20">
      <c r="R1959" s="70"/>
      <c r="S1959" s="70"/>
      <c r="T1959" s="70"/>
    </row>
    <row r="1960" spans="18:20">
      <c r="R1960" s="70"/>
      <c r="S1960" s="70"/>
      <c r="T1960" s="70"/>
    </row>
    <row r="1961" spans="18:20">
      <c r="R1961" s="70"/>
      <c r="S1961" s="70"/>
      <c r="T1961" s="70"/>
    </row>
    <row r="1962" spans="18:20">
      <c r="R1962" s="70"/>
      <c r="S1962" s="70"/>
      <c r="T1962" s="70"/>
    </row>
    <row r="1963" spans="18:20">
      <c r="R1963" s="70"/>
      <c r="S1963" s="70"/>
      <c r="T1963" s="70"/>
    </row>
    <row r="1964" spans="18:20">
      <c r="R1964" s="70"/>
      <c r="S1964" s="70"/>
      <c r="T1964" s="70"/>
    </row>
    <row r="1965" spans="18:20">
      <c r="R1965" s="70"/>
      <c r="S1965" s="70"/>
      <c r="T1965" s="70"/>
    </row>
    <row r="1966" spans="18:20">
      <c r="R1966" s="70"/>
      <c r="S1966" s="70"/>
      <c r="T1966" s="70"/>
    </row>
    <row r="1967" spans="18:20">
      <c r="R1967" s="70"/>
      <c r="S1967" s="70"/>
      <c r="T1967" s="70"/>
    </row>
    <row r="1968" spans="18:20">
      <c r="R1968" s="70"/>
      <c r="S1968" s="70"/>
      <c r="T1968" s="70"/>
    </row>
    <row r="1969" spans="18:20">
      <c r="R1969" s="70"/>
      <c r="S1969" s="70"/>
      <c r="T1969" s="70"/>
    </row>
    <row r="1970" spans="18:20">
      <c r="R1970" s="70"/>
      <c r="S1970" s="70"/>
      <c r="T1970" s="70"/>
    </row>
    <row r="1971" spans="18:20">
      <c r="R1971" s="70"/>
      <c r="S1971" s="70"/>
      <c r="T1971" s="70"/>
    </row>
    <row r="1972" spans="18:20">
      <c r="R1972" s="70"/>
      <c r="S1972" s="70"/>
      <c r="T1972" s="70"/>
    </row>
    <row r="1973" spans="18:20">
      <c r="R1973" s="70"/>
      <c r="S1973" s="70"/>
      <c r="T1973" s="70"/>
    </row>
    <row r="1974" spans="18:20">
      <c r="R1974" s="70"/>
      <c r="S1974" s="70"/>
      <c r="T1974" s="70"/>
    </row>
    <row r="1975" spans="18:20">
      <c r="R1975" s="70"/>
      <c r="S1975" s="70"/>
      <c r="T1975" s="70"/>
    </row>
    <row r="1976" spans="18:20">
      <c r="R1976" s="70"/>
      <c r="S1976" s="70"/>
      <c r="T1976" s="70"/>
    </row>
    <row r="1977" spans="18:20">
      <c r="R1977" s="70"/>
      <c r="S1977" s="70"/>
      <c r="T1977" s="70"/>
    </row>
    <row r="1978" spans="18:20">
      <c r="R1978" s="70"/>
      <c r="S1978" s="70"/>
      <c r="T1978" s="70"/>
    </row>
    <row r="1979" spans="18:20">
      <c r="R1979" s="70"/>
      <c r="S1979" s="70"/>
      <c r="T1979" s="70"/>
    </row>
    <row r="1980" spans="18:20">
      <c r="R1980" s="70"/>
      <c r="S1980" s="70"/>
      <c r="T1980" s="70"/>
    </row>
    <row r="1981" spans="18:20">
      <c r="R1981" s="70"/>
      <c r="S1981" s="70"/>
      <c r="T1981" s="70"/>
    </row>
    <row r="1982" spans="18:20">
      <c r="R1982" s="70"/>
      <c r="S1982" s="70"/>
      <c r="T1982" s="70"/>
    </row>
    <row r="1983" spans="18:20">
      <c r="R1983" s="70"/>
      <c r="S1983" s="70"/>
      <c r="T1983" s="70"/>
    </row>
    <row r="1984" spans="18:20">
      <c r="R1984" s="70"/>
      <c r="S1984" s="70"/>
      <c r="T1984" s="70"/>
    </row>
    <row r="1985" spans="18:20">
      <c r="R1985" s="70"/>
      <c r="S1985" s="70"/>
      <c r="T1985" s="70"/>
    </row>
    <row r="1986" spans="18:20">
      <c r="R1986" s="70"/>
      <c r="S1986" s="70"/>
      <c r="T1986" s="70"/>
    </row>
    <row r="1987" spans="18:20">
      <c r="R1987" s="70"/>
      <c r="S1987" s="70"/>
      <c r="T1987" s="70"/>
    </row>
    <row r="1988" spans="18:20">
      <c r="R1988" s="70"/>
      <c r="S1988" s="70"/>
      <c r="T1988" s="70"/>
    </row>
    <row r="1989" spans="18:20">
      <c r="R1989" s="70"/>
      <c r="S1989" s="70"/>
      <c r="T1989" s="70"/>
    </row>
    <row r="1990" spans="18:20">
      <c r="R1990" s="70"/>
      <c r="S1990" s="70"/>
      <c r="T1990" s="70"/>
    </row>
    <row r="1991" spans="18:20">
      <c r="R1991" s="70"/>
      <c r="S1991" s="70"/>
      <c r="T1991" s="70"/>
    </row>
    <row r="1992" spans="18:20">
      <c r="R1992" s="70"/>
      <c r="S1992" s="70"/>
      <c r="T1992" s="70"/>
    </row>
    <row r="1993" spans="18:20">
      <c r="R1993" s="70"/>
      <c r="S1993" s="70"/>
      <c r="T1993" s="70"/>
    </row>
    <row r="1994" spans="18:20">
      <c r="R1994" s="70"/>
      <c r="S1994" s="70"/>
      <c r="T1994" s="70"/>
    </row>
    <row r="1995" spans="18:20">
      <c r="R1995" s="70"/>
      <c r="S1995" s="70"/>
      <c r="T1995" s="70"/>
    </row>
    <row r="1996" spans="18:20">
      <c r="R1996" s="70"/>
      <c r="S1996" s="70"/>
      <c r="T1996" s="70"/>
    </row>
    <row r="1997" spans="18:20">
      <c r="R1997" s="70"/>
      <c r="S1997" s="70"/>
      <c r="T1997" s="70"/>
    </row>
    <row r="1998" spans="18:20">
      <c r="R1998" s="70"/>
      <c r="S1998" s="70"/>
      <c r="T1998" s="70"/>
    </row>
    <row r="1999" spans="18:20">
      <c r="R1999" s="70"/>
      <c r="S1999" s="70"/>
      <c r="T1999" s="70"/>
    </row>
    <row r="2000" spans="18:20">
      <c r="R2000" s="70"/>
      <c r="S2000" s="70"/>
      <c r="T2000" s="70"/>
    </row>
    <row r="2001" spans="18:20">
      <c r="R2001" s="70"/>
      <c r="S2001" s="70"/>
      <c r="T2001" s="70"/>
    </row>
    <row r="2002" spans="18:20">
      <c r="R2002" s="70"/>
      <c r="S2002" s="70"/>
      <c r="T2002" s="70"/>
    </row>
    <row r="2003" spans="18:20">
      <c r="R2003" s="70"/>
      <c r="S2003" s="70"/>
      <c r="T2003" s="70"/>
    </row>
    <row r="2004" spans="18:20">
      <c r="R2004" s="70"/>
      <c r="S2004" s="70"/>
      <c r="T2004" s="70"/>
    </row>
    <row r="2005" spans="18:20">
      <c r="R2005" s="70"/>
      <c r="S2005" s="70"/>
      <c r="T2005" s="70"/>
    </row>
    <row r="2006" spans="18:20">
      <c r="R2006" s="70"/>
      <c r="S2006" s="70"/>
      <c r="T2006" s="70"/>
    </row>
    <row r="2007" spans="18:20">
      <c r="R2007" s="70"/>
      <c r="S2007" s="70"/>
      <c r="T2007" s="70"/>
    </row>
    <row r="2008" spans="18:20">
      <c r="R2008" s="70"/>
      <c r="S2008" s="70"/>
      <c r="T2008" s="70"/>
    </row>
    <row r="2009" spans="18:20">
      <c r="R2009" s="70"/>
      <c r="S2009" s="70"/>
      <c r="T2009" s="70"/>
    </row>
    <row r="2010" spans="18:20">
      <c r="R2010" s="70"/>
      <c r="S2010" s="70"/>
      <c r="T2010" s="70"/>
    </row>
    <row r="2011" spans="18:20">
      <c r="R2011" s="70"/>
      <c r="S2011" s="70"/>
      <c r="T2011" s="70"/>
    </row>
    <row r="2012" spans="18:20">
      <c r="R2012" s="70"/>
      <c r="S2012" s="70"/>
      <c r="T2012" s="70"/>
    </row>
    <row r="2013" spans="18:20">
      <c r="R2013" s="70"/>
      <c r="S2013" s="70"/>
      <c r="T2013" s="70"/>
    </row>
    <row r="2014" spans="18:20">
      <c r="R2014" s="70"/>
      <c r="S2014" s="70"/>
      <c r="T2014" s="70"/>
    </row>
    <row r="2015" spans="18:20">
      <c r="R2015" s="70"/>
      <c r="S2015" s="70"/>
      <c r="T2015" s="70"/>
    </row>
    <row r="2016" spans="18:20">
      <c r="R2016" s="70"/>
      <c r="S2016" s="70"/>
      <c r="T2016" s="70"/>
    </row>
    <row r="2017" spans="18:20">
      <c r="R2017" s="70"/>
      <c r="S2017" s="70"/>
      <c r="T2017" s="70"/>
    </row>
    <row r="2018" spans="18:20">
      <c r="R2018" s="70"/>
      <c r="S2018" s="70"/>
      <c r="T2018" s="70"/>
    </row>
    <row r="2019" spans="18:20">
      <c r="R2019" s="70"/>
      <c r="S2019" s="70"/>
      <c r="T2019" s="70"/>
    </row>
    <row r="2020" spans="18:20">
      <c r="R2020" s="70"/>
      <c r="S2020" s="70"/>
      <c r="T2020" s="70"/>
    </row>
    <row r="2021" spans="18:20">
      <c r="R2021" s="70"/>
      <c r="S2021" s="70"/>
      <c r="T2021" s="70"/>
    </row>
    <row r="2022" spans="18:20">
      <c r="R2022" s="70"/>
      <c r="S2022" s="70"/>
      <c r="T2022" s="70"/>
    </row>
    <row r="2023" spans="18:20">
      <c r="R2023" s="70"/>
      <c r="S2023" s="70"/>
      <c r="T2023" s="70"/>
    </row>
    <row r="2024" spans="18:20">
      <c r="R2024" s="70"/>
      <c r="S2024" s="70"/>
      <c r="T2024" s="70"/>
    </row>
    <row r="2025" spans="18:20">
      <c r="R2025" s="70"/>
      <c r="S2025" s="70"/>
      <c r="T2025" s="70"/>
    </row>
    <row r="2026" spans="18:20">
      <c r="R2026" s="70"/>
      <c r="S2026" s="70"/>
      <c r="T2026" s="70"/>
    </row>
    <row r="2027" spans="18:20">
      <c r="R2027" s="70"/>
      <c r="S2027" s="70"/>
      <c r="T2027" s="70"/>
    </row>
    <row r="2028" spans="18:20">
      <c r="R2028" s="70"/>
      <c r="S2028" s="70"/>
      <c r="T2028" s="70"/>
    </row>
    <row r="2029" spans="18:20">
      <c r="R2029" s="70"/>
      <c r="S2029" s="70"/>
      <c r="T2029" s="70"/>
    </row>
    <row r="2030" spans="18:20">
      <c r="R2030" s="70"/>
      <c r="S2030" s="70"/>
      <c r="T2030" s="70"/>
    </row>
    <row r="2031" spans="18:20">
      <c r="R2031" s="70"/>
      <c r="S2031" s="70"/>
      <c r="T2031" s="70"/>
    </row>
    <row r="2032" spans="18:20">
      <c r="R2032" s="70"/>
      <c r="S2032" s="70"/>
      <c r="T2032" s="70"/>
    </row>
    <row r="2033" spans="18:20">
      <c r="R2033" s="70"/>
      <c r="S2033" s="70"/>
      <c r="T2033" s="70"/>
    </row>
    <row r="2034" spans="18:20">
      <c r="R2034" s="70"/>
      <c r="S2034" s="70"/>
      <c r="T2034" s="70"/>
    </row>
    <row r="2035" spans="18:20">
      <c r="R2035" s="70"/>
      <c r="S2035" s="70"/>
      <c r="T2035" s="70"/>
    </row>
    <row r="2036" spans="18:20">
      <c r="R2036" s="70"/>
      <c r="S2036" s="70"/>
      <c r="T2036" s="70"/>
    </row>
    <row r="2037" spans="18:20">
      <c r="R2037" s="70"/>
      <c r="S2037" s="70"/>
      <c r="T2037" s="70"/>
    </row>
    <row r="2038" spans="18:20">
      <c r="R2038" s="70"/>
      <c r="S2038" s="70"/>
      <c r="T2038" s="70"/>
    </row>
    <row r="2039" spans="18:20">
      <c r="R2039" s="70"/>
      <c r="S2039" s="70"/>
      <c r="T2039" s="70"/>
    </row>
    <row r="2040" spans="18:20">
      <c r="R2040" s="70"/>
      <c r="S2040" s="70"/>
      <c r="T2040" s="70"/>
    </row>
    <row r="2041" spans="18:20">
      <c r="R2041" s="70"/>
      <c r="S2041" s="70"/>
      <c r="T2041" s="70"/>
    </row>
    <row r="2042" spans="18:20">
      <c r="R2042" s="70"/>
      <c r="S2042" s="70"/>
      <c r="T2042" s="70"/>
    </row>
    <row r="2043" spans="18:20">
      <c r="R2043" s="70"/>
      <c r="S2043" s="70"/>
      <c r="T2043" s="70"/>
    </row>
    <row r="2044" spans="18:20">
      <c r="R2044" s="70"/>
      <c r="S2044" s="70"/>
      <c r="T2044" s="70"/>
    </row>
    <row r="2045" spans="18:20">
      <c r="R2045" s="70"/>
      <c r="S2045" s="70"/>
      <c r="T2045" s="70"/>
    </row>
    <row r="2046" spans="18:20">
      <c r="R2046" s="70"/>
      <c r="S2046" s="70"/>
      <c r="T2046" s="70"/>
    </row>
    <row r="2047" spans="18:20">
      <c r="R2047" s="70"/>
      <c r="S2047" s="70"/>
      <c r="T2047" s="70"/>
    </row>
    <row r="2048" spans="18:20">
      <c r="R2048" s="70"/>
      <c r="S2048" s="70"/>
      <c r="T2048" s="70"/>
    </row>
    <row r="2049" spans="18:20">
      <c r="R2049" s="70"/>
      <c r="S2049" s="70"/>
      <c r="T2049" s="70"/>
    </row>
    <row r="2050" spans="18:20">
      <c r="R2050" s="70"/>
      <c r="S2050" s="70"/>
      <c r="T2050" s="70"/>
    </row>
    <row r="2051" spans="18:20">
      <c r="R2051" s="70"/>
      <c r="S2051" s="70"/>
      <c r="T2051" s="70"/>
    </row>
    <row r="2052" spans="18:20">
      <c r="R2052" s="70"/>
      <c r="S2052" s="70"/>
      <c r="T2052" s="70"/>
    </row>
    <row r="2053" spans="18:20">
      <c r="R2053" s="70"/>
      <c r="S2053" s="70"/>
      <c r="T2053" s="70"/>
    </row>
    <row r="2054" spans="18:20">
      <c r="R2054" s="70"/>
      <c r="S2054" s="70"/>
      <c r="T2054" s="70"/>
    </row>
    <row r="2055" spans="18:20">
      <c r="R2055" s="70"/>
      <c r="S2055" s="70"/>
      <c r="T2055" s="70"/>
    </row>
    <row r="2056" spans="18:20">
      <c r="R2056" s="70"/>
      <c r="S2056" s="70"/>
      <c r="T2056" s="70"/>
    </row>
    <row r="2057" spans="18:20">
      <c r="R2057" s="70"/>
      <c r="S2057" s="70"/>
      <c r="T2057" s="70"/>
    </row>
    <row r="2058" spans="18:20">
      <c r="R2058" s="70"/>
      <c r="S2058" s="70"/>
      <c r="T2058" s="70"/>
    </row>
    <row r="2059" spans="18:20">
      <c r="R2059" s="70"/>
      <c r="S2059" s="70"/>
      <c r="T2059" s="70"/>
    </row>
    <row r="2060" spans="18:20">
      <c r="R2060" s="70"/>
      <c r="S2060" s="70"/>
      <c r="T2060" s="70"/>
    </row>
    <row r="2061" spans="18:20">
      <c r="R2061" s="70"/>
      <c r="S2061" s="70"/>
      <c r="T2061" s="70"/>
    </row>
    <row r="2062" spans="18:20">
      <c r="R2062" s="70"/>
      <c r="S2062" s="70"/>
      <c r="T2062" s="70"/>
    </row>
    <row r="2063" spans="18:20">
      <c r="R2063" s="70"/>
      <c r="S2063" s="70"/>
      <c r="T2063" s="70"/>
    </row>
    <row r="2064" spans="18:20">
      <c r="R2064" s="70"/>
      <c r="S2064" s="70"/>
      <c r="T2064" s="70"/>
    </row>
    <row r="2065" spans="18:20">
      <c r="R2065" s="70"/>
      <c r="S2065" s="70"/>
      <c r="T2065" s="70"/>
    </row>
    <row r="2066" spans="18:20">
      <c r="R2066" s="70"/>
      <c r="S2066" s="70"/>
      <c r="T2066" s="70"/>
    </row>
    <row r="2067" spans="18:20">
      <c r="R2067" s="70"/>
      <c r="S2067" s="70"/>
      <c r="T2067" s="70"/>
    </row>
    <row r="2068" spans="18:20">
      <c r="R2068" s="70"/>
      <c r="S2068" s="70"/>
      <c r="T2068" s="70"/>
    </row>
    <row r="2069" spans="18:20">
      <c r="R2069" s="70"/>
      <c r="S2069" s="70"/>
      <c r="T2069" s="70"/>
    </row>
    <row r="2070" spans="18:20">
      <c r="R2070" s="70"/>
      <c r="S2070" s="70"/>
      <c r="T2070" s="70"/>
    </row>
    <row r="2071" spans="18:20">
      <c r="R2071" s="70"/>
      <c r="S2071" s="70"/>
      <c r="T2071" s="70"/>
    </row>
    <row r="2072" spans="18:20">
      <c r="R2072" s="70"/>
      <c r="S2072" s="70"/>
      <c r="T2072" s="70"/>
    </row>
    <row r="2073" spans="18:20">
      <c r="R2073" s="70"/>
      <c r="S2073" s="70"/>
      <c r="T2073" s="70"/>
    </row>
    <row r="2074" spans="18:20">
      <c r="R2074" s="70"/>
      <c r="S2074" s="70"/>
      <c r="T2074" s="70"/>
    </row>
    <row r="2075" spans="18:20">
      <c r="R2075" s="70"/>
      <c r="S2075" s="70"/>
      <c r="T2075" s="70"/>
    </row>
    <row r="2076" spans="18:20">
      <c r="R2076" s="70"/>
      <c r="S2076" s="70"/>
      <c r="T2076" s="70"/>
    </row>
    <row r="2077" spans="18:20">
      <c r="R2077" s="70"/>
      <c r="S2077" s="70"/>
      <c r="T2077" s="70"/>
    </row>
    <row r="2078" spans="18:20">
      <c r="R2078" s="70"/>
      <c r="S2078" s="70"/>
      <c r="T2078" s="70"/>
    </row>
    <row r="2079" spans="18:20">
      <c r="R2079" s="70"/>
      <c r="S2079" s="70"/>
      <c r="T2079" s="70"/>
    </row>
    <row r="2080" spans="18:20">
      <c r="R2080" s="70"/>
      <c r="S2080" s="70"/>
      <c r="T2080" s="70"/>
    </row>
    <row r="2081" spans="18:20">
      <c r="R2081" s="70"/>
      <c r="S2081" s="70"/>
      <c r="T2081" s="70"/>
    </row>
    <row r="2082" spans="18:20">
      <c r="R2082" s="70"/>
      <c r="S2082" s="70"/>
      <c r="T2082" s="70"/>
    </row>
    <row r="2083" spans="18:20">
      <c r="R2083" s="70"/>
      <c r="S2083" s="70"/>
      <c r="T2083" s="70"/>
    </row>
    <row r="2084" spans="18:20">
      <c r="R2084" s="70"/>
      <c r="S2084" s="70"/>
      <c r="T2084" s="70"/>
    </row>
    <row r="2085" spans="18:20">
      <c r="R2085" s="70"/>
      <c r="S2085" s="70"/>
      <c r="T2085" s="70"/>
    </row>
    <row r="2086" spans="18:20">
      <c r="R2086" s="70"/>
      <c r="S2086" s="70"/>
      <c r="T2086" s="70"/>
    </row>
    <row r="2087" spans="18:20">
      <c r="R2087" s="70"/>
      <c r="S2087" s="70"/>
      <c r="T2087" s="70"/>
    </row>
    <row r="2088" spans="18:20">
      <c r="R2088" s="70"/>
      <c r="S2088" s="70"/>
      <c r="T2088" s="70"/>
    </row>
    <row r="2089" spans="18:20">
      <c r="R2089" s="70"/>
      <c r="S2089" s="70"/>
      <c r="T2089" s="70"/>
    </row>
    <row r="2090" spans="18:20">
      <c r="R2090" s="70"/>
      <c r="S2090" s="70"/>
      <c r="T2090" s="70"/>
    </row>
    <row r="2091" spans="18:20">
      <c r="R2091" s="70"/>
      <c r="S2091" s="70"/>
      <c r="T2091" s="70"/>
    </row>
    <row r="2092" spans="18:20">
      <c r="R2092" s="70"/>
      <c r="S2092" s="70"/>
      <c r="T2092" s="70"/>
    </row>
    <row r="2093" spans="18:20">
      <c r="R2093" s="70"/>
      <c r="S2093" s="70"/>
      <c r="T2093" s="70"/>
    </row>
    <row r="2094" spans="18:20">
      <c r="R2094" s="70"/>
      <c r="S2094" s="70"/>
      <c r="T2094" s="70"/>
    </row>
    <row r="2095" spans="18:20">
      <c r="R2095" s="70"/>
      <c r="S2095" s="70"/>
      <c r="T2095" s="70"/>
    </row>
    <row r="2096" spans="18:20">
      <c r="R2096" s="70"/>
      <c r="S2096" s="70"/>
      <c r="T2096" s="70"/>
    </row>
    <row r="2097" spans="18:20">
      <c r="R2097" s="70"/>
      <c r="S2097" s="70"/>
      <c r="T2097" s="70"/>
    </row>
    <row r="2098" spans="18:20">
      <c r="R2098" s="70"/>
      <c r="S2098" s="70"/>
      <c r="T2098" s="70"/>
    </row>
    <row r="2099" spans="18:20">
      <c r="R2099" s="70"/>
      <c r="S2099" s="70"/>
      <c r="T2099" s="70"/>
    </row>
    <row r="2100" spans="18:20">
      <c r="R2100" s="70"/>
      <c r="S2100" s="70"/>
      <c r="T2100" s="70"/>
    </row>
    <row r="2101" spans="18:20">
      <c r="R2101" s="70"/>
      <c r="S2101" s="70"/>
      <c r="T2101" s="70"/>
    </row>
    <row r="2102" spans="18:20">
      <c r="R2102" s="70"/>
      <c r="S2102" s="70"/>
      <c r="T2102" s="70"/>
    </row>
    <row r="2103" spans="18:20">
      <c r="R2103" s="70"/>
      <c r="S2103" s="70"/>
      <c r="T2103" s="70"/>
    </row>
    <row r="2104" spans="18:20">
      <c r="R2104" s="70"/>
      <c r="S2104" s="70"/>
      <c r="T2104" s="70"/>
    </row>
    <row r="2105" spans="18:20">
      <c r="R2105" s="70"/>
      <c r="S2105" s="70"/>
      <c r="T2105" s="70"/>
    </row>
    <row r="2106" spans="18:20">
      <c r="R2106" s="70"/>
      <c r="S2106" s="70"/>
      <c r="T2106" s="70"/>
    </row>
    <row r="2107" spans="18:20">
      <c r="R2107" s="70"/>
      <c r="S2107" s="70"/>
      <c r="T2107" s="70"/>
    </row>
    <row r="2108" spans="18:20">
      <c r="R2108" s="70"/>
      <c r="S2108" s="70"/>
      <c r="T2108" s="70"/>
    </row>
    <row r="2109" spans="18:20">
      <c r="R2109" s="70"/>
      <c r="S2109" s="70"/>
      <c r="T2109" s="70"/>
    </row>
    <row r="2110" spans="18:20">
      <c r="R2110" s="70"/>
      <c r="S2110" s="70"/>
      <c r="T2110" s="70"/>
    </row>
    <row r="2111" spans="18:20">
      <c r="R2111" s="70"/>
      <c r="S2111" s="70"/>
      <c r="T2111" s="70"/>
    </row>
    <row r="2112" spans="18:20">
      <c r="R2112" s="70"/>
      <c r="S2112" s="70"/>
      <c r="T2112" s="70"/>
    </row>
    <row r="2113" spans="18:20">
      <c r="R2113" s="70"/>
      <c r="S2113" s="70"/>
      <c r="T2113" s="70"/>
    </row>
    <row r="2114" spans="18:20">
      <c r="R2114" s="70"/>
      <c r="S2114" s="70"/>
      <c r="T2114" s="70"/>
    </row>
    <row r="2115" spans="18:20">
      <c r="R2115" s="70"/>
      <c r="S2115" s="70"/>
      <c r="T2115" s="70"/>
    </row>
    <row r="2116" spans="18:20">
      <c r="R2116" s="70"/>
      <c r="S2116" s="70"/>
      <c r="T2116" s="70"/>
    </row>
    <row r="2117" spans="18:20">
      <c r="R2117" s="70"/>
      <c r="S2117" s="70"/>
      <c r="T2117" s="70"/>
    </row>
    <row r="2118" spans="18:20">
      <c r="R2118" s="70"/>
      <c r="S2118" s="70"/>
      <c r="T2118" s="70"/>
    </row>
    <row r="2119" spans="18:20">
      <c r="R2119" s="70"/>
      <c r="S2119" s="70"/>
      <c r="T2119" s="70"/>
    </row>
    <row r="2120" spans="18:20">
      <c r="R2120" s="70"/>
      <c r="S2120" s="70"/>
      <c r="T2120" s="70"/>
    </row>
    <row r="2121" spans="18:20">
      <c r="R2121" s="70"/>
      <c r="S2121" s="70"/>
      <c r="T2121" s="70"/>
    </row>
    <row r="2122" spans="18:20">
      <c r="R2122" s="70"/>
      <c r="S2122" s="70"/>
      <c r="T2122" s="70"/>
    </row>
    <row r="2123" spans="18:20">
      <c r="R2123" s="70"/>
      <c r="S2123" s="70"/>
      <c r="T2123" s="70"/>
    </row>
    <row r="2124" spans="18:20">
      <c r="R2124" s="70"/>
      <c r="S2124" s="70"/>
      <c r="T2124" s="70"/>
    </row>
    <row r="2125" spans="18:20">
      <c r="R2125" s="70"/>
      <c r="S2125" s="70"/>
      <c r="T2125" s="70"/>
    </row>
    <row r="2126" spans="18:20">
      <c r="R2126" s="70"/>
      <c r="S2126" s="70"/>
      <c r="T2126" s="70"/>
    </row>
    <row r="2127" spans="18:20">
      <c r="R2127" s="70"/>
      <c r="S2127" s="70"/>
      <c r="T2127" s="70"/>
    </row>
    <row r="2128" spans="18:20">
      <c r="R2128" s="70"/>
      <c r="S2128" s="70"/>
      <c r="T2128" s="70"/>
    </row>
    <row r="2129" spans="18:20">
      <c r="R2129" s="70"/>
      <c r="S2129" s="70"/>
      <c r="T2129" s="70"/>
    </row>
    <row r="2130" spans="18:20">
      <c r="R2130" s="70"/>
      <c r="S2130" s="70"/>
      <c r="T2130" s="70"/>
    </row>
    <row r="2131" spans="18:20">
      <c r="R2131" s="70"/>
      <c r="S2131" s="70"/>
      <c r="T2131" s="70"/>
    </row>
    <row r="2132" spans="18:20">
      <c r="R2132" s="70"/>
      <c r="S2132" s="70"/>
      <c r="T2132" s="70"/>
    </row>
    <row r="2133" spans="18:20">
      <c r="R2133" s="70"/>
      <c r="S2133" s="70"/>
      <c r="T2133" s="70"/>
    </row>
    <row r="2134" spans="18:20">
      <c r="R2134" s="70"/>
      <c r="S2134" s="70"/>
      <c r="T2134" s="70"/>
    </row>
    <row r="2135" spans="18:20">
      <c r="R2135" s="70"/>
      <c r="S2135" s="70"/>
      <c r="T2135" s="70"/>
    </row>
    <row r="2136" spans="18:20">
      <c r="R2136" s="70"/>
      <c r="S2136" s="70"/>
      <c r="T2136" s="70"/>
    </row>
    <row r="2137" spans="18:20">
      <c r="R2137" s="70"/>
      <c r="S2137" s="70"/>
      <c r="T2137" s="70"/>
    </row>
    <row r="2138" spans="18:20">
      <c r="R2138" s="70"/>
      <c r="S2138" s="70"/>
      <c r="T2138" s="70"/>
    </row>
    <row r="2139" spans="18:20">
      <c r="R2139" s="70"/>
      <c r="S2139" s="70"/>
      <c r="T2139" s="70"/>
    </row>
    <row r="2140" spans="18:20">
      <c r="R2140" s="70"/>
      <c r="S2140" s="70"/>
      <c r="T2140" s="70"/>
    </row>
    <row r="2141" spans="18:20">
      <c r="R2141" s="70"/>
      <c r="S2141" s="70"/>
      <c r="T2141" s="70"/>
    </row>
    <row r="2142" spans="18:20">
      <c r="R2142" s="70"/>
      <c r="S2142" s="70"/>
      <c r="T2142" s="70"/>
    </row>
    <row r="2143" spans="18:20">
      <c r="R2143" s="70"/>
      <c r="S2143" s="70"/>
      <c r="T2143" s="70"/>
    </row>
    <row r="2144" spans="18:20">
      <c r="R2144" s="70"/>
      <c r="S2144" s="70"/>
      <c r="T2144" s="70"/>
    </row>
    <row r="2145" spans="18:20">
      <c r="R2145" s="70"/>
      <c r="S2145" s="70"/>
      <c r="T2145" s="70"/>
    </row>
    <row r="2146" spans="18:20">
      <c r="R2146" s="70"/>
      <c r="S2146" s="70"/>
      <c r="T2146" s="70"/>
    </row>
    <row r="2147" spans="18:20">
      <c r="R2147" s="70"/>
      <c r="S2147" s="70"/>
      <c r="T2147" s="70"/>
    </row>
    <row r="2148" spans="18:20">
      <c r="R2148" s="70"/>
      <c r="S2148" s="70"/>
      <c r="T2148" s="70"/>
    </row>
    <row r="2149" spans="18:20">
      <c r="R2149" s="70"/>
      <c r="S2149" s="70"/>
      <c r="T2149" s="70"/>
    </row>
    <row r="2150" spans="18:20">
      <c r="R2150" s="70"/>
      <c r="S2150" s="70"/>
      <c r="T2150" s="70"/>
    </row>
    <row r="2151" spans="18:20">
      <c r="R2151" s="70"/>
      <c r="S2151" s="70"/>
      <c r="T2151" s="70"/>
    </row>
    <row r="2152" spans="18:20">
      <c r="R2152" s="70"/>
      <c r="S2152" s="70"/>
      <c r="T2152" s="70"/>
    </row>
    <row r="2153" spans="18:20">
      <c r="R2153" s="70"/>
      <c r="S2153" s="70"/>
      <c r="T2153" s="70"/>
    </row>
    <row r="2154" spans="18:20">
      <c r="R2154" s="70"/>
      <c r="S2154" s="70"/>
      <c r="T2154" s="70"/>
    </row>
    <row r="2155" spans="18:20">
      <c r="R2155" s="70"/>
      <c r="S2155" s="70"/>
      <c r="T2155" s="70"/>
    </row>
    <row r="2156" spans="18:20">
      <c r="R2156" s="70"/>
      <c r="S2156" s="70"/>
      <c r="T2156" s="70"/>
    </row>
    <row r="2157" spans="18:20">
      <c r="R2157" s="70"/>
      <c r="S2157" s="70"/>
      <c r="T2157" s="70"/>
    </row>
    <row r="2158" spans="18:20">
      <c r="R2158" s="70"/>
      <c r="S2158" s="70"/>
      <c r="T2158" s="70"/>
    </row>
    <row r="2159" spans="18:20">
      <c r="R2159" s="70"/>
      <c r="S2159" s="70"/>
      <c r="T2159" s="70"/>
    </row>
    <row r="2160" spans="18:20">
      <c r="R2160" s="70"/>
      <c r="S2160" s="70"/>
      <c r="T2160" s="70"/>
    </row>
    <row r="2161" spans="18:20">
      <c r="R2161" s="70"/>
      <c r="S2161" s="70"/>
      <c r="T2161" s="70"/>
    </row>
    <row r="2162" spans="18:20">
      <c r="R2162" s="70"/>
      <c r="S2162" s="70"/>
      <c r="T2162" s="70"/>
    </row>
    <row r="2163" spans="18:20">
      <c r="R2163" s="70"/>
      <c r="S2163" s="70"/>
      <c r="T2163" s="70"/>
    </row>
    <row r="2164" spans="18:20">
      <c r="R2164" s="70"/>
      <c r="S2164" s="70"/>
      <c r="T2164" s="70"/>
    </row>
    <row r="2165" spans="18:20">
      <c r="R2165" s="70"/>
      <c r="S2165" s="70"/>
      <c r="T2165" s="70"/>
    </row>
    <row r="2166" spans="18:20">
      <c r="R2166" s="70"/>
      <c r="S2166" s="70"/>
      <c r="T2166" s="70"/>
    </row>
    <row r="2167" spans="18:20">
      <c r="R2167" s="70"/>
      <c r="S2167" s="70"/>
      <c r="T2167" s="70"/>
    </row>
    <row r="2168" spans="18:20">
      <c r="R2168" s="70"/>
      <c r="S2168" s="70"/>
      <c r="T2168" s="70"/>
    </row>
    <row r="2169" spans="18:20">
      <c r="R2169" s="70"/>
      <c r="S2169" s="70"/>
      <c r="T2169" s="70"/>
    </row>
    <row r="2170" spans="18:20">
      <c r="R2170" s="70"/>
      <c r="S2170" s="70"/>
      <c r="T2170" s="70"/>
    </row>
    <row r="2171" spans="18:20">
      <c r="R2171" s="70"/>
      <c r="S2171" s="70"/>
      <c r="T2171" s="70"/>
    </row>
    <row r="2172" spans="18:20">
      <c r="R2172" s="70"/>
      <c r="S2172" s="70"/>
      <c r="T2172" s="70"/>
    </row>
    <row r="2173" spans="18:20">
      <c r="R2173" s="70"/>
      <c r="S2173" s="70"/>
      <c r="T2173" s="70"/>
    </row>
    <row r="2174" spans="18:20">
      <c r="R2174" s="70"/>
      <c r="S2174" s="70"/>
      <c r="T2174" s="70"/>
    </row>
    <row r="2175" spans="18:20">
      <c r="R2175" s="70"/>
      <c r="S2175" s="70"/>
      <c r="T2175" s="70"/>
    </row>
    <row r="2176" spans="18:20">
      <c r="R2176" s="70"/>
      <c r="S2176" s="70"/>
      <c r="T2176" s="70"/>
    </row>
    <row r="2177" spans="18:20">
      <c r="R2177" s="70"/>
      <c r="S2177" s="70"/>
      <c r="T2177" s="70"/>
    </row>
    <row r="2178" spans="18:20">
      <c r="R2178" s="70"/>
      <c r="S2178" s="70"/>
      <c r="T2178" s="70"/>
    </row>
    <row r="2179" spans="18:20">
      <c r="R2179" s="70"/>
      <c r="S2179" s="70"/>
      <c r="T2179" s="70"/>
    </row>
    <row r="2180" spans="18:20">
      <c r="R2180" s="70"/>
      <c r="S2180" s="70"/>
      <c r="T2180" s="70"/>
    </row>
    <row r="2181" spans="18:20">
      <c r="R2181" s="70"/>
      <c r="S2181" s="70"/>
      <c r="T2181" s="70"/>
    </row>
    <row r="2182" spans="18:20">
      <c r="R2182" s="70"/>
      <c r="S2182" s="70"/>
      <c r="T2182" s="70"/>
    </row>
    <row r="2183" spans="18:20">
      <c r="R2183" s="70"/>
      <c r="S2183" s="70"/>
      <c r="T2183" s="70"/>
    </row>
    <row r="2184" spans="18:20">
      <c r="R2184" s="70"/>
      <c r="S2184" s="70"/>
      <c r="T2184" s="70"/>
    </row>
    <row r="2185" spans="18:20">
      <c r="R2185" s="70"/>
      <c r="S2185" s="70"/>
      <c r="T2185" s="70"/>
    </row>
    <row r="2186" spans="18:20">
      <c r="R2186" s="70"/>
      <c r="S2186" s="70"/>
      <c r="T2186" s="70"/>
    </row>
    <row r="2187" spans="18:20">
      <c r="R2187" s="70"/>
      <c r="S2187" s="70"/>
      <c r="T2187" s="70"/>
    </row>
    <row r="2188" spans="18:20">
      <c r="R2188" s="70"/>
      <c r="S2188" s="70"/>
      <c r="T2188" s="70"/>
    </row>
    <row r="2189" spans="18:20">
      <c r="R2189" s="70"/>
      <c r="S2189" s="70"/>
      <c r="T2189" s="70"/>
    </row>
    <row r="2190" spans="18:20">
      <c r="R2190" s="70"/>
      <c r="S2190" s="70"/>
      <c r="T2190" s="70"/>
    </row>
    <row r="2191" spans="18:20">
      <c r="R2191" s="70"/>
      <c r="S2191" s="70"/>
      <c r="T2191" s="70"/>
    </row>
    <row r="2192" spans="18:20">
      <c r="R2192" s="70"/>
      <c r="S2192" s="70"/>
      <c r="T2192" s="70"/>
    </row>
    <row r="2193" spans="18:20">
      <c r="R2193" s="70"/>
      <c r="S2193" s="70"/>
      <c r="T2193" s="70"/>
    </row>
    <row r="2194" spans="18:20">
      <c r="R2194" s="70"/>
      <c r="S2194" s="70"/>
      <c r="T2194" s="70"/>
    </row>
    <row r="2195" spans="18:20">
      <c r="R2195" s="70"/>
      <c r="S2195" s="70"/>
      <c r="T2195" s="70"/>
    </row>
    <row r="2196" spans="18:20">
      <c r="R2196" s="70"/>
      <c r="S2196" s="70"/>
      <c r="T2196" s="70"/>
    </row>
    <row r="2197" spans="18:20">
      <c r="R2197" s="70"/>
      <c r="S2197" s="70"/>
      <c r="T2197" s="70"/>
    </row>
    <row r="2198" spans="18:20">
      <c r="R2198" s="70"/>
      <c r="S2198" s="70"/>
      <c r="T2198" s="70"/>
    </row>
    <row r="2199" spans="18:20">
      <c r="R2199" s="70"/>
      <c r="S2199" s="70"/>
      <c r="T2199" s="70"/>
    </row>
    <row r="2200" spans="18:20">
      <c r="R2200" s="70"/>
      <c r="S2200" s="70"/>
      <c r="T2200" s="70"/>
    </row>
    <row r="2201" spans="18:20">
      <c r="R2201" s="70"/>
      <c r="S2201" s="70"/>
      <c r="T2201" s="70"/>
    </row>
    <row r="2202" spans="18:20">
      <c r="R2202" s="70"/>
      <c r="S2202" s="70"/>
      <c r="T2202" s="70"/>
    </row>
    <row r="2203" spans="18:20">
      <c r="R2203" s="70"/>
      <c r="S2203" s="70"/>
      <c r="T2203" s="70"/>
    </row>
    <row r="2204" spans="18:20">
      <c r="R2204" s="70"/>
      <c r="S2204" s="70"/>
      <c r="T2204" s="70"/>
    </row>
    <row r="2205" spans="18:20">
      <c r="R2205" s="70"/>
      <c r="S2205" s="70"/>
      <c r="T2205" s="70"/>
    </row>
    <row r="2206" spans="18:20">
      <c r="R2206" s="70"/>
      <c r="S2206" s="70"/>
      <c r="T2206" s="70"/>
    </row>
    <row r="2207" spans="18:20">
      <c r="R2207" s="70"/>
      <c r="S2207" s="70"/>
      <c r="T2207" s="70"/>
    </row>
    <row r="2208" spans="18:20">
      <c r="R2208" s="70"/>
      <c r="S2208" s="70"/>
      <c r="T2208" s="70"/>
    </row>
    <row r="2209" spans="18:20">
      <c r="R2209" s="70"/>
      <c r="S2209" s="70"/>
      <c r="T2209" s="70"/>
    </row>
    <row r="2210" spans="18:20">
      <c r="R2210" s="70"/>
      <c r="S2210" s="70"/>
      <c r="T2210" s="70"/>
    </row>
    <row r="2211" spans="18:20">
      <c r="R2211" s="70"/>
      <c r="S2211" s="70"/>
      <c r="T2211" s="70"/>
    </row>
    <row r="2212" spans="18:20">
      <c r="R2212" s="70"/>
      <c r="S2212" s="70"/>
      <c r="T2212" s="70"/>
    </row>
    <row r="2213" spans="18:20">
      <c r="R2213" s="70"/>
      <c r="S2213" s="70"/>
      <c r="T2213" s="70"/>
    </row>
    <row r="2214" spans="18:20">
      <c r="R2214" s="70"/>
      <c r="S2214" s="70"/>
      <c r="T2214" s="70"/>
    </row>
    <row r="2215" spans="18:20">
      <c r="R2215" s="70"/>
      <c r="S2215" s="70"/>
      <c r="T2215" s="70"/>
    </row>
    <row r="2216" spans="18:20">
      <c r="R2216" s="70"/>
      <c r="S2216" s="70"/>
      <c r="T2216" s="70"/>
    </row>
    <row r="2217" spans="18:20">
      <c r="R2217" s="70"/>
      <c r="S2217" s="70"/>
      <c r="T2217" s="70"/>
    </row>
    <row r="2218" spans="18:20">
      <c r="R2218" s="70"/>
      <c r="S2218" s="70"/>
      <c r="T2218" s="70"/>
    </row>
    <row r="2219" spans="18:20">
      <c r="R2219" s="70"/>
      <c r="S2219" s="70"/>
      <c r="T2219" s="70"/>
    </row>
    <row r="2220" spans="18:20">
      <c r="R2220" s="70"/>
      <c r="S2220" s="70"/>
      <c r="T2220" s="70"/>
    </row>
    <row r="2221" spans="18:20">
      <c r="R2221" s="70"/>
      <c r="S2221" s="70"/>
      <c r="T2221" s="70"/>
    </row>
    <row r="2222" spans="18:20">
      <c r="R2222" s="70"/>
      <c r="S2222" s="70"/>
      <c r="T2222" s="70"/>
    </row>
    <row r="2223" spans="18:20">
      <c r="R2223" s="70"/>
      <c r="S2223" s="70"/>
      <c r="T2223" s="70"/>
    </row>
    <row r="2224" spans="18:20">
      <c r="R2224" s="70"/>
      <c r="S2224" s="70"/>
      <c r="T2224" s="70"/>
    </row>
    <row r="2225" spans="18:20">
      <c r="R2225" s="70"/>
      <c r="S2225" s="70"/>
      <c r="T2225" s="70"/>
    </row>
    <row r="2226" spans="18:20">
      <c r="R2226" s="70"/>
      <c r="S2226" s="70"/>
      <c r="T2226" s="70"/>
    </row>
    <row r="2227" spans="18:20">
      <c r="R2227" s="70"/>
      <c r="S2227" s="70"/>
      <c r="T2227" s="70"/>
    </row>
    <row r="2228" spans="18:20">
      <c r="R2228" s="70"/>
      <c r="S2228" s="70"/>
      <c r="T2228" s="70"/>
    </row>
    <row r="2229" spans="18:20">
      <c r="R2229" s="70"/>
      <c r="S2229" s="70"/>
      <c r="T2229" s="70"/>
    </row>
    <row r="2230" spans="18:20">
      <c r="R2230" s="70"/>
      <c r="S2230" s="70"/>
      <c r="T2230" s="70"/>
    </row>
    <row r="2231" spans="18:20">
      <c r="R2231" s="70"/>
      <c r="S2231" s="70"/>
      <c r="T2231" s="70"/>
    </row>
    <row r="2232" spans="18:20">
      <c r="R2232" s="70"/>
      <c r="S2232" s="70"/>
      <c r="T2232" s="70"/>
    </row>
    <row r="2233" spans="18:20">
      <c r="R2233" s="70"/>
      <c r="S2233" s="70"/>
      <c r="T2233" s="70"/>
    </row>
    <row r="2234" spans="18:20">
      <c r="R2234" s="70"/>
      <c r="S2234" s="70"/>
      <c r="T2234" s="70"/>
    </row>
    <row r="2235" spans="18:20">
      <c r="R2235" s="70"/>
      <c r="S2235" s="70"/>
      <c r="T2235" s="70"/>
    </row>
    <row r="2236" spans="18:20">
      <c r="R2236" s="70"/>
      <c r="S2236" s="70"/>
      <c r="T2236" s="70"/>
    </row>
    <row r="2237" spans="18:20">
      <c r="R2237" s="70"/>
      <c r="S2237" s="70"/>
      <c r="T2237" s="70"/>
    </row>
    <row r="2238" spans="18:20">
      <c r="R2238" s="70"/>
      <c r="S2238" s="70"/>
      <c r="T2238" s="70"/>
    </row>
    <row r="2239" spans="18:20">
      <c r="R2239" s="70"/>
      <c r="S2239" s="70"/>
      <c r="T2239" s="70"/>
    </row>
    <row r="2240" spans="18:20">
      <c r="R2240" s="70"/>
      <c r="S2240" s="70"/>
      <c r="T2240" s="70"/>
    </row>
    <row r="2241" spans="18:20">
      <c r="R2241" s="70"/>
      <c r="S2241" s="70"/>
      <c r="T2241" s="70"/>
    </row>
    <row r="2242" spans="18:20">
      <c r="R2242" s="70"/>
      <c r="S2242" s="70"/>
      <c r="T2242" s="70"/>
    </row>
    <row r="2243" spans="18:20">
      <c r="R2243" s="70"/>
      <c r="S2243" s="70"/>
      <c r="T2243" s="70"/>
    </row>
    <row r="2244" spans="18:20">
      <c r="R2244" s="70"/>
      <c r="S2244" s="70"/>
      <c r="T2244" s="70"/>
    </row>
    <row r="2245" spans="18:20">
      <c r="R2245" s="70"/>
      <c r="S2245" s="70"/>
      <c r="T2245" s="70"/>
    </row>
    <row r="2246" spans="18:20">
      <c r="R2246" s="70"/>
      <c r="S2246" s="70"/>
      <c r="T2246" s="70"/>
    </row>
    <row r="2247" spans="18:20">
      <c r="R2247" s="70"/>
      <c r="S2247" s="70"/>
      <c r="T2247" s="70"/>
    </row>
    <row r="2248" spans="18:20">
      <c r="R2248" s="70"/>
      <c r="S2248" s="70"/>
      <c r="T2248" s="70"/>
    </row>
    <row r="2249" spans="18:20">
      <c r="R2249" s="70"/>
      <c r="S2249" s="70"/>
      <c r="T2249" s="70"/>
    </row>
    <row r="2250" spans="18:20">
      <c r="R2250" s="70"/>
      <c r="S2250" s="70"/>
      <c r="T2250" s="70"/>
    </row>
    <row r="2251" spans="18:20">
      <c r="R2251" s="70"/>
      <c r="S2251" s="70"/>
      <c r="T2251" s="70"/>
    </row>
    <row r="2252" spans="18:20">
      <c r="R2252" s="70"/>
      <c r="S2252" s="70"/>
      <c r="T2252" s="70"/>
    </row>
    <row r="2253" spans="18:20">
      <c r="R2253" s="70"/>
      <c r="S2253" s="70"/>
      <c r="T2253" s="70"/>
    </row>
    <row r="2254" spans="18:20">
      <c r="R2254" s="70"/>
      <c r="S2254" s="70"/>
      <c r="T2254" s="70"/>
    </row>
    <row r="2255" spans="18:20">
      <c r="R2255" s="70"/>
      <c r="S2255" s="70"/>
      <c r="T2255" s="70"/>
    </row>
    <row r="2256" spans="18:20">
      <c r="R2256" s="70"/>
      <c r="S2256" s="70"/>
      <c r="T2256" s="70"/>
    </row>
    <row r="2257" spans="18:20">
      <c r="R2257" s="70"/>
      <c r="S2257" s="70"/>
      <c r="T2257" s="70"/>
    </row>
    <row r="2258" spans="18:20">
      <c r="R2258" s="70"/>
      <c r="S2258" s="70"/>
      <c r="T2258" s="70"/>
    </row>
    <row r="2259" spans="18:20">
      <c r="R2259" s="70"/>
      <c r="S2259" s="70"/>
      <c r="T2259" s="70"/>
    </row>
    <row r="2260" spans="18:20">
      <c r="R2260" s="70"/>
      <c r="S2260" s="70"/>
      <c r="T2260" s="70"/>
    </row>
    <row r="2261" spans="18:20">
      <c r="R2261" s="70"/>
      <c r="S2261" s="70"/>
      <c r="T2261" s="70"/>
    </row>
    <row r="2262" spans="18:20">
      <c r="R2262" s="70"/>
      <c r="S2262" s="70"/>
      <c r="T2262" s="70"/>
    </row>
    <row r="2263" spans="18:20">
      <c r="R2263" s="70"/>
      <c r="S2263" s="70"/>
      <c r="T2263" s="70"/>
    </row>
    <row r="2264" spans="18:20">
      <c r="R2264" s="70"/>
      <c r="S2264" s="70"/>
      <c r="T2264" s="70"/>
    </row>
    <row r="2265" spans="18:20">
      <c r="R2265" s="70"/>
      <c r="S2265" s="70"/>
      <c r="T2265" s="70"/>
    </row>
    <row r="2266" spans="18:20">
      <c r="R2266" s="70"/>
      <c r="S2266" s="70"/>
      <c r="T2266" s="70"/>
    </row>
    <row r="2267" spans="18:20">
      <c r="R2267" s="70"/>
      <c r="S2267" s="70"/>
      <c r="T2267" s="70"/>
    </row>
    <row r="2268" spans="18:20">
      <c r="R2268" s="70"/>
      <c r="S2268" s="70"/>
      <c r="T2268" s="70"/>
    </row>
    <row r="2269" spans="18:20">
      <c r="R2269" s="70"/>
      <c r="S2269" s="70"/>
      <c r="T2269" s="70"/>
    </row>
    <row r="2270" spans="18:20">
      <c r="R2270" s="70"/>
      <c r="S2270" s="70"/>
      <c r="T2270" s="70"/>
    </row>
    <row r="2271" spans="18:20">
      <c r="R2271" s="70"/>
      <c r="S2271" s="70"/>
      <c r="T2271" s="70"/>
    </row>
    <row r="2272" spans="18:20">
      <c r="R2272" s="70"/>
      <c r="S2272" s="70"/>
      <c r="T2272" s="70"/>
    </row>
    <row r="2273" spans="18:20">
      <c r="R2273" s="70"/>
      <c r="S2273" s="70"/>
      <c r="T2273" s="70"/>
    </row>
    <row r="2274" spans="18:20">
      <c r="R2274" s="70"/>
      <c r="S2274" s="70"/>
      <c r="T2274" s="70"/>
    </row>
    <row r="2275" spans="18:20">
      <c r="R2275" s="70"/>
      <c r="S2275" s="70"/>
      <c r="T2275" s="70"/>
    </row>
    <row r="2276" spans="18:20">
      <c r="R2276" s="70"/>
      <c r="S2276" s="70"/>
      <c r="T2276" s="70"/>
    </row>
    <row r="2277" spans="18:20">
      <c r="R2277" s="70"/>
      <c r="S2277" s="70"/>
      <c r="T2277" s="70"/>
    </row>
    <row r="2278" spans="18:20">
      <c r="R2278" s="70"/>
      <c r="S2278" s="70"/>
      <c r="T2278" s="70"/>
    </row>
    <row r="2279" spans="18:20">
      <c r="R2279" s="70"/>
      <c r="S2279" s="70"/>
      <c r="T2279" s="70"/>
    </row>
    <row r="2280" spans="18:20">
      <c r="R2280" s="70"/>
      <c r="S2280" s="70"/>
      <c r="T2280" s="70"/>
    </row>
    <row r="2281" spans="18:20">
      <c r="R2281" s="70"/>
      <c r="S2281" s="70"/>
      <c r="T2281" s="70"/>
    </row>
    <row r="2282" spans="18:20">
      <c r="R2282" s="70"/>
      <c r="S2282" s="70"/>
      <c r="T2282" s="70"/>
    </row>
    <row r="2283" spans="18:20">
      <c r="R2283" s="70"/>
      <c r="S2283" s="70"/>
      <c r="T2283" s="70"/>
    </row>
    <row r="2284" spans="18:20">
      <c r="R2284" s="70"/>
      <c r="S2284" s="70"/>
      <c r="T2284" s="70"/>
    </row>
    <row r="2285" spans="18:20">
      <c r="R2285" s="70"/>
      <c r="S2285" s="70"/>
      <c r="T2285" s="70"/>
    </row>
    <row r="2286" spans="18:20">
      <c r="R2286" s="70"/>
      <c r="S2286" s="70"/>
      <c r="T2286" s="70"/>
    </row>
    <row r="2287" spans="18:20">
      <c r="R2287" s="70"/>
      <c r="S2287" s="70"/>
      <c r="T2287" s="70"/>
    </row>
    <row r="2288" spans="18:20">
      <c r="R2288" s="70"/>
      <c r="S2288" s="70"/>
      <c r="T2288" s="70"/>
    </row>
    <row r="2289" spans="18:20">
      <c r="R2289" s="70"/>
      <c r="S2289" s="70"/>
      <c r="T2289" s="70"/>
    </row>
    <row r="2290" spans="18:20">
      <c r="R2290" s="70"/>
      <c r="S2290" s="70"/>
      <c r="T2290" s="70"/>
    </row>
    <row r="2291" spans="18:20">
      <c r="R2291" s="70"/>
      <c r="S2291" s="70"/>
      <c r="T2291" s="70"/>
    </row>
    <row r="2292" spans="18:20">
      <c r="R2292" s="70"/>
      <c r="S2292" s="70"/>
      <c r="T2292" s="70"/>
    </row>
    <row r="2293" spans="18:20">
      <c r="R2293" s="70"/>
      <c r="S2293" s="70"/>
      <c r="T2293" s="70"/>
    </row>
    <row r="2294" spans="18:20">
      <c r="R2294" s="70"/>
      <c r="S2294" s="70"/>
      <c r="T2294" s="70"/>
    </row>
    <row r="2295" spans="18:20">
      <c r="R2295" s="70"/>
      <c r="S2295" s="70"/>
      <c r="T2295" s="70"/>
    </row>
    <row r="2296" spans="18:20">
      <c r="R2296" s="70"/>
      <c r="S2296" s="70"/>
      <c r="T2296" s="70"/>
    </row>
    <row r="2297" spans="18:20">
      <c r="R2297" s="70"/>
      <c r="S2297" s="70"/>
      <c r="T2297" s="70"/>
    </row>
    <row r="2298" spans="18:20">
      <c r="R2298" s="70"/>
      <c r="S2298" s="70"/>
      <c r="T2298" s="70"/>
    </row>
    <row r="2299" spans="18:20">
      <c r="R2299" s="70"/>
      <c r="S2299" s="70"/>
      <c r="T2299" s="70"/>
    </row>
    <row r="2300" spans="18:20">
      <c r="R2300" s="70"/>
      <c r="S2300" s="70"/>
      <c r="T2300" s="70"/>
    </row>
    <row r="2301" spans="18:20">
      <c r="R2301" s="70"/>
      <c r="S2301" s="70"/>
      <c r="T2301" s="70"/>
    </row>
    <row r="2302" spans="18:20">
      <c r="R2302" s="70"/>
      <c r="S2302" s="70"/>
      <c r="T2302" s="70"/>
    </row>
    <row r="2303" spans="18:20">
      <c r="R2303" s="70"/>
      <c r="S2303" s="70"/>
      <c r="T2303" s="70"/>
    </row>
    <row r="2304" spans="18:20">
      <c r="R2304" s="70"/>
      <c r="S2304" s="70"/>
      <c r="T2304" s="70"/>
    </row>
    <row r="2305" spans="18:20">
      <c r="R2305" s="70"/>
      <c r="S2305" s="70"/>
      <c r="T2305" s="70"/>
    </row>
    <row r="2306" spans="18:20">
      <c r="R2306" s="70"/>
      <c r="S2306" s="70"/>
      <c r="T2306" s="70"/>
    </row>
    <row r="2307" spans="18:20">
      <c r="R2307" s="70"/>
      <c r="S2307" s="70"/>
      <c r="T2307" s="70"/>
    </row>
    <row r="2308" spans="18:20">
      <c r="R2308" s="70"/>
      <c r="S2308" s="70"/>
      <c r="T2308" s="70"/>
    </row>
    <row r="2309" spans="18:20">
      <c r="R2309" s="70"/>
      <c r="S2309" s="70"/>
      <c r="T2309" s="70"/>
    </row>
    <row r="2310" spans="18:20">
      <c r="R2310" s="70"/>
      <c r="S2310" s="70"/>
      <c r="T2310" s="70"/>
    </row>
    <row r="2311" spans="18:20">
      <c r="R2311" s="70"/>
      <c r="S2311" s="70"/>
      <c r="T2311" s="70"/>
    </row>
    <row r="2312" spans="18:20">
      <c r="R2312" s="70"/>
      <c r="S2312" s="70"/>
      <c r="T2312" s="70"/>
    </row>
    <row r="2313" spans="18:20">
      <c r="R2313" s="70"/>
      <c r="S2313" s="70"/>
      <c r="T2313" s="70"/>
    </row>
    <row r="2314" spans="18:20">
      <c r="R2314" s="70"/>
      <c r="S2314" s="70"/>
      <c r="T2314" s="70"/>
    </row>
    <row r="2315" spans="18:20">
      <c r="R2315" s="70"/>
      <c r="S2315" s="70"/>
      <c r="T2315" s="70"/>
    </row>
    <row r="2316" spans="18:20">
      <c r="R2316" s="70"/>
      <c r="S2316" s="70"/>
      <c r="T2316" s="70"/>
    </row>
    <row r="2317" spans="18:20">
      <c r="R2317" s="70"/>
      <c r="S2317" s="70"/>
      <c r="T2317" s="70"/>
    </row>
    <row r="2318" spans="18:20">
      <c r="R2318" s="70"/>
      <c r="S2318" s="70"/>
      <c r="T2318" s="70"/>
    </row>
    <row r="2319" spans="18:20">
      <c r="R2319" s="70"/>
      <c r="S2319" s="70"/>
      <c r="T2319" s="70"/>
    </row>
    <row r="2320" spans="18:20">
      <c r="R2320" s="70"/>
      <c r="S2320" s="70"/>
      <c r="T2320" s="70"/>
    </row>
    <row r="2321" spans="18:20">
      <c r="R2321" s="70"/>
      <c r="S2321" s="70"/>
      <c r="T2321" s="70"/>
    </row>
    <row r="2322" spans="18:20">
      <c r="R2322" s="70"/>
      <c r="S2322" s="70"/>
      <c r="T2322" s="70"/>
    </row>
    <row r="2323" spans="18:20">
      <c r="R2323" s="70"/>
      <c r="S2323" s="70"/>
      <c r="T2323" s="70"/>
    </row>
    <row r="2324" spans="18:20">
      <c r="R2324" s="70"/>
      <c r="S2324" s="70"/>
      <c r="T2324" s="70"/>
    </row>
    <row r="2325" spans="18:20">
      <c r="R2325" s="70"/>
      <c r="S2325" s="70"/>
      <c r="T2325" s="70"/>
    </row>
    <row r="2326" spans="18:20">
      <c r="R2326" s="70"/>
      <c r="S2326" s="70"/>
      <c r="T2326" s="70"/>
    </row>
    <row r="2327" spans="18:20">
      <c r="R2327" s="70"/>
      <c r="S2327" s="70"/>
      <c r="T2327" s="70"/>
    </row>
    <row r="2328" spans="18:20">
      <c r="R2328" s="70"/>
      <c r="S2328" s="70"/>
      <c r="T2328" s="70"/>
    </row>
    <row r="2329" spans="18:20">
      <c r="R2329" s="70"/>
      <c r="S2329" s="70"/>
      <c r="T2329" s="70"/>
    </row>
    <row r="2330" spans="18:20">
      <c r="R2330" s="70"/>
      <c r="S2330" s="70"/>
      <c r="T2330" s="70"/>
    </row>
    <row r="2331" spans="18:20">
      <c r="R2331" s="70"/>
      <c r="S2331" s="70"/>
      <c r="T2331" s="70"/>
    </row>
    <row r="2332" spans="18:20">
      <c r="R2332" s="70"/>
      <c r="S2332" s="70"/>
      <c r="T2332" s="70"/>
    </row>
    <row r="2333" spans="18:20">
      <c r="R2333" s="70"/>
      <c r="S2333" s="70"/>
      <c r="T2333" s="70"/>
    </row>
    <row r="2334" spans="18:20">
      <c r="R2334" s="70"/>
      <c r="S2334" s="70"/>
      <c r="T2334" s="70"/>
    </row>
    <row r="2335" spans="18:20">
      <c r="R2335" s="70"/>
      <c r="S2335" s="70"/>
      <c r="T2335" s="70"/>
    </row>
    <row r="2336" spans="18:20">
      <c r="R2336" s="70"/>
      <c r="S2336" s="70"/>
      <c r="T2336" s="70"/>
    </row>
    <row r="2337" spans="18:20">
      <c r="R2337" s="70"/>
      <c r="S2337" s="70"/>
      <c r="T2337" s="70"/>
    </row>
    <row r="2338" spans="18:20">
      <c r="R2338" s="70"/>
      <c r="S2338" s="70"/>
      <c r="T2338" s="70"/>
    </row>
    <row r="2339" spans="18:20">
      <c r="R2339" s="70"/>
      <c r="S2339" s="70"/>
      <c r="T2339" s="70"/>
    </row>
    <row r="2340" spans="18:20">
      <c r="R2340" s="70"/>
      <c r="S2340" s="70"/>
      <c r="T2340" s="70"/>
    </row>
    <row r="2341" spans="18:20">
      <c r="R2341" s="70"/>
      <c r="S2341" s="70"/>
      <c r="T2341" s="70"/>
    </row>
    <row r="2342" spans="18:20">
      <c r="R2342" s="70"/>
      <c r="S2342" s="70"/>
      <c r="T2342" s="70"/>
    </row>
    <row r="2343" spans="18:20">
      <c r="R2343" s="70"/>
      <c r="S2343" s="70"/>
      <c r="T2343" s="70"/>
    </row>
    <row r="2344" spans="18:20">
      <c r="R2344" s="70"/>
      <c r="S2344" s="70"/>
      <c r="T2344" s="70"/>
    </row>
    <row r="2345" spans="18:20">
      <c r="R2345" s="70"/>
      <c r="S2345" s="70"/>
      <c r="T2345" s="70"/>
    </row>
    <row r="2346" spans="18:20">
      <c r="R2346" s="70"/>
      <c r="S2346" s="70"/>
      <c r="T2346" s="70"/>
    </row>
    <row r="2347" spans="18:20">
      <c r="R2347" s="70"/>
      <c r="S2347" s="70"/>
      <c r="T2347" s="70"/>
    </row>
    <row r="2348" spans="18:20">
      <c r="R2348" s="70"/>
      <c r="S2348" s="70"/>
      <c r="T2348" s="70"/>
    </row>
    <row r="2349" spans="18:20">
      <c r="R2349" s="70"/>
      <c r="S2349" s="70"/>
      <c r="T2349" s="70"/>
    </row>
    <row r="2350" spans="18:20">
      <c r="R2350" s="70"/>
      <c r="S2350" s="70"/>
      <c r="T2350" s="70"/>
    </row>
    <row r="2351" spans="18:20">
      <c r="R2351" s="70"/>
      <c r="S2351" s="70"/>
      <c r="T2351" s="70"/>
    </row>
    <row r="2352" spans="18:20">
      <c r="R2352" s="70"/>
      <c r="S2352" s="70"/>
      <c r="T2352" s="70"/>
    </row>
    <row r="2353" spans="18:20">
      <c r="R2353" s="70"/>
      <c r="S2353" s="70"/>
      <c r="T2353" s="70"/>
    </row>
    <row r="2354" spans="18:20">
      <c r="R2354" s="70"/>
      <c r="S2354" s="70"/>
      <c r="T2354" s="70"/>
    </row>
    <row r="2355" spans="18:20">
      <c r="R2355" s="70"/>
      <c r="S2355" s="70"/>
      <c r="T2355" s="70"/>
    </row>
    <row r="2356" spans="18:20">
      <c r="R2356" s="70"/>
      <c r="S2356" s="70"/>
      <c r="T2356" s="70"/>
    </row>
    <row r="2357" spans="18:20">
      <c r="R2357" s="70"/>
      <c r="S2357" s="70"/>
      <c r="T2357" s="70"/>
    </row>
    <row r="2358" spans="18:20">
      <c r="R2358" s="70"/>
      <c r="S2358" s="70"/>
      <c r="T2358" s="70"/>
    </row>
    <row r="2359" spans="18:20">
      <c r="R2359" s="70"/>
      <c r="S2359" s="70"/>
      <c r="T2359" s="70"/>
    </row>
    <row r="2360" spans="18:20">
      <c r="R2360" s="70"/>
      <c r="S2360" s="70"/>
      <c r="T2360" s="70"/>
    </row>
    <row r="2361" spans="18:20">
      <c r="R2361" s="70"/>
      <c r="S2361" s="70"/>
      <c r="T2361" s="70"/>
    </row>
    <row r="2362" spans="18:20">
      <c r="R2362" s="70"/>
      <c r="S2362" s="70"/>
      <c r="T2362" s="70"/>
    </row>
    <row r="2363" spans="18:20">
      <c r="R2363" s="70"/>
      <c r="S2363" s="70"/>
      <c r="T2363" s="70"/>
    </row>
    <row r="2364" spans="18:20">
      <c r="R2364" s="70"/>
      <c r="S2364" s="70"/>
      <c r="T2364" s="70"/>
    </row>
    <row r="2365" spans="18:20">
      <c r="R2365" s="70"/>
      <c r="S2365" s="70"/>
      <c r="T2365" s="70"/>
    </row>
    <row r="2366" spans="18:20">
      <c r="R2366" s="70"/>
      <c r="S2366" s="70"/>
      <c r="T2366" s="70"/>
    </row>
    <row r="2367" spans="18:20">
      <c r="R2367" s="70"/>
      <c r="S2367" s="70"/>
      <c r="T2367" s="70"/>
    </row>
    <row r="2368" spans="18:20">
      <c r="R2368" s="70"/>
      <c r="S2368" s="70"/>
      <c r="T2368" s="70"/>
    </row>
    <row r="2369" spans="18:20">
      <c r="R2369" s="70"/>
      <c r="S2369" s="70"/>
      <c r="T2369" s="70"/>
    </row>
    <row r="2370" spans="18:20">
      <c r="R2370" s="70"/>
      <c r="S2370" s="70"/>
      <c r="T2370" s="70"/>
    </row>
    <row r="2371" spans="18:20">
      <c r="R2371" s="70"/>
      <c r="S2371" s="70"/>
      <c r="T2371" s="70"/>
    </row>
    <row r="2372" spans="18:20">
      <c r="R2372" s="70"/>
      <c r="S2372" s="70"/>
      <c r="T2372" s="70"/>
    </row>
    <row r="2373" spans="18:20">
      <c r="R2373" s="70"/>
      <c r="S2373" s="70"/>
      <c r="T2373" s="70"/>
    </row>
    <row r="2374" spans="18:20">
      <c r="R2374" s="70"/>
      <c r="S2374" s="70"/>
      <c r="T2374" s="70"/>
    </row>
    <row r="2375" spans="18:20">
      <c r="R2375" s="70"/>
      <c r="S2375" s="70"/>
      <c r="T2375" s="70"/>
    </row>
    <row r="2376" spans="18:20">
      <c r="R2376" s="70"/>
      <c r="S2376" s="70"/>
      <c r="T2376" s="70"/>
    </row>
    <row r="2377" spans="18:20">
      <c r="R2377" s="70"/>
      <c r="S2377" s="70"/>
      <c r="T2377" s="70"/>
    </row>
    <row r="2378" spans="18:20">
      <c r="R2378" s="70"/>
      <c r="S2378" s="70"/>
      <c r="T2378" s="70"/>
    </row>
    <row r="2379" spans="18:20">
      <c r="R2379" s="70"/>
      <c r="S2379" s="70"/>
      <c r="T2379" s="70"/>
    </row>
    <row r="2380" spans="18:20">
      <c r="R2380" s="70"/>
      <c r="S2380" s="70"/>
      <c r="T2380" s="70"/>
    </row>
    <row r="2381" spans="18:20">
      <c r="R2381" s="70"/>
      <c r="S2381" s="70"/>
      <c r="T2381" s="70"/>
    </row>
    <row r="2382" spans="18:20">
      <c r="R2382" s="70"/>
      <c r="S2382" s="70"/>
      <c r="T2382" s="70"/>
    </row>
    <row r="2383" spans="18:20">
      <c r="R2383" s="70"/>
      <c r="S2383" s="70"/>
      <c r="T2383" s="70"/>
    </row>
    <row r="2384" spans="18:20">
      <c r="R2384" s="70"/>
      <c r="S2384" s="70"/>
      <c r="T2384" s="70"/>
    </row>
    <row r="2385" spans="18:20">
      <c r="R2385" s="70"/>
      <c r="S2385" s="70"/>
      <c r="T2385" s="70"/>
    </row>
    <row r="2386" spans="18:20">
      <c r="R2386" s="70"/>
      <c r="S2386" s="70"/>
      <c r="T2386" s="70"/>
    </row>
    <row r="2387" spans="18:20">
      <c r="R2387" s="70"/>
      <c r="S2387" s="70"/>
      <c r="T2387" s="70"/>
    </row>
    <row r="2388" spans="18:20">
      <c r="R2388" s="70"/>
      <c r="S2388" s="70"/>
      <c r="T2388" s="70"/>
    </row>
    <row r="2389" spans="18:20">
      <c r="R2389" s="70"/>
      <c r="S2389" s="70"/>
      <c r="T2389" s="70"/>
    </row>
    <row r="2390" spans="18:20">
      <c r="R2390" s="70"/>
      <c r="S2390" s="70"/>
      <c r="T2390" s="70"/>
    </row>
    <row r="2391" spans="18:20">
      <c r="R2391" s="70"/>
      <c r="S2391" s="70"/>
      <c r="T2391" s="70"/>
    </row>
    <row r="2392" spans="18:20">
      <c r="R2392" s="70"/>
      <c r="S2392" s="70"/>
      <c r="T2392" s="70"/>
    </row>
    <row r="2393" spans="18:20">
      <c r="R2393" s="70"/>
      <c r="S2393" s="70"/>
      <c r="T2393" s="70"/>
    </row>
    <row r="2394" spans="18:20">
      <c r="R2394" s="70"/>
      <c r="S2394" s="70"/>
      <c r="T2394" s="70"/>
    </row>
    <row r="2395" spans="18:20">
      <c r="R2395" s="70"/>
      <c r="S2395" s="70"/>
      <c r="T2395" s="70"/>
    </row>
    <row r="2396" spans="18:20">
      <c r="R2396" s="70"/>
      <c r="S2396" s="70"/>
      <c r="T2396" s="70"/>
    </row>
    <row r="2397" spans="18:20">
      <c r="R2397" s="70"/>
      <c r="S2397" s="70"/>
      <c r="T2397" s="70"/>
    </row>
    <row r="2398" spans="18:20">
      <c r="R2398" s="70"/>
      <c r="S2398" s="70"/>
      <c r="T2398" s="70"/>
    </row>
    <row r="2399" spans="18:20">
      <c r="R2399" s="70"/>
      <c r="S2399" s="70"/>
      <c r="T2399" s="70"/>
    </row>
    <row r="2400" spans="18:20">
      <c r="R2400" s="70"/>
      <c r="S2400" s="70"/>
      <c r="T2400" s="70"/>
    </row>
    <row r="2401" spans="18:20">
      <c r="R2401" s="70"/>
      <c r="S2401" s="70"/>
      <c r="T2401" s="70"/>
    </row>
    <row r="2402" spans="18:20">
      <c r="R2402" s="70"/>
      <c r="S2402" s="70"/>
      <c r="T2402" s="70"/>
    </row>
    <row r="2403" spans="18:20">
      <c r="R2403" s="70"/>
      <c r="S2403" s="70"/>
      <c r="T2403" s="70"/>
    </row>
    <row r="2404" spans="18:20">
      <c r="R2404" s="70"/>
      <c r="S2404" s="70"/>
      <c r="T2404" s="70"/>
    </row>
    <row r="2405" spans="18:20">
      <c r="R2405" s="70"/>
      <c r="S2405" s="70"/>
      <c r="T2405" s="70"/>
    </row>
    <row r="2406" spans="18:20">
      <c r="R2406" s="70"/>
      <c r="S2406" s="70"/>
      <c r="T2406" s="70"/>
    </row>
    <row r="2407" spans="18:20">
      <c r="R2407" s="70"/>
      <c r="S2407" s="70"/>
      <c r="T2407" s="70"/>
    </row>
    <row r="2408" spans="18:20">
      <c r="R2408" s="70"/>
      <c r="S2408" s="70"/>
      <c r="T2408" s="70"/>
    </row>
    <row r="2409" spans="18:20">
      <c r="R2409" s="70"/>
      <c r="S2409" s="70"/>
      <c r="T2409" s="70"/>
    </row>
    <row r="2410" spans="18:20">
      <c r="R2410" s="70"/>
      <c r="S2410" s="70"/>
      <c r="T2410" s="70"/>
    </row>
    <row r="2411" spans="18:20">
      <c r="R2411" s="70"/>
      <c r="S2411" s="70"/>
      <c r="T2411" s="70"/>
    </row>
    <row r="2412" spans="18:20">
      <c r="R2412" s="70"/>
      <c r="S2412" s="70"/>
      <c r="T2412" s="70"/>
    </row>
    <row r="2413" spans="18:20">
      <c r="R2413" s="70"/>
      <c r="S2413" s="70"/>
      <c r="T2413" s="70"/>
    </row>
    <row r="2414" spans="18:20">
      <c r="R2414" s="70"/>
      <c r="S2414" s="70"/>
      <c r="T2414" s="70"/>
    </row>
    <row r="2415" spans="18:20">
      <c r="R2415" s="70"/>
      <c r="S2415" s="70"/>
      <c r="T2415" s="70"/>
    </row>
    <row r="2416" spans="18:20">
      <c r="R2416" s="70"/>
      <c r="S2416" s="70"/>
      <c r="T2416" s="70"/>
    </row>
    <row r="2417" spans="18:20">
      <c r="R2417" s="70"/>
      <c r="S2417" s="70"/>
      <c r="T2417" s="70"/>
    </row>
    <row r="2418" spans="18:20">
      <c r="R2418" s="70"/>
      <c r="S2418" s="70"/>
      <c r="T2418" s="70"/>
    </row>
    <row r="2419" spans="18:20">
      <c r="R2419" s="70"/>
      <c r="S2419" s="70"/>
      <c r="T2419" s="70"/>
    </row>
    <row r="2420" spans="18:20">
      <c r="R2420" s="70"/>
      <c r="S2420" s="70"/>
      <c r="T2420" s="70"/>
    </row>
    <row r="2421" spans="18:20">
      <c r="R2421" s="70"/>
      <c r="S2421" s="70"/>
      <c r="T2421" s="70"/>
    </row>
    <row r="2422" spans="18:20">
      <c r="R2422" s="70"/>
      <c r="S2422" s="70"/>
      <c r="T2422" s="70"/>
    </row>
    <row r="2423" spans="18:20">
      <c r="R2423" s="70"/>
      <c r="S2423" s="70"/>
      <c r="T2423" s="70"/>
    </row>
    <row r="2424" spans="18:20">
      <c r="R2424" s="70"/>
      <c r="S2424" s="70"/>
      <c r="T2424" s="70"/>
    </row>
    <row r="2425" spans="18:20">
      <c r="R2425" s="70"/>
      <c r="S2425" s="70"/>
      <c r="T2425" s="70"/>
    </row>
    <row r="2426" spans="18:20">
      <c r="R2426" s="70"/>
      <c r="S2426" s="70"/>
      <c r="T2426" s="70"/>
    </row>
    <row r="2427" spans="18:20">
      <c r="R2427" s="70"/>
      <c r="S2427" s="70"/>
      <c r="T2427" s="70"/>
    </row>
    <row r="2428" spans="18:20">
      <c r="R2428" s="70"/>
      <c r="S2428" s="70"/>
      <c r="T2428" s="70"/>
    </row>
    <row r="2429" spans="18:20">
      <c r="R2429" s="70"/>
      <c r="S2429" s="70"/>
      <c r="T2429" s="70"/>
    </row>
    <row r="2430" spans="18:20">
      <c r="R2430" s="70"/>
      <c r="S2430" s="70"/>
      <c r="T2430" s="70"/>
    </row>
    <row r="2431" spans="18:20">
      <c r="R2431" s="70"/>
      <c r="S2431" s="70"/>
      <c r="T2431" s="70"/>
    </row>
    <row r="2432" spans="18:20">
      <c r="R2432" s="70"/>
      <c r="S2432" s="70"/>
      <c r="T2432" s="70"/>
    </row>
    <row r="2433" spans="18:20">
      <c r="R2433" s="70"/>
      <c r="S2433" s="70"/>
      <c r="T2433" s="70"/>
    </row>
    <row r="2434" spans="18:20">
      <c r="R2434" s="70"/>
      <c r="S2434" s="70"/>
      <c r="T2434" s="70"/>
    </row>
    <row r="2435" spans="18:20">
      <c r="R2435" s="70"/>
      <c r="S2435" s="70"/>
      <c r="T2435" s="70"/>
    </row>
    <row r="2436" spans="18:20">
      <c r="R2436" s="70"/>
      <c r="S2436" s="70"/>
      <c r="T2436" s="70"/>
    </row>
    <row r="2437" spans="18:20">
      <c r="R2437" s="70"/>
      <c r="S2437" s="70"/>
      <c r="T2437" s="70"/>
    </row>
    <row r="2438" spans="18:20">
      <c r="R2438" s="70"/>
      <c r="S2438" s="70"/>
      <c r="T2438" s="70"/>
    </row>
    <row r="2439" spans="18:20">
      <c r="R2439" s="70"/>
      <c r="S2439" s="70"/>
      <c r="T2439" s="70"/>
    </row>
    <row r="2440" spans="18:20">
      <c r="R2440" s="70"/>
      <c r="S2440" s="70"/>
      <c r="T2440" s="70"/>
    </row>
    <row r="2441" spans="18:20">
      <c r="R2441" s="70"/>
      <c r="S2441" s="70"/>
      <c r="T2441" s="70"/>
    </row>
    <row r="2442" spans="18:20">
      <c r="R2442" s="70"/>
      <c r="S2442" s="70"/>
      <c r="T2442" s="70"/>
    </row>
    <row r="2443" spans="18:20">
      <c r="R2443" s="70"/>
      <c r="S2443" s="70"/>
      <c r="T2443" s="70"/>
    </row>
    <row r="2444" spans="18:20">
      <c r="R2444" s="70"/>
      <c r="S2444" s="70"/>
      <c r="T2444" s="70"/>
    </row>
    <row r="2445" spans="18:20">
      <c r="R2445" s="70"/>
      <c r="S2445" s="70"/>
      <c r="T2445" s="70"/>
    </row>
    <row r="2446" spans="18:20">
      <c r="R2446" s="70"/>
      <c r="S2446" s="70"/>
      <c r="T2446" s="70"/>
    </row>
    <row r="2447" spans="18:20">
      <c r="R2447" s="70"/>
      <c r="S2447" s="70"/>
      <c r="T2447" s="70"/>
    </row>
    <row r="2448" spans="18:20">
      <c r="R2448" s="70"/>
      <c r="S2448" s="70"/>
      <c r="T2448" s="70"/>
    </row>
    <row r="2449" spans="18:20">
      <c r="R2449" s="70"/>
      <c r="S2449" s="70"/>
      <c r="T2449" s="70"/>
    </row>
    <row r="2450" spans="18:20">
      <c r="R2450" s="70"/>
      <c r="S2450" s="70"/>
      <c r="T2450" s="70"/>
    </row>
    <row r="2451" spans="18:20">
      <c r="R2451" s="70"/>
      <c r="S2451" s="70"/>
      <c r="T2451" s="70"/>
    </row>
    <row r="2452" spans="18:20">
      <c r="R2452" s="70"/>
      <c r="S2452" s="70"/>
      <c r="T2452" s="70"/>
    </row>
    <row r="2453" spans="18:20">
      <c r="R2453" s="70"/>
      <c r="S2453" s="70"/>
      <c r="T2453" s="70"/>
    </row>
    <row r="2454" spans="18:20">
      <c r="R2454" s="70"/>
      <c r="S2454" s="70"/>
      <c r="T2454" s="70"/>
    </row>
    <row r="2455" spans="18:20">
      <c r="R2455" s="70"/>
      <c r="S2455" s="70"/>
      <c r="T2455" s="70"/>
    </row>
    <row r="2456" spans="18:20">
      <c r="R2456" s="70"/>
      <c r="S2456" s="70"/>
      <c r="T2456" s="70"/>
    </row>
    <row r="2457" spans="18:20">
      <c r="R2457" s="70"/>
      <c r="S2457" s="70"/>
      <c r="T2457" s="70"/>
    </row>
    <row r="2458" spans="18:20">
      <c r="R2458" s="70"/>
      <c r="S2458" s="70"/>
      <c r="T2458" s="70"/>
    </row>
    <row r="2459" spans="18:20">
      <c r="R2459" s="70"/>
      <c r="S2459" s="70"/>
      <c r="T2459" s="70"/>
    </row>
    <row r="2460" spans="18:20">
      <c r="R2460" s="70"/>
      <c r="S2460" s="70"/>
      <c r="T2460" s="70"/>
    </row>
    <row r="2461" spans="18:20">
      <c r="R2461" s="70"/>
      <c r="S2461" s="70"/>
      <c r="T2461" s="70"/>
    </row>
    <row r="2462" spans="18:20">
      <c r="R2462" s="70"/>
      <c r="S2462" s="70"/>
      <c r="T2462" s="70"/>
    </row>
    <row r="2463" spans="18:20">
      <c r="R2463" s="70"/>
      <c r="S2463" s="70"/>
      <c r="T2463" s="70"/>
    </row>
    <row r="2464" spans="18:20">
      <c r="R2464" s="70"/>
      <c r="S2464" s="70"/>
      <c r="T2464" s="70"/>
    </row>
    <row r="2465" spans="18:20">
      <c r="R2465" s="70"/>
      <c r="S2465" s="70"/>
      <c r="T2465" s="70"/>
    </row>
    <row r="2466" spans="18:20">
      <c r="R2466" s="70"/>
      <c r="S2466" s="70"/>
      <c r="T2466" s="70"/>
    </row>
    <row r="2467" spans="18:20">
      <c r="R2467" s="70"/>
      <c r="S2467" s="70"/>
      <c r="T2467" s="70"/>
    </row>
    <row r="2468" spans="18:20">
      <c r="R2468" s="70"/>
      <c r="S2468" s="70"/>
      <c r="T2468" s="70"/>
    </row>
    <row r="2469" spans="18:20">
      <c r="R2469" s="70"/>
      <c r="S2469" s="70"/>
      <c r="T2469" s="70"/>
    </row>
    <row r="2470" spans="18:20">
      <c r="R2470" s="70"/>
      <c r="S2470" s="70"/>
      <c r="T2470" s="70"/>
    </row>
    <row r="2471" spans="18:20">
      <c r="R2471" s="70"/>
      <c r="S2471" s="70"/>
      <c r="T2471" s="70"/>
    </row>
    <row r="2472" spans="18:20">
      <c r="R2472" s="70"/>
      <c r="S2472" s="70"/>
      <c r="T2472" s="70"/>
    </row>
    <row r="2473" spans="18:20">
      <c r="R2473" s="70"/>
      <c r="S2473" s="70"/>
      <c r="T2473" s="70"/>
    </row>
    <row r="2474" spans="18:20">
      <c r="R2474" s="70"/>
      <c r="S2474" s="70"/>
      <c r="T2474" s="70"/>
    </row>
    <row r="2475" spans="18:20">
      <c r="R2475" s="70"/>
      <c r="S2475" s="70"/>
      <c r="T2475" s="70"/>
    </row>
    <row r="2476" spans="18:20">
      <c r="R2476" s="70"/>
      <c r="S2476" s="70"/>
      <c r="T2476" s="70"/>
    </row>
    <row r="2477" spans="18:20">
      <c r="R2477" s="70"/>
      <c r="S2477" s="70"/>
      <c r="T2477" s="70"/>
    </row>
    <row r="2478" spans="18:20">
      <c r="R2478" s="70"/>
      <c r="S2478" s="70"/>
      <c r="T2478" s="70"/>
    </row>
    <row r="2479" spans="18:20">
      <c r="R2479" s="70"/>
      <c r="S2479" s="70"/>
      <c r="T2479" s="70"/>
    </row>
    <row r="2480" spans="18:20">
      <c r="R2480" s="70"/>
      <c r="S2480" s="70"/>
      <c r="T2480" s="70"/>
    </row>
    <row r="2481" spans="18:20">
      <c r="R2481" s="70"/>
      <c r="S2481" s="70"/>
      <c r="T2481" s="70"/>
    </row>
    <row r="2482" spans="18:20">
      <c r="R2482" s="70"/>
      <c r="S2482" s="70"/>
      <c r="T2482" s="70"/>
    </row>
    <row r="2483" spans="18:20">
      <c r="R2483" s="70"/>
      <c r="S2483" s="70"/>
      <c r="T2483" s="70"/>
    </row>
    <row r="2484" spans="18:20">
      <c r="R2484" s="70"/>
      <c r="S2484" s="70"/>
      <c r="T2484" s="70"/>
    </row>
    <row r="2485" spans="18:20">
      <c r="R2485" s="70"/>
      <c r="S2485" s="70"/>
      <c r="T2485" s="70"/>
    </row>
    <row r="2486" spans="18:20">
      <c r="R2486" s="70"/>
      <c r="S2486" s="70"/>
      <c r="T2486" s="70"/>
    </row>
    <row r="2487" spans="18:20">
      <c r="R2487" s="70"/>
      <c r="S2487" s="70"/>
      <c r="T2487" s="70"/>
    </row>
    <row r="2488" spans="18:20">
      <c r="R2488" s="70"/>
      <c r="S2488" s="70"/>
      <c r="T2488" s="70"/>
    </row>
    <row r="2489" spans="18:20">
      <c r="R2489" s="70"/>
      <c r="S2489" s="70"/>
      <c r="T2489" s="70"/>
    </row>
    <row r="2490" spans="18:20">
      <c r="R2490" s="70"/>
      <c r="S2490" s="70"/>
      <c r="T2490" s="70"/>
    </row>
    <row r="2491" spans="18:20">
      <c r="R2491" s="70"/>
      <c r="S2491" s="70"/>
      <c r="T2491" s="70"/>
    </row>
    <row r="2492" spans="18:20">
      <c r="R2492" s="70"/>
      <c r="S2492" s="70"/>
      <c r="T2492" s="70"/>
    </row>
    <row r="2493" spans="18:20">
      <c r="R2493" s="70"/>
      <c r="S2493" s="70"/>
      <c r="T2493" s="70"/>
    </row>
    <row r="2494" spans="18:20">
      <c r="R2494" s="70"/>
      <c r="S2494" s="70"/>
      <c r="T2494" s="70"/>
    </row>
    <row r="2495" spans="18:20">
      <c r="R2495" s="70"/>
      <c r="S2495" s="70"/>
      <c r="T2495" s="70"/>
    </row>
    <row r="2496" spans="18:20">
      <c r="R2496" s="70"/>
      <c r="S2496" s="70"/>
      <c r="T2496" s="70"/>
    </row>
    <row r="2497" spans="18:20">
      <c r="R2497" s="70"/>
      <c r="S2497" s="70"/>
      <c r="T2497" s="70"/>
    </row>
    <row r="2498" spans="18:20">
      <c r="R2498" s="70"/>
      <c r="S2498" s="70"/>
      <c r="T2498" s="70"/>
    </row>
    <row r="2499" spans="18:20">
      <c r="R2499" s="70"/>
      <c r="S2499" s="70"/>
      <c r="T2499" s="70"/>
    </row>
    <row r="2500" spans="18:20">
      <c r="R2500" s="70"/>
      <c r="S2500" s="70"/>
      <c r="T2500" s="70"/>
    </row>
    <row r="2501" spans="18:20">
      <c r="R2501" s="70"/>
      <c r="S2501" s="70"/>
      <c r="T2501" s="70"/>
    </row>
    <row r="2502" spans="18:20">
      <c r="R2502" s="70"/>
      <c r="S2502" s="70"/>
      <c r="T2502" s="70"/>
    </row>
    <row r="2503" spans="18:20">
      <c r="R2503" s="70"/>
      <c r="S2503" s="70"/>
      <c r="T2503" s="70"/>
    </row>
    <row r="2504" spans="18:20">
      <c r="R2504" s="70"/>
      <c r="S2504" s="70"/>
      <c r="T2504" s="70"/>
    </row>
    <row r="2505" spans="18:20">
      <c r="R2505" s="70"/>
      <c r="S2505" s="70"/>
      <c r="T2505" s="70"/>
    </row>
    <row r="2506" spans="18:20">
      <c r="R2506" s="70"/>
      <c r="S2506" s="70"/>
      <c r="T2506" s="70"/>
    </row>
    <row r="2507" spans="18:20">
      <c r="R2507" s="70"/>
      <c r="S2507" s="70"/>
      <c r="T2507" s="70"/>
    </row>
    <row r="2508" spans="18:20">
      <c r="R2508" s="70"/>
      <c r="S2508" s="70"/>
      <c r="T2508" s="70"/>
    </row>
    <row r="2509" spans="18:20">
      <c r="R2509" s="70"/>
      <c r="S2509" s="70"/>
      <c r="T2509" s="70"/>
    </row>
    <row r="2510" spans="18:20">
      <c r="R2510" s="70"/>
      <c r="S2510" s="70"/>
      <c r="T2510" s="70"/>
    </row>
    <row r="2511" spans="18:20">
      <c r="R2511" s="70"/>
      <c r="S2511" s="70"/>
      <c r="T2511" s="70"/>
    </row>
    <row r="2512" spans="18:20">
      <c r="R2512" s="70"/>
      <c r="S2512" s="70"/>
      <c r="T2512" s="70"/>
    </row>
    <row r="2513" spans="18:20">
      <c r="R2513" s="70"/>
      <c r="S2513" s="70"/>
      <c r="T2513" s="70"/>
    </row>
    <row r="2514" spans="18:20">
      <c r="R2514" s="70"/>
      <c r="S2514" s="70"/>
      <c r="T2514" s="70"/>
    </row>
    <row r="2515" spans="18:20">
      <c r="R2515" s="70"/>
      <c r="S2515" s="70"/>
      <c r="T2515" s="70"/>
    </row>
    <row r="2516" spans="18:20">
      <c r="R2516" s="70"/>
      <c r="S2516" s="70"/>
      <c r="T2516" s="70"/>
    </row>
    <row r="2517" spans="18:20">
      <c r="R2517" s="70"/>
      <c r="S2517" s="70"/>
      <c r="T2517" s="70"/>
    </row>
    <row r="2518" spans="18:20">
      <c r="R2518" s="70"/>
      <c r="S2518" s="70"/>
      <c r="T2518" s="70"/>
    </row>
    <row r="2519" spans="18:20">
      <c r="R2519" s="70"/>
      <c r="S2519" s="70"/>
      <c r="T2519" s="70"/>
    </row>
    <row r="2520" spans="18:20">
      <c r="R2520" s="70"/>
      <c r="S2520" s="70"/>
      <c r="T2520" s="70"/>
    </row>
    <row r="2521" spans="18:20">
      <c r="R2521" s="70"/>
      <c r="S2521" s="70"/>
      <c r="T2521" s="70"/>
    </row>
    <row r="2522" spans="18:20">
      <c r="R2522" s="70"/>
      <c r="S2522" s="70"/>
      <c r="T2522" s="70"/>
    </row>
    <row r="2523" spans="18:20">
      <c r="R2523" s="70"/>
      <c r="S2523" s="70"/>
      <c r="T2523" s="70"/>
    </row>
    <row r="2524" spans="18:20">
      <c r="R2524" s="70"/>
      <c r="S2524" s="70"/>
      <c r="T2524" s="70"/>
    </row>
    <row r="2525" spans="18:20">
      <c r="R2525" s="70"/>
      <c r="S2525" s="70"/>
      <c r="T2525" s="70"/>
    </row>
    <row r="2526" spans="18:20">
      <c r="R2526" s="70"/>
      <c r="S2526" s="70"/>
      <c r="T2526" s="70"/>
    </row>
    <row r="2527" spans="18:20">
      <c r="R2527" s="70"/>
      <c r="S2527" s="70"/>
      <c r="T2527" s="70"/>
    </row>
    <row r="2528" spans="18:20">
      <c r="R2528" s="70"/>
      <c r="S2528" s="70"/>
      <c r="T2528" s="70"/>
    </row>
    <row r="2529" spans="18:20">
      <c r="R2529" s="70"/>
      <c r="S2529" s="70"/>
      <c r="T2529" s="70"/>
    </row>
    <row r="2530" spans="18:20">
      <c r="R2530" s="70"/>
      <c r="S2530" s="70"/>
      <c r="T2530" s="70"/>
    </row>
    <row r="2531" spans="18:20">
      <c r="R2531" s="70"/>
      <c r="S2531" s="70"/>
      <c r="T2531" s="70"/>
    </row>
    <row r="2532" spans="18:20">
      <c r="R2532" s="70"/>
      <c r="S2532" s="70"/>
      <c r="T2532" s="70"/>
    </row>
    <row r="2533" spans="18:20">
      <c r="R2533" s="70"/>
      <c r="S2533" s="70"/>
      <c r="T2533" s="70"/>
    </row>
    <row r="2534" spans="18:20">
      <c r="R2534" s="70"/>
      <c r="S2534" s="70"/>
      <c r="T2534" s="70"/>
    </row>
    <row r="2535" spans="18:20">
      <c r="R2535" s="70"/>
      <c r="S2535" s="70"/>
      <c r="T2535" s="70"/>
    </row>
    <row r="2536" spans="18:20">
      <c r="R2536" s="70"/>
      <c r="S2536" s="70"/>
      <c r="T2536" s="70"/>
    </row>
    <row r="2537" spans="18:20">
      <c r="R2537" s="70"/>
      <c r="S2537" s="70"/>
      <c r="T2537" s="70"/>
    </row>
    <row r="2538" spans="18:20">
      <c r="R2538" s="70"/>
      <c r="S2538" s="70"/>
      <c r="T2538" s="70"/>
    </row>
    <row r="2539" spans="18:20">
      <c r="R2539" s="70"/>
      <c r="S2539" s="70"/>
      <c r="T2539" s="70"/>
    </row>
    <row r="2540" spans="18:20">
      <c r="R2540" s="70"/>
      <c r="S2540" s="70"/>
      <c r="T2540" s="70"/>
    </row>
    <row r="2541" spans="18:20">
      <c r="R2541" s="70"/>
      <c r="S2541" s="70"/>
      <c r="T2541" s="70"/>
    </row>
    <row r="2542" spans="18:20">
      <c r="R2542" s="70"/>
      <c r="S2542" s="70"/>
      <c r="T2542" s="70"/>
    </row>
    <row r="2543" spans="18:20">
      <c r="R2543" s="70"/>
      <c r="S2543" s="70"/>
      <c r="T2543" s="70"/>
    </row>
    <row r="2544" spans="18:20">
      <c r="R2544" s="70"/>
      <c r="S2544" s="70"/>
      <c r="T2544" s="70"/>
    </row>
    <row r="2545" spans="18:20">
      <c r="R2545" s="70"/>
      <c r="S2545" s="70"/>
      <c r="T2545" s="70"/>
    </row>
    <row r="2546" spans="18:20">
      <c r="R2546" s="70"/>
      <c r="S2546" s="70"/>
      <c r="T2546" s="70"/>
    </row>
    <row r="2547" spans="18:20">
      <c r="R2547" s="70"/>
      <c r="S2547" s="70"/>
      <c r="T2547" s="70"/>
    </row>
    <row r="2548" spans="18:20">
      <c r="R2548" s="70"/>
      <c r="S2548" s="70"/>
      <c r="T2548" s="70"/>
    </row>
    <row r="2549" spans="18:20">
      <c r="R2549" s="70"/>
      <c r="S2549" s="70"/>
      <c r="T2549" s="70"/>
    </row>
    <row r="2550" spans="18:20">
      <c r="R2550" s="70"/>
      <c r="S2550" s="70"/>
      <c r="T2550" s="70"/>
    </row>
    <row r="2551" spans="18:20">
      <c r="R2551" s="70"/>
      <c r="S2551" s="70"/>
      <c r="T2551" s="70"/>
    </row>
    <row r="2552" spans="18:20">
      <c r="R2552" s="70"/>
      <c r="S2552" s="70"/>
      <c r="T2552" s="70"/>
    </row>
    <row r="2553" spans="18:20">
      <c r="R2553" s="70"/>
      <c r="S2553" s="70"/>
      <c r="T2553" s="70"/>
    </row>
    <row r="2554" spans="18:20">
      <c r="R2554" s="70"/>
      <c r="S2554" s="70"/>
      <c r="T2554" s="70"/>
    </row>
    <row r="2555" spans="18:20">
      <c r="R2555" s="70"/>
      <c r="S2555" s="70"/>
      <c r="T2555" s="70"/>
    </row>
    <row r="2556" spans="18:20">
      <c r="R2556" s="70"/>
      <c r="S2556" s="70"/>
      <c r="T2556" s="70"/>
    </row>
    <row r="2557" spans="18:20">
      <c r="R2557" s="70"/>
      <c r="S2557" s="70"/>
      <c r="T2557" s="70"/>
    </row>
    <row r="2558" spans="18:20">
      <c r="R2558" s="70"/>
      <c r="S2558" s="70"/>
      <c r="T2558" s="70"/>
    </row>
    <row r="2559" spans="18:20">
      <c r="R2559" s="70"/>
      <c r="S2559" s="70"/>
      <c r="T2559" s="70"/>
    </row>
    <row r="2560" spans="18:20">
      <c r="R2560" s="70"/>
      <c r="S2560" s="70"/>
      <c r="T2560" s="70"/>
    </row>
    <row r="2561" spans="18:20">
      <c r="R2561" s="70"/>
      <c r="S2561" s="70"/>
      <c r="T2561" s="70"/>
    </row>
    <row r="2562" spans="18:20">
      <c r="R2562" s="70"/>
      <c r="S2562" s="70"/>
      <c r="T2562" s="70"/>
    </row>
    <row r="2563" spans="18:20">
      <c r="R2563" s="70"/>
      <c r="S2563" s="70"/>
      <c r="T2563" s="70"/>
    </row>
    <row r="2564" spans="18:20">
      <c r="R2564" s="70"/>
      <c r="S2564" s="70"/>
      <c r="T2564" s="70"/>
    </row>
    <row r="2565" spans="18:20">
      <c r="R2565" s="70"/>
      <c r="S2565" s="70"/>
      <c r="T2565" s="70"/>
    </row>
    <row r="2566" spans="18:20">
      <c r="R2566" s="70"/>
      <c r="S2566" s="70"/>
      <c r="T2566" s="70"/>
    </row>
    <row r="2567" spans="18:20">
      <c r="R2567" s="70"/>
      <c r="S2567" s="70"/>
      <c r="T2567" s="70"/>
    </row>
    <row r="2568" spans="18:20">
      <c r="R2568" s="70"/>
      <c r="S2568" s="70"/>
      <c r="T2568" s="70"/>
    </row>
    <row r="2569" spans="18:20">
      <c r="R2569" s="70"/>
      <c r="S2569" s="70"/>
      <c r="T2569" s="70"/>
    </row>
    <row r="2570" spans="18:20">
      <c r="R2570" s="70"/>
      <c r="S2570" s="70"/>
      <c r="T2570" s="70"/>
    </row>
    <row r="2571" spans="18:20">
      <c r="R2571" s="70"/>
      <c r="S2571" s="70"/>
      <c r="T2571" s="70"/>
    </row>
    <row r="2572" spans="18:20">
      <c r="R2572" s="70"/>
      <c r="S2572" s="70"/>
      <c r="T2572" s="70"/>
    </row>
    <row r="2573" spans="18:20">
      <c r="R2573" s="70"/>
      <c r="S2573" s="70"/>
      <c r="T2573" s="70"/>
    </row>
    <row r="2574" spans="18:20">
      <c r="R2574" s="70"/>
      <c r="S2574" s="70"/>
      <c r="T2574" s="70"/>
    </row>
    <row r="2575" spans="18:20">
      <c r="R2575" s="70"/>
      <c r="S2575" s="70"/>
      <c r="T2575" s="70"/>
    </row>
    <row r="2576" spans="18:20">
      <c r="R2576" s="70"/>
      <c r="S2576" s="70"/>
      <c r="T2576" s="70"/>
    </row>
    <row r="2577" spans="18:20">
      <c r="R2577" s="70"/>
      <c r="S2577" s="70"/>
      <c r="T2577" s="70"/>
    </row>
    <row r="2578" spans="18:20">
      <c r="R2578" s="70"/>
      <c r="S2578" s="70"/>
      <c r="T2578" s="70"/>
    </row>
    <row r="2579" spans="18:20">
      <c r="R2579" s="70"/>
      <c r="S2579" s="70"/>
      <c r="T2579" s="70"/>
    </row>
    <row r="2580" spans="18:20">
      <c r="R2580" s="70"/>
      <c r="S2580" s="70"/>
      <c r="T2580" s="70"/>
    </row>
    <row r="2581" spans="18:20">
      <c r="R2581" s="70"/>
      <c r="S2581" s="70"/>
      <c r="T2581" s="70"/>
    </row>
    <row r="2582" spans="18:20">
      <c r="R2582" s="70"/>
      <c r="S2582" s="70"/>
      <c r="T2582" s="70"/>
    </row>
    <row r="2583" spans="18:20">
      <c r="R2583" s="70"/>
      <c r="S2583" s="70"/>
      <c r="T2583" s="70"/>
    </row>
    <row r="2584" spans="18:20">
      <c r="R2584" s="70"/>
      <c r="S2584" s="70"/>
      <c r="T2584" s="70"/>
    </row>
    <row r="2585" spans="18:20">
      <c r="R2585" s="70"/>
      <c r="S2585" s="70"/>
      <c r="T2585" s="70"/>
    </row>
    <row r="2586" spans="18:20">
      <c r="R2586" s="70"/>
      <c r="S2586" s="70"/>
      <c r="T2586" s="70"/>
    </row>
    <row r="2587" spans="18:20">
      <c r="R2587" s="70"/>
      <c r="S2587" s="70"/>
      <c r="T2587" s="70"/>
    </row>
    <row r="2588" spans="18:20">
      <c r="R2588" s="70"/>
      <c r="S2588" s="70"/>
      <c r="T2588" s="70"/>
    </row>
    <row r="2589" spans="18:20">
      <c r="R2589" s="70"/>
      <c r="S2589" s="70"/>
      <c r="T2589" s="70"/>
    </row>
    <row r="2590" spans="18:20">
      <c r="R2590" s="70"/>
      <c r="S2590" s="70"/>
      <c r="T2590" s="70"/>
    </row>
    <row r="2591" spans="18:20">
      <c r="R2591" s="70"/>
      <c r="S2591" s="70"/>
      <c r="T2591" s="70"/>
    </row>
    <row r="2592" spans="18:20">
      <c r="R2592" s="70"/>
      <c r="S2592" s="70"/>
      <c r="T2592" s="70"/>
    </row>
    <row r="2593" spans="18:20">
      <c r="R2593" s="70"/>
      <c r="S2593" s="70"/>
      <c r="T2593" s="70"/>
    </row>
    <row r="2594" spans="18:20">
      <c r="R2594" s="70"/>
      <c r="S2594" s="70"/>
      <c r="T2594" s="70"/>
    </row>
    <row r="2595" spans="18:20">
      <c r="R2595" s="70"/>
      <c r="S2595" s="70"/>
      <c r="T2595" s="70"/>
    </row>
    <row r="2596" spans="18:20">
      <c r="R2596" s="70"/>
      <c r="S2596" s="70"/>
      <c r="T2596" s="70"/>
    </row>
    <row r="2597" spans="18:20">
      <c r="R2597" s="70"/>
      <c r="S2597" s="70"/>
      <c r="T2597" s="70"/>
    </row>
    <row r="2598" spans="18:20">
      <c r="R2598" s="70"/>
      <c r="S2598" s="70"/>
      <c r="T2598" s="70"/>
    </row>
    <row r="2599" spans="18:20">
      <c r="R2599" s="70"/>
      <c r="S2599" s="70"/>
      <c r="T2599" s="70"/>
    </row>
    <row r="2600" spans="18:20">
      <c r="R2600" s="70"/>
      <c r="S2600" s="70"/>
      <c r="T2600" s="70"/>
    </row>
    <row r="2601" spans="18:20">
      <c r="R2601" s="70"/>
      <c r="S2601" s="70"/>
      <c r="T2601" s="70"/>
    </row>
    <row r="2602" spans="18:20">
      <c r="R2602" s="70"/>
      <c r="S2602" s="70"/>
      <c r="T2602" s="70"/>
    </row>
    <row r="2603" spans="18:20">
      <c r="R2603" s="70"/>
      <c r="S2603" s="70"/>
      <c r="T2603" s="70"/>
    </row>
    <row r="2604" spans="18:20">
      <c r="R2604" s="70"/>
      <c r="S2604" s="70"/>
      <c r="T2604" s="70"/>
    </row>
    <row r="2605" spans="18:20">
      <c r="R2605" s="70"/>
      <c r="S2605" s="70"/>
      <c r="T2605" s="70"/>
    </row>
    <row r="2606" spans="18:20">
      <c r="R2606" s="70"/>
      <c r="S2606" s="70"/>
      <c r="T2606" s="70"/>
    </row>
    <row r="2607" spans="18:20">
      <c r="R2607" s="70"/>
      <c r="S2607" s="70"/>
      <c r="T2607" s="70"/>
    </row>
    <row r="2608" spans="18:20">
      <c r="R2608" s="70"/>
      <c r="S2608" s="70"/>
      <c r="T2608" s="70"/>
    </row>
    <row r="2609" spans="18:20">
      <c r="R2609" s="70"/>
      <c r="S2609" s="70"/>
      <c r="T2609" s="70"/>
    </row>
    <row r="2610" spans="18:20">
      <c r="R2610" s="70"/>
      <c r="S2610" s="70"/>
      <c r="T2610" s="70"/>
    </row>
    <row r="2611" spans="18:20">
      <c r="R2611" s="70"/>
      <c r="S2611" s="70"/>
      <c r="T2611" s="70"/>
    </row>
    <row r="2612" spans="18:20">
      <c r="R2612" s="70"/>
      <c r="S2612" s="70"/>
      <c r="T2612" s="70"/>
    </row>
    <row r="2613" spans="18:20">
      <c r="R2613" s="70"/>
      <c r="S2613" s="70"/>
      <c r="T2613" s="70"/>
    </row>
    <row r="2614" spans="18:20">
      <c r="R2614" s="70"/>
      <c r="S2614" s="70"/>
      <c r="T2614" s="70"/>
    </row>
    <row r="2615" spans="18:20">
      <c r="R2615" s="70"/>
      <c r="S2615" s="70"/>
      <c r="T2615" s="70"/>
    </row>
    <row r="2616" spans="18:20">
      <c r="R2616" s="70"/>
      <c r="S2616" s="70"/>
      <c r="T2616" s="70"/>
    </row>
    <row r="2617" spans="18:20">
      <c r="R2617" s="70"/>
      <c r="S2617" s="70"/>
      <c r="T2617" s="70"/>
    </row>
    <row r="2618" spans="18:20">
      <c r="R2618" s="70"/>
      <c r="S2618" s="70"/>
      <c r="T2618" s="70"/>
    </row>
    <row r="2619" spans="18:20">
      <c r="R2619" s="70"/>
      <c r="S2619" s="70"/>
      <c r="T2619" s="70"/>
    </row>
    <row r="2620" spans="18:20">
      <c r="R2620" s="70"/>
      <c r="S2620" s="70"/>
      <c r="T2620" s="70"/>
    </row>
    <row r="2621" spans="18:20">
      <c r="R2621" s="70"/>
      <c r="S2621" s="70"/>
      <c r="T2621" s="70"/>
    </row>
    <row r="2622" spans="18:20">
      <c r="R2622" s="70"/>
      <c r="S2622" s="70"/>
      <c r="T2622" s="70"/>
    </row>
    <row r="2623" spans="18:20">
      <c r="R2623" s="70"/>
      <c r="S2623" s="70"/>
      <c r="T2623" s="70"/>
    </row>
    <row r="2624" spans="18:20">
      <c r="R2624" s="70"/>
      <c r="S2624" s="70"/>
      <c r="T2624" s="70"/>
    </row>
    <row r="2625" spans="18:20">
      <c r="R2625" s="70"/>
      <c r="S2625" s="70"/>
      <c r="T2625" s="70"/>
    </row>
    <row r="2626" spans="18:20">
      <c r="R2626" s="70"/>
      <c r="S2626" s="70"/>
      <c r="T2626" s="70"/>
    </row>
    <row r="2627" spans="18:20">
      <c r="R2627" s="70"/>
      <c r="S2627" s="70"/>
      <c r="T2627" s="70"/>
    </row>
    <row r="2628" spans="18:20">
      <c r="R2628" s="70"/>
      <c r="S2628" s="70"/>
      <c r="T2628" s="70"/>
    </row>
    <row r="2629" spans="18:20">
      <c r="R2629" s="70"/>
      <c r="S2629" s="70"/>
      <c r="T2629" s="70"/>
    </row>
    <row r="2630" spans="18:20">
      <c r="R2630" s="70"/>
      <c r="S2630" s="70"/>
      <c r="T2630" s="70"/>
    </row>
    <row r="2631" spans="18:20">
      <c r="R2631" s="70"/>
      <c r="S2631" s="70"/>
      <c r="T2631" s="70"/>
    </row>
    <row r="2632" spans="18:20">
      <c r="R2632" s="70"/>
      <c r="S2632" s="70"/>
      <c r="T2632" s="70"/>
    </row>
    <row r="2633" spans="18:20">
      <c r="R2633" s="70"/>
      <c r="S2633" s="70"/>
      <c r="T2633" s="70"/>
    </row>
    <row r="2634" spans="18:20">
      <c r="R2634" s="70"/>
      <c r="S2634" s="70"/>
      <c r="T2634" s="70"/>
    </row>
    <row r="2635" spans="18:20">
      <c r="R2635" s="70"/>
      <c r="S2635" s="70"/>
      <c r="T2635" s="70"/>
    </row>
    <row r="2636" spans="18:20">
      <c r="R2636" s="70"/>
      <c r="S2636" s="70"/>
      <c r="T2636" s="70"/>
    </row>
    <row r="2637" spans="18:20">
      <c r="R2637" s="70"/>
      <c r="S2637" s="70"/>
      <c r="T2637" s="70"/>
    </row>
    <row r="2638" spans="18:20">
      <c r="R2638" s="70"/>
      <c r="S2638" s="70"/>
      <c r="T2638" s="70"/>
    </row>
    <row r="2639" spans="18:20">
      <c r="R2639" s="70"/>
      <c r="S2639" s="70"/>
      <c r="T2639" s="70"/>
    </row>
    <row r="2640" spans="18:20">
      <c r="R2640" s="70"/>
      <c r="S2640" s="70"/>
      <c r="T2640" s="70"/>
    </row>
    <row r="2641" spans="18:20">
      <c r="R2641" s="70"/>
      <c r="S2641" s="70"/>
      <c r="T2641" s="70"/>
    </row>
    <row r="2642" spans="18:20">
      <c r="R2642" s="70"/>
      <c r="S2642" s="70"/>
      <c r="T2642" s="70"/>
    </row>
    <row r="2643" spans="18:20">
      <c r="R2643" s="70"/>
      <c r="S2643" s="70"/>
      <c r="T2643" s="70"/>
    </row>
    <row r="2644" spans="18:20">
      <c r="R2644" s="70"/>
      <c r="S2644" s="70"/>
      <c r="T2644" s="70"/>
    </row>
    <row r="2645" spans="18:20">
      <c r="R2645" s="70"/>
      <c r="S2645" s="70"/>
      <c r="T2645" s="70"/>
    </row>
    <row r="2646" spans="18:20">
      <c r="R2646" s="70"/>
      <c r="S2646" s="70"/>
      <c r="T2646" s="70"/>
    </row>
    <row r="2647" spans="18:20">
      <c r="R2647" s="70"/>
      <c r="S2647" s="70"/>
      <c r="T2647" s="70"/>
    </row>
    <row r="2648" spans="18:20">
      <c r="R2648" s="70"/>
      <c r="S2648" s="70"/>
      <c r="T2648" s="70"/>
    </row>
    <row r="2649" spans="18:20">
      <c r="R2649" s="70"/>
      <c r="S2649" s="70"/>
      <c r="T2649" s="70"/>
    </row>
    <row r="2650" spans="18:20">
      <c r="R2650" s="70"/>
      <c r="S2650" s="70"/>
      <c r="T2650" s="70"/>
    </row>
    <row r="2651" spans="18:20">
      <c r="R2651" s="70"/>
      <c r="S2651" s="70"/>
      <c r="T2651" s="70"/>
    </row>
    <row r="2652" spans="18:20">
      <c r="R2652" s="70"/>
      <c r="S2652" s="70"/>
      <c r="T2652" s="70"/>
    </row>
    <row r="2653" spans="18:20">
      <c r="R2653" s="70"/>
      <c r="S2653" s="70"/>
      <c r="T2653" s="70"/>
    </row>
    <row r="2654" spans="18:20">
      <c r="R2654" s="70"/>
      <c r="S2654" s="70"/>
      <c r="T2654" s="70"/>
    </row>
    <row r="2655" spans="18:20">
      <c r="R2655" s="70"/>
      <c r="S2655" s="70"/>
      <c r="T2655" s="70"/>
    </row>
    <row r="2656" spans="18:20">
      <c r="R2656" s="70"/>
      <c r="S2656" s="70"/>
      <c r="T2656" s="70"/>
    </row>
    <row r="2657" spans="18:20">
      <c r="R2657" s="70"/>
      <c r="S2657" s="70"/>
      <c r="T2657" s="70"/>
    </row>
    <row r="2658" spans="18:20">
      <c r="R2658" s="70"/>
      <c r="S2658" s="70"/>
      <c r="T2658" s="70"/>
    </row>
    <row r="2659" spans="18:20">
      <c r="R2659" s="70"/>
      <c r="S2659" s="70"/>
      <c r="T2659" s="70"/>
    </row>
    <row r="2660" spans="18:20">
      <c r="R2660" s="70"/>
      <c r="S2660" s="70"/>
      <c r="T2660" s="70"/>
    </row>
    <row r="2661" spans="18:20">
      <c r="R2661" s="70"/>
      <c r="S2661" s="70"/>
      <c r="T2661" s="70"/>
    </row>
    <row r="2662" spans="18:20">
      <c r="R2662" s="70"/>
      <c r="S2662" s="70"/>
      <c r="T2662" s="70"/>
    </row>
    <row r="2663" spans="18:20">
      <c r="R2663" s="70"/>
      <c r="S2663" s="70"/>
      <c r="T2663" s="70"/>
    </row>
    <row r="2664" spans="18:20">
      <c r="R2664" s="70"/>
      <c r="S2664" s="70"/>
      <c r="T2664" s="70"/>
    </row>
    <row r="2665" spans="18:20">
      <c r="R2665" s="70"/>
      <c r="S2665" s="70"/>
      <c r="T2665" s="70"/>
    </row>
    <row r="2666" spans="18:20">
      <c r="R2666" s="70"/>
      <c r="S2666" s="70"/>
      <c r="T2666" s="70"/>
    </row>
    <row r="2667" spans="18:20">
      <c r="R2667" s="70"/>
      <c r="S2667" s="70"/>
      <c r="T2667" s="70"/>
    </row>
    <row r="2668" spans="18:20">
      <c r="R2668" s="70"/>
      <c r="S2668" s="70"/>
      <c r="T2668" s="70"/>
    </row>
    <row r="2669" spans="18:20">
      <c r="R2669" s="70"/>
      <c r="S2669" s="70"/>
      <c r="T2669" s="70"/>
    </row>
    <row r="2670" spans="18:20">
      <c r="R2670" s="70"/>
      <c r="S2670" s="70"/>
      <c r="T2670" s="70"/>
    </row>
    <row r="2671" spans="18:20">
      <c r="R2671" s="70"/>
      <c r="S2671" s="70"/>
      <c r="T2671" s="70"/>
    </row>
    <row r="2672" spans="18:20">
      <c r="R2672" s="70"/>
      <c r="S2672" s="70"/>
      <c r="T2672" s="70"/>
    </row>
    <row r="2673" spans="18:20">
      <c r="R2673" s="70"/>
      <c r="S2673" s="70"/>
      <c r="T2673" s="70"/>
    </row>
    <row r="2674" spans="18:20">
      <c r="R2674" s="70"/>
      <c r="S2674" s="70"/>
      <c r="T2674" s="70"/>
    </row>
    <row r="2675" spans="18:20">
      <c r="R2675" s="70"/>
      <c r="S2675" s="70"/>
      <c r="T2675" s="70"/>
    </row>
    <row r="2676" spans="18:20">
      <c r="R2676" s="70"/>
      <c r="S2676" s="70"/>
      <c r="T2676" s="70"/>
    </row>
    <row r="2677" spans="18:20">
      <c r="R2677" s="70"/>
      <c r="S2677" s="70"/>
      <c r="T2677" s="70"/>
    </row>
    <row r="2678" spans="18:20">
      <c r="R2678" s="70"/>
      <c r="S2678" s="70"/>
      <c r="T2678" s="70"/>
    </row>
    <row r="2679" spans="18:20">
      <c r="R2679" s="70"/>
      <c r="S2679" s="70"/>
      <c r="T2679" s="70"/>
    </row>
    <row r="2680" spans="18:20">
      <c r="R2680" s="70"/>
      <c r="S2680" s="70"/>
      <c r="T2680" s="70"/>
    </row>
    <row r="2681" spans="18:20">
      <c r="R2681" s="70"/>
      <c r="S2681" s="70"/>
      <c r="T2681" s="70"/>
    </row>
    <row r="2682" spans="18:20">
      <c r="R2682" s="70"/>
      <c r="S2682" s="70"/>
      <c r="T2682" s="70"/>
    </row>
    <row r="2683" spans="18:20">
      <c r="R2683" s="70"/>
      <c r="S2683" s="70"/>
      <c r="T2683" s="70"/>
    </row>
    <row r="2684" spans="18:20">
      <c r="R2684" s="70"/>
      <c r="S2684" s="70"/>
      <c r="T2684" s="70"/>
    </row>
    <row r="2685" spans="18:20">
      <c r="R2685" s="70"/>
      <c r="S2685" s="70"/>
      <c r="T2685" s="70"/>
    </row>
    <row r="2686" spans="18:20">
      <c r="R2686" s="70"/>
      <c r="S2686" s="70"/>
      <c r="T2686" s="70"/>
    </row>
    <row r="2687" spans="18:20">
      <c r="R2687" s="70"/>
      <c r="S2687" s="70"/>
      <c r="T2687" s="70"/>
    </row>
    <row r="2688" spans="18:20">
      <c r="R2688" s="70"/>
      <c r="S2688" s="70"/>
      <c r="T2688" s="70"/>
    </row>
    <row r="2689" spans="18:20">
      <c r="R2689" s="70"/>
      <c r="S2689" s="70"/>
      <c r="T2689" s="70"/>
    </row>
  </sheetData>
  <mergeCells count="7">
    <mergeCell ref="C155:N155"/>
    <mergeCell ref="C131:C138"/>
    <mergeCell ref="G140:I140"/>
    <mergeCell ref="G146:I146"/>
    <mergeCell ref="C152:H152"/>
    <mergeCell ref="C153:L153"/>
    <mergeCell ref="C154:I154"/>
  </mergeCells>
  <printOptions horizontalCentered="1"/>
  <pageMargins left="0.31" right="0.24" top="0.47" bottom="0.32" header="0.3" footer="0.3"/>
  <pageSetup paperSize="9" scale="38" orientation="portrait" r:id="rId1"/>
  <headerFooter>
    <oddFooter>&amp;C&amp;"Arial,Bold"&amp;14&amp;A&amp;R&amp;"Arial,Regular"&amp;12Page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4BB4C-5E30-4BA9-9504-CE4286C439A5}">
  <sheetPr>
    <pageSetUpPr fitToPage="1"/>
  </sheetPr>
  <dimension ref="B2:V2625"/>
  <sheetViews>
    <sheetView showGridLines="0" zoomScaleSheetLayoutView="100" workbookViewId="0">
      <pane ySplit="7" topLeftCell="A68" activePane="bottomLeft" state="frozen"/>
      <selection activeCell="L17" sqref="L17"/>
      <selection pane="bottomLeft" activeCell="L17" sqref="L17"/>
    </sheetView>
  </sheetViews>
  <sheetFormatPr defaultColWidth="9.33203125" defaultRowHeight="13.2"/>
  <cols>
    <col min="1" max="1" width="9.33203125" style="70"/>
    <col min="2" max="2" width="6.77734375" style="70" customWidth="1"/>
    <col min="3" max="3" width="26.109375" style="70" customWidth="1"/>
    <col min="4" max="4" width="15.77734375" style="70" customWidth="1"/>
    <col min="5" max="5" width="10" style="70" customWidth="1"/>
    <col min="6" max="6" width="15" style="138" customWidth="1"/>
    <col min="7" max="7" width="13.77734375" style="138" customWidth="1"/>
    <col min="8" max="8" width="16.33203125" style="70" customWidth="1"/>
    <col min="9" max="9" width="13.44140625" style="139" customWidth="1"/>
    <col min="10" max="10" width="15.44140625" style="70" customWidth="1"/>
    <col min="11" max="11" width="12.77734375" style="70" bestFit="1" customWidth="1"/>
    <col min="12" max="12" width="11.109375" style="70" customWidth="1"/>
    <col min="14" max="14" width="28.109375" style="70" customWidth="1"/>
    <col min="17" max="17" width="9.33203125" style="70"/>
    <col min="18" max="20" width="9.33203125" style="140"/>
    <col min="21" max="21" width="9.33203125" style="70"/>
    <col min="23" max="16384" width="9.33203125" style="70"/>
  </cols>
  <sheetData>
    <row r="2" spans="2:22" ht="13.8">
      <c r="C2" s="71" t="s">
        <v>69</v>
      </c>
      <c r="D2" s="72"/>
      <c r="E2" s="72"/>
      <c r="F2" s="72"/>
      <c r="G2" s="72"/>
      <c r="H2" s="72"/>
      <c r="I2" s="72"/>
      <c r="J2" s="72"/>
      <c r="K2"/>
      <c r="L2"/>
      <c r="N2"/>
      <c r="Q2"/>
      <c r="R2"/>
      <c r="S2"/>
      <c r="T2"/>
    </row>
    <row r="3" spans="2:22" ht="13.8">
      <c r="C3" s="71"/>
      <c r="D3" s="72"/>
      <c r="E3" s="72"/>
      <c r="F3" s="72"/>
      <c r="G3" s="72"/>
      <c r="H3" s="72"/>
      <c r="I3" s="72"/>
      <c r="J3" s="72"/>
      <c r="K3"/>
      <c r="L3"/>
      <c r="N3"/>
      <c r="Q3"/>
      <c r="R3"/>
      <c r="S3"/>
      <c r="T3"/>
    </row>
    <row r="4" spans="2:22" ht="13.8">
      <c r="C4" s="71"/>
      <c r="D4" s="72"/>
      <c r="E4" s="72"/>
      <c r="F4" s="72"/>
      <c r="G4" s="72"/>
      <c r="H4" s="72"/>
      <c r="I4" s="72"/>
      <c r="J4" s="72"/>
      <c r="K4"/>
      <c r="L4"/>
      <c r="N4"/>
      <c r="Q4"/>
      <c r="R4"/>
      <c r="S4"/>
      <c r="T4"/>
    </row>
    <row r="5" spans="2:22" ht="13.8">
      <c r="C5" s="71"/>
      <c r="D5" s="72"/>
      <c r="E5" s="72"/>
      <c r="F5" s="72"/>
      <c r="G5" s="72"/>
      <c r="H5" s="72"/>
      <c r="I5" s="72"/>
      <c r="J5" s="72"/>
      <c r="K5"/>
      <c r="L5"/>
      <c r="N5"/>
      <c r="Q5"/>
      <c r="R5"/>
      <c r="S5"/>
      <c r="T5"/>
    </row>
    <row r="6" spans="2:22" ht="13.8">
      <c r="C6" s="71"/>
      <c r="D6" s="72"/>
      <c r="E6" s="72"/>
      <c r="F6" s="72"/>
      <c r="G6" s="72"/>
      <c r="H6" s="72"/>
      <c r="I6" s="72"/>
      <c r="J6" s="72"/>
      <c r="K6"/>
      <c r="L6"/>
      <c r="N6"/>
      <c r="Q6"/>
      <c r="R6"/>
      <c r="S6"/>
      <c r="T6"/>
    </row>
    <row r="7" spans="2:22" s="75" customFormat="1" ht="66">
      <c r="B7" s="73" t="s">
        <v>0</v>
      </c>
      <c r="C7" s="4" t="s">
        <v>1</v>
      </c>
      <c r="D7" s="4" t="s">
        <v>2</v>
      </c>
      <c r="E7" s="4" t="s">
        <v>3</v>
      </c>
      <c r="F7" s="5" t="s">
        <v>4</v>
      </c>
      <c r="G7" s="5" t="s">
        <v>5</v>
      </c>
      <c r="H7" s="4" t="s">
        <v>6</v>
      </c>
      <c r="I7" s="6" t="s">
        <v>7</v>
      </c>
      <c r="J7" s="7" t="s">
        <v>8</v>
      </c>
      <c r="K7" s="7" t="s">
        <v>9</v>
      </c>
      <c r="L7" s="74" t="s">
        <v>70</v>
      </c>
      <c r="M7" s="9" t="s">
        <v>11</v>
      </c>
      <c r="N7" s="10"/>
      <c r="O7"/>
      <c r="P7"/>
      <c r="Q7"/>
      <c r="R7"/>
      <c r="S7"/>
      <c r="T7"/>
      <c r="V7"/>
    </row>
    <row r="8" spans="2:22" s="75" customFormat="1" ht="14.4">
      <c r="B8" s="167">
        <v>1</v>
      </c>
      <c r="C8" s="168" t="s">
        <v>134</v>
      </c>
      <c r="D8" s="167" t="s">
        <v>158</v>
      </c>
      <c r="E8" s="167" t="s">
        <v>159</v>
      </c>
      <c r="F8" s="169">
        <v>3873</v>
      </c>
      <c r="G8" s="169">
        <v>4087.9</v>
      </c>
      <c r="H8" s="167">
        <v>161000118</v>
      </c>
      <c r="I8" s="167" t="s">
        <v>174</v>
      </c>
      <c r="J8" s="170">
        <v>3585</v>
      </c>
      <c r="K8" s="171">
        <v>2782.0136986301372</v>
      </c>
      <c r="L8" s="74"/>
      <c r="M8" s="9"/>
      <c r="N8" s="10"/>
      <c r="O8"/>
      <c r="P8"/>
      <c r="Q8"/>
      <c r="R8"/>
      <c r="S8"/>
      <c r="T8"/>
      <c r="V8"/>
    </row>
    <row r="9" spans="2:22" s="75" customFormat="1" ht="14.4">
      <c r="B9" s="167">
        <v>2</v>
      </c>
      <c r="C9" s="168" t="s">
        <v>16</v>
      </c>
      <c r="D9" s="167" t="s">
        <v>17</v>
      </c>
      <c r="E9" s="167" t="s">
        <v>18</v>
      </c>
      <c r="F9" s="169">
        <v>2295.7600000000002</v>
      </c>
      <c r="G9" s="169">
        <v>2308.46</v>
      </c>
      <c r="H9" s="168">
        <v>151000160</v>
      </c>
      <c r="I9" s="167" t="s">
        <v>184</v>
      </c>
      <c r="J9" s="172">
        <v>4150</v>
      </c>
      <c r="K9" s="171">
        <v>3938.11704863052</v>
      </c>
      <c r="L9" s="74"/>
      <c r="M9" s="9"/>
      <c r="N9" s="10"/>
      <c r="O9"/>
      <c r="P9"/>
      <c r="Q9"/>
      <c r="R9"/>
      <c r="S9"/>
      <c r="T9"/>
      <c r="V9"/>
    </row>
    <row r="10" spans="2:22" s="75" customFormat="1" ht="14.4">
      <c r="B10" s="167"/>
      <c r="C10" s="168" t="s">
        <v>165</v>
      </c>
      <c r="D10" s="167" t="s">
        <v>17</v>
      </c>
      <c r="E10" s="167" t="s">
        <v>18</v>
      </c>
      <c r="F10" s="169">
        <v>1574.24</v>
      </c>
      <c r="G10" s="169">
        <v>1582.94</v>
      </c>
      <c r="H10" s="168">
        <v>151000160</v>
      </c>
      <c r="I10" s="167" t="s">
        <v>184</v>
      </c>
      <c r="J10" s="173">
        <v>4150</v>
      </c>
      <c r="K10" s="171">
        <v>3383.2109486643949</v>
      </c>
      <c r="L10" s="74"/>
      <c r="M10" s="9"/>
      <c r="N10" s="10"/>
      <c r="O10"/>
      <c r="P10"/>
      <c r="Q10"/>
      <c r="R10"/>
      <c r="S10"/>
      <c r="T10"/>
      <c r="V10"/>
    </row>
    <row r="11" spans="2:22" s="75" customFormat="1" ht="14.4">
      <c r="B11" s="167">
        <v>3</v>
      </c>
      <c r="C11" s="168" t="s">
        <v>134</v>
      </c>
      <c r="D11" s="167" t="s">
        <v>158</v>
      </c>
      <c r="E11" s="167" t="s">
        <v>159</v>
      </c>
      <c r="F11" s="169">
        <v>4028</v>
      </c>
      <c r="G11" s="169">
        <v>4060</v>
      </c>
      <c r="H11" s="168">
        <v>162001499</v>
      </c>
      <c r="I11" s="167" t="s">
        <v>185</v>
      </c>
      <c r="J11" s="170">
        <v>3340</v>
      </c>
      <c r="K11" s="171">
        <v>2811.2995076000852</v>
      </c>
      <c r="L11" s="74"/>
      <c r="M11" s="9"/>
      <c r="N11" s="10"/>
      <c r="O11"/>
      <c r="P11"/>
      <c r="Q11"/>
      <c r="R11"/>
      <c r="S11"/>
      <c r="T11"/>
      <c r="V11"/>
    </row>
    <row r="12" spans="2:22" s="75" customFormat="1" ht="14.4">
      <c r="B12" s="172">
        <v>4</v>
      </c>
      <c r="C12" s="168" t="s">
        <v>16</v>
      </c>
      <c r="D12" s="167" t="s">
        <v>17</v>
      </c>
      <c r="E12" s="167" t="s">
        <v>18</v>
      </c>
      <c r="F12" s="169">
        <v>2689.42</v>
      </c>
      <c r="G12" s="169">
        <v>2690.78</v>
      </c>
      <c r="H12" s="168">
        <v>151000162</v>
      </c>
      <c r="I12" s="167" t="s">
        <v>186</v>
      </c>
      <c r="J12" s="170">
        <v>4134</v>
      </c>
      <c r="K12" s="171">
        <v>3947.0225159628098</v>
      </c>
      <c r="L12" s="74"/>
      <c r="M12" s="9"/>
      <c r="N12" s="10"/>
      <c r="O12"/>
      <c r="P12"/>
      <c r="Q12"/>
      <c r="R12"/>
      <c r="S12"/>
      <c r="T12"/>
      <c r="V12"/>
    </row>
    <row r="13" spans="2:22" s="75" customFormat="1" ht="14.4">
      <c r="B13" s="172"/>
      <c r="C13" s="168" t="s">
        <v>165</v>
      </c>
      <c r="D13" s="167" t="s">
        <v>17</v>
      </c>
      <c r="E13" s="167" t="s">
        <v>18</v>
      </c>
      <c r="F13" s="169">
        <v>1277.48</v>
      </c>
      <c r="G13" s="169">
        <v>1278.1199999999999</v>
      </c>
      <c r="H13" s="168">
        <v>151000162</v>
      </c>
      <c r="I13" s="167" t="s">
        <v>186</v>
      </c>
      <c r="J13" s="170">
        <v>4200</v>
      </c>
      <c r="K13" s="171">
        <v>3091.9328734121773</v>
      </c>
      <c r="L13" s="74"/>
      <c r="M13" s="9"/>
      <c r="N13" s="10"/>
      <c r="O13"/>
      <c r="P13"/>
      <c r="Q13"/>
      <c r="R13"/>
      <c r="S13"/>
      <c r="T13"/>
      <c r="V13"/>
    </row>
    <row r="14" spans="2:22" s="75" customFormat="1" ht="14.4">
      <c r="B14" s="172">
        <v>5</v>
      </c>
      <c r="C14" s="168" t="s">
        <v>134</v>
      </c>
      <c r="D14" s="167" t="s">
        <v>158</v>
      </c>
      <c r="E14" s="167" t="s">
        <v>159</v>
      </c>
      <c r="F14" s="169">
        <v>4024</v>
      </c>
      <c r="G14" s="169">
        <v>4043</v>
      </c>
      <c r="H14" s="168">
        <v>162001504</v>
      </c>
      <c r="I14" s="167" t="s">
        <v>187</v>
      </c>
      <c r="J14" s="170">
        <v>3767</v>
      </c>
      <c r="K14" s="171">
        <v>2856.5049833887042</v>
      </c>
      <c r="L14" s="74"/>
      <c r="M14" s="9"/>
      <c r="N14" s="10"/>
      <c r="O14"/>
      <c r="P14"/>
      <c r="Q14"/>
      <c r="R14"/>
      <c r="S14"/>
      <c r="T14"/>
      <c r="V14"/>
    </row>
    <row r="15" spans="2:22" s="75" customFormat="1" ht="14.4">
      <c r="B15" s="172">
        <v>6</v>
      </c>
      <c r="C15" s="168" t="s">
        <v>33</v>
      </c>
      <c r="D15" s="167" t="s">
        <v>73</v>
      </c>
      <c r="E15" s="167" t="s">
        <v>26</v>
      </c>
      <c r="F15" s="169">
        <v>2630.51</v>
      </c>
      <c r="G15" s="169">
        <v>2640.27</v>
      </c>
      <c r="H15" s="174">
        <v>151000163</v>
      </c>
      <c r="I15" s="167" t="s">
        <v>186</v>
      </c>
      <c r="J15" s="170">
        <v>4029</v>
      </c>
      <c r="K15" s="171">
        <v>4338.2839165470805</v>
      </c>
      <c r="L15" s="74"/>
      <c r="M15" s="9"/>
      <c r="N15" s="10"/>
      <c r="O15"/>
      <c r="P15"/>
      <c r="Q15"/>
      <c r="R15"/>
      <c r="S15"/>
      <c r="T15"/>
      <c r="V15"/>
    </row>
    <row r="16" spans="2:22" s="75" customFormat="1" ht="14.4">
      <c r="B16" s="172"/>
      <c r="C16" s="168" t="s">
        <v>20</v>
      </c>
      <c r="D16" s="167" t="s">
        <v>17</v>
      </c>
      <c r="E16" s="167" t="s">
        <v>18</v>
      </c>
      <c r="F16" s="169">
        <v>1249.49</v>
      </c>
      <c r="G16" s="169">
        <v>1254.1500000000001</v>
      </c>
      <c r="H16" s="168">
        <v>151000163</v>
      </c>
      <c r="I16" s="167" t="s">
        <v>186</v>
      </c>
      <c r="J16" s="170">
        <v>4206</v>
      </c>
      <c r="K16" s="171">
        <v>4292.9947771974666</v>
      </c>
      <c r="L16" s="74"/>
      <c r="M16" s="9"/>
      <c r="N16" s="10"/>
      <c r="O16"/>
      <c r="P16"/>
      <c r="Q16"/>
      <c r="R16"/>
      <c r="S16"/>
      <c r="T16"/>
      <c r="V16"/>
    </row>
    <row r="17" spans="2:22" s="75" customFormat="1" ht="14.4">
      <c r="B17" s="172">
        <v>7</v>
      </c>
      <c r="C17" s="168" t="s">
        <v>188</v>
      </c>
      <c r="D17" s="167" t="s">
        <v>17</v>
      </c>
      <c r="E17" s="167" t="s">
        <v>18</v>
      </c>
      <c r="F17" s="169">
        <v>3571</v>
      </c>
      <c r="G17" s="169">
        <v>3675.95</v>
      </c>
      <c r="H17" s="168">
        <v>462000248</v>
      </c>
      <c r="I17" s="167" t="s">
        <v>187</v>
      </c>
      <c r="J17" s="170">
        <v>3789</v>
      </c>
      <c r="K17" s="171">
        <v>1953.9277108433735</v>
      </c>
      <c r="L17" s="74"/>
      <c r="M17" s="9"/>
      <c r="N17" s="10"/>
      <c r="O17"/>
      <c r="P17"/>
      <c r="Q17"/>
      <c r="R17"/>
      <c r="S17"/>
      <c r="T17"/>
      <c r="V17"/>
    </row>
    <row r="18" spans="2:22" s="75" customFormat="1" ht="14.4">
      <c r="B18" s="172">
        <v>8</v>
      </c>
      <c r="C18" s="168" t="s">
        <v>16</v>
      </c>
      <c r="D18" s="167" t="s">
        <v>17</v>
      </c>
      <c r="E18" s="167" t="s">
        <v>18</v>
      </c>
      <c r="F18" s="169">
        <v>1809.46</v>
      </c>
      <c r="G18" s="169">
        <v>1823.83</v>
      </c>
      <c r="H18" s="168">
        <v>161009244</v>
      </c>
      <c r="I18" s="167" t="s">
        <v>187</v>
      </c>
      <c r="J18" s="170">
        <v>3706</v>
      </c>
      <c r="K18" s="171">
        <v>3883.3188010899185</v>
      </c>
      <c r="L18" s="74"/>
      <c r="M18" s="9"/>
      <c r="N18" s="10"/>
      <c r="O18"/>
      <c r="P18"/>
      <c r="Q18"/>
      <c r="R18"/>
      <c r="S18"/>
      <c r="T18"/>
      <c r="V18"/>
    </row>
    <row r="19" spans="2:22" s="75" customFormat="1" ht="14.4">
      <c r="B19" s="172"/>
      <c r="C19" s="168" t="s">
        <v>165</v>
      </c>
      <c r="D19" s="167" t="s">
        <v>17</v>
      </c>
      <c r="E19" s="167" t="s">
        <v>18</v>
      </c>
      <c r="F19" s="169">
        <v>2144.54</v>
      </c>
      <c r="G19" s="169">
        <v>2161.5500000000002</v>
      </c>
      <c r="H19" s="168">
        <v>161009244</v>
      </c>
      <c r="I19" s="167" t="s">
        <v>187</v>
      </c>
      <c r="J19" s="170">
        <v>3914</v>
      </c>
      <c r="K19" s="171">
        <v>3150.1821025583731</v>
      </c>
      <c r="L19" s="74"/>
      <c r="M19" s="9"/>
      <c r="N19" s="10"/>
      <c r="O19"/>
      <c r="P19"/>
      <c r="Q19"/>
      <c r="R19"/>
      <c r="S19"/>
      <c r="T19"/>
      <c r="V19"/>
    </row>
    <row r="20" spans="2:22" s="75" customFormat="1" ht="14.4">
      <c r="B20" s="172">
        <v>9</v>
      </c>
      <c r="C20" s="168" t="s">
        <v>189</v>
      </c>
      <c r="D20" s="175" t="s">
        <v>102</v>
      </c>
      <c r="E20" s="167" t="s">
        <v>103</v>
      </c>
      <c r="F20" s="169">
        <v>3958</v>
      </c>
      <c r="G20" s="169">
        <v>3983.28</v>
      </c>
      <c r="H20" s="167">
        <v>151000248</v>
      </c>
      <c r="I20" s="167" t="s">
        <v>186</v>
      </c>
      <c r="J20" s="170">
        <v>3543</v>
      </c>
      <c r="K20" s="171">
        <v>3278.7078565980173</v>
      </c>
      <c r="L20" s="74"/>
      <c r="M20" s="9"/>
      <c r="N20" s="10"/>
      <c r="O20"/>
      <c r="P20"/>
      <c r="Q20"/>
      <c r="R20"/>
      <c r="S20"/>
      <c r="T20"/>
      <c r="V20"/>
    </row>
    <row r="21" spans="2:22" s="75" customFormat="1" ht="14.4">
      <c r="B21" s="172">
        <v>10</v>
      </c>
      <c r="C21" s="168" t="s">
        <v>134</v>
      </c>
      <c r="D21" s="167" t="s">
        <v>158</v>
      </c>
      <c r="E21" s="167" t="s">
        <v>159</v>
      </c>
      <c r="F21" s="169">
        <v>3735</v>
      </c>
      <c r="G21" s="169">
        <v>3764.12</v>
      </c>
      <c r="H21" s="167">
        <v>162001505</v>
      </c>
      <c r="I21" s="167" t="s">
        <v>190</v>
      </c>
      <c r="J21" s="170">
        <v>3318</v>
      </c>
      <c r="K21" s="171">
        <v>1697.4011394809031</v>
      </c>
      <c r="L21" s="74"/>
      <c r="M21" s="9"/>
      <c r="N21" s="10"/>
      <c r="O21"/>
      <c r="P21"/>
      <c r="Q21"/>
      <c r="R21"/>
      <c r="S21"/>
      <c r="T21"/>
      <c r="V21"/>
    </row>
    <row r="22" spans="2:22" s="75" customFormat="1" ht="14.4">
      <c r="B22" s="172">
        <v>11</v>
      </c>
      <c r="C22" s="168" t="s">
        <v>134</v>
      </c>
      <c r="D22" s="167" t="s">
        <v>158</v>
      </c>
      <c r="E22" s="167" t="s">
        <v>159</v>
      </c>
      <c r="F22" s="169">
        <v>3991</v>
      </c>
      <c r="G22" s="169">
        <v>4019.2</v>
      </c>
      <c r="H22" s="168">
        <v>162001506</v>
      </c>
      <c r="I22" s="167" t="s">
        <v>190</v>
      </c>
      <c r="J22" s="170">
        <v>3358</v>
      </c>
      <c r="K22" s="171">
        <v>1661.3957845433256</v>
      </c>
      <c r="L22" s="74"/>
      <c r="M22" s="9"/>
      <c r="N22" s="10"/>
      <c r="O22"/>
      <c r="P22"/>
      <c r="Q22"/>
      <c r="R22"/>
      <c r="S22"/>
      <c r="T22"/>
      <c r="V22"/>
    </row>
    <row r="23" spans="2:22" s="75" customFormat="1" ht="14.4">
      <c r="B23" s="172">
        <v>12</v>
      </c>
      <c r="C23" s="168" t="s">
        <v>188</v>
      </c>
      <c r="D23" s="167" t="s">
        <v>17</v>
      </c>
      <c r="E23" s="167" t="s">
        <v>18</v>
      </c>
      <c r="F23" s="169">
        <v>3764</v>
      </c>
      <c r="G23" s="169">
        <v>3978.15</v>
      </c>
      <c r="H23" s="168">
        <v>462000251</v>
      </c>
      <c r="I23" s="167" t="s">
        <v>191</v>
      </c>
      <c r="J23" s="170">
        <v>3538</v>
      </c>
      <c r="K23" s="171">
        <v>2130.6037271072078</v>
      </c>
      <c r="L23" s="74"/>
      <c r="M23" s="9"/>
      <c r="N23" s="10"/>
      <c r="O23"/>
      <c r="P23"/>
      <c r="Q23"/>
      <c r="R23"/>
      <c r="S23"/>
      <c r="T23"/>
      <c r="V23"/>
    </row>
    <row r="24" spans="2:22" s="75" customFormat="1" ht="14.4">
      <c r="B24" s="172">
        <v>13</v>
      </c>
      <c r="C24" s="168" t="s">
        <v>33</v>
      </c>
      <c r="D24" s="167" t="s">
        <v>73</v>
      </c>
      <c r="E24" s="167" t="s">
        <v>26</v>
      </c>
      <c r="F24" s="169">
        <v>2738.71</v>
      </c>
      <c r="G24" s="169">
        <v>2745.51</v>
      </c>
      <c r="H24" s="167">
        <v>161009249</v>
      </c>
      <c r="I24" s="167" t="s">
        <v>192</v>
      </c>
      <c r="J24" s="170">
        <v>3984</v>
      </c>
      <c r="K24" s="171">
        <v>3940.2131454365294</v>
      </c>
      <c r="L24" s="74"/>
      <c r="M24" s="9"/>
      <c r="N24" s="10"/>
      <c r="O24"/>
      <c r="P24"/>
      <c r="Q24"/>
      <c r="R24"/>
      <c r="S24"/>
      <c r="T24"/>
      <c r="V24"/>
    </row>
    <row r="25" spans="2:22" s="75" customFormat="1" ht="14.4">
      <c r="B25" s="172"/>
      <c r="C25" s="168" t="s">
        <v>20</v>
      </c>
      <c r="D25" s="167" t="s">
        <v>17</v>
      </c>
      <c r="E25" s="167" t="s">
        <v>18</v>
      </c>
      <c r="F25" s="169">
        <v>764.29</v>
      </c>
      <c r="G25" s="169">
        <v>766.19</v>
      </c>
      <c r="H25" s="167">
        <v>161009249</v>
      </c>
      <c r="I25" s="167" t="s">
        <v>192</v>
      </c>
      <c r="J25" s="170">
        <v>4753</v>
      </c>
      <c r="K25" s="171">
        <v>2891.7324443488551</v>
      </c>
      <c r="L25" s="74"/>
      <c r="M25" s="9"/>
      <c r="N25" s="10"/>
      <c r="O25"/>
      <c r="P25"/>
      <c r="Q25"/>
      <c r="R25"/>
      <c r="S25"/>
      <c r="T25"/>
      <c r="V25"/>
    </row>
    <row r="26" spans="2:22" s="75" customFormat="1" ht="14.4">
      <c r="B26" s="172">
        <v>14</v>
      </c>
      <c r="C26" s="168" t="s">
        <v>134</v>
      </c>
      <c r="D26" s="167" t="s">
        <v>158</v>
      </c>
      <c r="E26" s="167" t="s">
        <v>159</v>
      </c>
      <c r="F26" s="169">
        <v>3864</v>
      </c>
      <c r="G26" s="169">
        <v>3891.21</v>
      </c>
      <c r="H26" s="176">
        <v>162001507</v>
      </c>
      <c r="I26" s="167" t="s">
        <v>192</v>
      </c>
      <c r="J26" s="170">
        <v>3669</v>
      </c>
      <c r="K26" s="171">
        <v>2609.3798482743887</v>
      </c>
      <c r="L26" s="74"/>
      <c r="M26" s="9"/>
      <c r="N26" s="10"/>
      <c r="O26"/>
      <c r="P26"/>
      <c r="Q26"/>
      <c r="R26"/>
      <c r="S26"/>
      <c r="T26"/>
      <c r="V26"/>
    </row>
    <row r="27" spans="2:22" s="75" customFormat="1" ht="14.4">
      <c r="B27" s="172">
        <v>15</v>
      </c>
      <c r="C27" s="168" t="s">
        <v>16</v>
      </c>
      <c r="D27" s="167" t="s">
        <v>17</v>
      </c>
      <c r="E27" s="167" t="s">
        <v>18</v>
      </c>
      <c r="F27" s="169">
        <v>2325.36</v>
      </c>
      <c r="G27" s="169">
        <v>2331.34</v>
      </c>
      <c r="H27" s="167">
        <v>161009250</v>
      </c>
      <c r="I27" s="167" t="s">
        <v>193</v>
      </c>
      <c r="J27" s="170">
        <v>4168</v>
      </c>
      <c r="K27" s="171">
        <v>3752.1780852488282</v>
      </c>
      <c r="L27" s="74"/>
      <c r="M27" s="9"/>
      <c r="N27" s="10"/>
      <c r="O27"/>
      <c r="P27"/>
      <c r="Q27"/>
      <c r="R27"/>
      <c r="S27"/>
      <c r="T27"/>
      <c r="V27"/>
    </row>
    <row r="28" spans="2:22" s="75" customFormat="1" ht="14.4">
      <c r="B28" s="172"/>
      <c r="C28" s="168" t="s">
        <v>165</v>
      </c>
      <c r="D28" s="167" t="s">
        <v>17</v>
      </c>
      <c r="E28" s="167" t="s">
        <v>18</v>
      </c>
      <c r="F28" s="169">
        <v>1485.64</v>
      </c>
      <c r="G28" s="169">
        <v>1489.46</v>
      </c>
      <c r="H28" s="167">
        <v>161009250</v>
      </c>
      <c r="I28" s="167" t="s">
        <v>193</v>
      </c>
      <c r="J28" s="170">
        <v>3817</v>
      </c>
      <c r="K28" s="171">
        <v>3512.5904059040586</v>
      </c>
      <c r="L28" s="74"/>
      <c r="M28" s="9"/>
      <c r="N28" s="10"/>
      <c r="O28"/>
      <c r="P28"/>
      <c r="Q28"/>
      <c r="R28"/>
      <c r="S28"/>
      <c r="T28"/>
      <c r="V28"/>
    </row>
    <row r="29" spans="2:22" s="75" customFormat="1" ht="14.4">
      <c r="B29" s="172">
        <v>16</v>
      </c>
      <c r="C29" s="168" t="s">
        <v>134</v>
      </c>
      <c r="D29" s="167" t="s">
        <v>158</v>
      </c>
      <c r="E29" s="167" t="s">
        <v>159</v>
      </c>
      <c r="F29" s="169">
        <v>3850</v>
      </c>
      <c r="G29" s="169">
        <v>3880.07</v>
      </c>
      <c r="H29" s="167">
        <v>162001508</v>
      </c>
      <c r="I29" s="167" t="s">
        <v>193</v>
      </c>
      <c r="J29" s="170">
        <v>3607</v>
      </c>
      <c r="K29" s="171">
        <v>1917.7391488460723</v>
      </c>
      <c r="L29" s="74"/>
      <c r="M29" s="9"/>
      <c r="N29" s="10"/>
      <c r="O29"/>
      <c r="P29"/>
      <c r="Q29"/>
      <c r="R29"/>
      <c r="S29"/>
      <c r="T29"/>
      <c r="V29"/>
    </row>
    <row r="30" spans="2:22" s="75" customFormat="1" ht="28.8">
      <c r="B30" s="167">
        <v>17</v>
      </c>
      <c r="C30" s="168" t="s">
        <v>33</v>
      </c>
      <c r="D30" s="167" t="s">
        <v>73</v>
      </c>
      <c r="E30" s="167" t="s">
        <v>26</v>
      </c>
      <c r="F30" s="169">
        <v>3763</v>
      </c>
      <c r="G30" s="163">
        <v>2683.89</v>
      </c>
      <c r="H30" s="168" t="s">
        <v>194</v>
      </c>
      <c r="I30" s="177" t="s">
        <v>195</v>
      </c>
      <c r="J30" s="170">
        <v>4163</v>
      </c>
      <c r="K30" s="171">
        <v>4083.8690190080843</v>
      </c>
      <c r="L30" s="74"/>
      <c r="M30" s="9"/>
      <c r="N30" s="10"/>
      <c r="O30"/>
      <c r="P30"/>
      <c r="Q30"/>
      <c r="R30"/>
      <c r="S30"/>
      <c r="T30"/>
      <c r="V30"/>
    </row>
    <row r="31" spans="2:22" s="75" customFormat="1" ht="28.8">
      <c r="B31" s="167"/>
      <c r="C31" s="168" t="s">
        <v>20</v>
      </c>
      <c r="D31" s="167" t="s">
        <v>17</v>
      </c>
      <c r="E31" s="167" t="s">
        <v>18</v>
      </c>
      <c r="F31" s="169"/>
      <c r="G31" s="169">
        <v>1029.1400000000001</v>
      </c>
      <c r="H31" s="168" t="s">
        <v>194</v>
      </c>
      <c r="I31" s="177" t="s">
        <v>195</v>
      </c>
      <c r="J31" s="170">
        <v>4291</v>
      </c>
      <c r="K31" s="171"/>
      <c r="L31" s="74"/>
      <c r="M31" s="9"/>
      <c r="N31" s="10"/>
      <c r="O31"/>
      <c r="P31"/>
      <c r="Q31"/>
      <c r="R31"/>
      <c r="S31"/>
      <c r="T31"/>
      <c r="V31"/>
    </row>
    <row r="32" spans="2:22" s="75" customFormat="1" ht="14.4">
      <c r="B32" s="172">
        <v>18</v>
      </c>
      <c r="C32" s="168" t="s">
        <v>134</v>
      </c>
      <c r="D32" s="167" t="s">
        <v>158</v>
      </c>
      <c r="E32" s="167" t="s">
        <v>159</v>
      </c>
      <c r="F32" s="169">
        <v>4008</v>
      </c>
      <c r="G32" s="169">
        <v>4038</v>
      </c>
      <c r="H32" s="168">
        <v>1620001509</v>
      </c>
      <c r="I32" s="167" t="s">
        <v>196</v>
      </c>
      <c r="J32" s="170">
        <v>3386</v>
      </c>
      <c r="K32" s="171">
        <v>1910.0800084665045</v>
      </c>
      <c r="L32" s="74"/>
      <c r="M32" s="9"/>
      <c r="N32" s="10"/>
      <c r="O32"/>
      <c r="P32"/>
      <c r="Q32"/>
      <c r="R32"/>
      <c r="S32"/>
      <c r="T32"/>
      <c r="V32"/>
    </row>
    <row r="33" spans="2:22" s="75" customFormat="1" ht="14.4">
      <c r="B33" s="172">
        <v>19</v>
      </c>
      <c r="C33" s="168" t="s">
        <v>75</v>
      </c>
      <c r="D33" s="167" t="s">
        <v>17</v>
      </c>
      <c r="E33" s="167" t="s">
        <v>18</v>
      </c>
      <c r="F33" s="169">
        <v>3847</v>
      </c>
      <c r="G33" s="169">
        <v>3979.14</v>
      </c>
      <c r="H33" s="167">
        <v>161002295</v>
      </c>
      <c r="I33" s="167" t="s">
        <v>193</v>
      </c>
      <c r="J33" s="170">
        <v>3459</v>
      </c>
      <c r="K33" s="171">
        <v>2296.568181818182</v>
      </c>
      <c r="L33" s="74"/>
      <c r="M33" s="9"/>
      <c r="N33" s="10"/>
      <c r="O33"/>
      <c r="P33"/>
      <c r="Q33"/>
      <c r="R33"/>
      <c r="S33"/>
      <c r="T33"/>
      <c r="V33"/>
    </row>
    <row r="34" spans="2:22" s="75" customFormat="1" ht="14.4">
      <c r="B34" s="172">
        <v>20</v>
      </c>
      <c r="C34" s="168" t="s">
        <v>33</v>
      </c>
      <c r="D34" s="167" t="s">
        <v>73</v>
      </c>
      <c r="E34" s="167" t="s">
        <v>26</v>
      </c>
      <c r="F34" s="169">
        <v>2540.34</v>
      </c>
      <c r="G34" s="169">
        <v>2548.54</v>
      </c>
      <c r="H34" s="168">
        <v>161009255</v>
      </c>
      <c r="I34" s="178" t="s">
        <v>197</v>
      </c>
      <c r="J34" s="170">
        <v>3598</v>
      </c>
      <c r="K34" s="171">
        <v>4119.7969809669657</v>
      </c>
      <c r="L34" s="74"/>
      <c r="M34" s="9"/>
      <c r="N34" s="10"/>
      <c r="O34"/>
      <c r="P34"/>
      <c r="Q34"/>
      <c r="R34"/>
      <c r="S34"/>
      <c r="T34"/>
      <c r="V34"/>
    </row>
    <row r="35" spans="2:22" s="75" customFormat="1" ht="14.4">
      <c r="B35" s="172"/>
      <c r="C35" s="168" t="s">
        <v>20</v>
      </c>
      <c r="D35" s="167" t="s">
        <v>17</v>
      </c>
      <c r="E35" s="167" t="s">
        <v>18</v>
      </c>
      <c r="F35" s="169">
        <v>1206.6600000000001</v>
      </c>
      <c r="G35" s="169">
        <v>1210.52</v>
      </c>
      <c r="H35" s="168">
        <v>161009255</v>
      </c>
      <c r="I35" s="178" t="s">
        <v>197</v>
      </c>
      <c r="J35" s="170">
        <v>4356</v>
      </c>
      <c r="K35" s="171">
        <v>3250.4184342882131</v>
      </c>
      <c r="L35" s="74"/>
      <c r="M35" s="9"/>
      <c r="N35" s="10"/>
      <c r="O35"/>
      <c r="P35"/>
      <c r="Q35"/>
      <c r="R35"/>
      <c r="S35"/>
      <c r="T35"/>
      <c r="V35"/>
    </row>
    <row r="36" spans="2:22" s="75" customFormat="1" ht="14.4">
      <c r="B36" s="172">
        <v>21</v>
      </c>
      <c r="C36" s="168" t="s">
        <v>134</v>
      </c>
      <c r="D36" s="167" t="s">
        <v>158</v>
      </c>
      <c r="E36" s="167" t="s">
        <v>159</v>
      </c>
      <c r="F36" s="169">
        <v>3920</v>
      </c>
      <c r="G36" s="169">
        <v>3948.96</v>
      </c>
      <c r="H36" s="168">
        <v>142000147</v>
      </c>
      <c r="I36" s="178" t="s">
        <v>197</v>
      </c>
      <c r="J36" s="170">
        <v>3565</v>
      </c>
      <c r="K36" s="171">
        <v>1910.7491525423727</v>
      </c>
      <c r="L36" s="74"/>
      <c r="M36" s="9"/>
      <c r="N36" s="10"/>
      <c r="O36"/>
      <c r="P36"/>
      <c r="Q36"/>
      <c r="R36"/>
      <c r="S36"/>
      <c r="T36"/>
      <c r="V36"/>
    </row>
    <row r="37" spans="2:22" s="75" customFormat="1" ht="14.4">
      <c r="B37" s="172">
        <v>22</v>
      </c>
      <c r="C37" s="168" t="s">
        <v>134</v>
      </c>
      <c r="D37" s="167" t="s">
        <v>158</v>
      </c>
      <c r="E37" s="167" t="s">
        <v>159</v>
      </c>
      <c r="F37" s="169">
        <v>3807</v>
      </c>
      <c r="G37" s="169">
        <v>3828.05</v>
      </c>
      <c r="H37" s="167">
        <v>162001510</v>
      </c>
      <c r="I37" s="167" t="s">
        <v>198</v>
      </c>
      <c r="J37" s="170">
        <v>4014</v>
      </c>
      <c r="K37" s="171">
        <v>2935.5308270676696</v>
      </c>
      <c r="L37" s="74"/>
      <c r="M37" s="9"/>
      <c r="N37" s="10"/>
      <c r="O37"/>
      <c r="P37"/>
      <c r="Q37"/>
      <c r="R37"/>
      <c r="S37"/>
      <c r="T37"/>
      <c r="V37"/>
    </row>
    <row r="38" spans="2:22" s="75" customFormat="1" ht="14.4">
      <c r="B38" s="172">
        <v>23</v>
      </c>
      <c r="C38" s="168" t="s">
        <v>33</v>
      </c>
      <c r="D38" s="167" t="s">
        <v>73</v>
      </c>
      <c r="E38" s="167" t="s">
        <v>26</v>
      </c>
      <c r="F38" s="169">
        <v>2479.65</v>
      </c>
      <c r="G38" s="169">
        <v>2493.15</v>
      </c>
      <c r="H38" s="167">
        <v>161009259</v>
      </c>
      <c r="I38" s="167" t="s">
        <v>199</v>
      </c>
      <c r="J38" s="170">
        <v>4147</v>
      </c>
      <c r="K38" s="171">
        <v>3786.9529296662681</v>
      </c>
      <c r="L38" s="74"/>
      <c r="M38" s="9"/>
      <c r="N38" s="10"/>
      <c r="O38"/>
      <c r="P38"/>
      <c r="Q38"/>
      <c r="R38"/>
      <c r="S38"/>
      <c r="T38"/>
      <c r="V38"/>
    </row>
    <row r="39" spans="2:22" s="75" customFormat="1" ht="14.4">
      <c r="B39" s="179"/>
      <c r="C39" s="168" t="s">
        <v>20</v>
      </c>
      <c r="D39" s="167" t="s">
        <v>17</v>
      </c>
      <c r="E39" s="167" t="s">
        <v>18</v>
      </c>
      <c r="F39" s="169">
        <v>1340.35</v>
      </c>
      <c r="G39" s="169">
        <v>1347.65</v>
      </c>
      <c r="H39" s="167">
        <v>161009259</v>
      </c>
      <c r="I39" s="167" t="s">
        <v>199</v>
      </c>
      <c r="J39" s="170">
        <v>4704</v>
      </c>
      <c r="K39" s="171">
        <v>3370.325413336253</v>
      </c>
      <c r="L39" s="74"/>
      <c r="M39" s="9"/>
      <c r="N39" s="10"/>
      <c r="O39"/>
      <c r="P39"/>
      <c r="Q39"/>
      <c r="R39"/>
      <c r="S39"/>
      <c r="T39"/>
      <c r="V39"/>
    </row>
    <row r="40" spans="2:22" s="75" customFormat="1" ht="14.4">
      <c r="B40" s="172">
        <v>24</v>
      </c>
      <c r="C40" s="168" t="s">
        <v>75</v>
      </c>
      <c r="D40" s="167" t="s">
        <v>17</v>
      </c>
      <c r="E40" s="167" t="s">
        <v>18</v>
      </c>
      <c r="F40" s="169">
        <v>3317</v>
      </c>
      <c r="G40" s="169">
        <v>3589.21</v>
      </c>
      <c r="H40" s="167">
        <v>161002296</v>
      </c>
      <c r="I40" s="167" t="s">
        <v>200</v>
      </c>
      <c r="J40" s="170">
        <v>3875</v>
      </c>
      <c r="K40" s="171">
        <v>2619.2088607594937</v>
      </c>
      <c r="L40" s="74"/>
      <c r="M40" s="9"/>
      <c r="N40" s="10"/>
      <c r="O40"/>
      <c r="P40"/>
      <c r="Q40"/>
      <c r="R40"/>
      <c r="S40"/>
      <c r="T40"/>
      <c r="V40"/>
    </row>
    <row r="41" spans="2:22" s="75" customFormat="1" ht="14.4">
      <c r="B41" s="172">
        <v>25</v>
      </c>
      <c r="C41" s="168" t="s">
        <v>189</v>
      </c>
      <c r="D41" s="175" t="s">
        <v>102</v>
      </c>
      <c r="E41" s="167" t="s">
        <v>103</v>
      </c>
      <c r="F41" s="169">
        <v>4056</v>
      </c>
      <c r="G41" s="169">
        <v>4085.4</v>
      </c>
      <c r="H41" s="167">
        <v>161014836</v>
      </c>
      <c r="I41" s="167" t="s">
        <v>200</v>
      </c>
      <c r="J41" s="170">
        <v>3269</v>
      </c>
      <c r="K41" s="171">
        <v>3270.9098200737044</v>
      </c>
      <c r="L41" s="74"/>
      <c r="M41" s="9"/>
      <c r="N41" s="10"/>
      <c r="O41"/>
      <c r="P41"/>
      <c r="Q41"/>
      <c r="R41"/>
      <c r="S41"/>
      <c r="T41"/>
      <c r="V41"/>
    </row>
    <row r="42" spans="2:22" s="75" customFormat="1" ht="14.4">
      <c r="B42" s="172">
        <v>26</v>
      </c>
      <c r="C42" s="168" t="s">
        <v>134</v>
      </c>
      <c r="D42" s="167" t="s">
        <v>158</v>
      </c>
      <c r="E42" s="167" t="s">
        <v>159</v>
      </c>
      <c r="F42" s="169">
        <v>3965</v>
      </c>
      <c r="G42" s="169">
        <v>3992</v>
      </c>
      <c r="H42" s="167">
        <v>162001511</v>
      </c>
      <c r="I42" s="167" t="s">
        <v>201</v>
      </c>
      <c r="J42" s="170">
        <v>3302</v>
      </c>
      <c r="K42" s="171">
        <v>1785.471148811394</v>
      </c>
      <c r="L42" s="74"/>
      <c r="M42" s="9"/>
      <c r="N42" s="10"/>
      <c r="O42"/>
      <c r="P42"/>
      <c r="Q42"/>
      <c r="R42"/>
      <c r="S42"/>
      <c r="T42"/>
      <c r="V42"/>
    </row>
    <row r="43" spans="2:22" s="75" customFormat="1" ht="14.4">
      <c r="B43" s="172">
        <v>27</v>
      </c>
      <c r="C43" s="168" t="s">
        <v>134</v>
      </c>
      <c r="D43" s="167" t="s">
        <v>158</v>
      </c>
      <c r="E43" s="167" t="s">
        <v>159</v>
      </c>
      <c r="F43" s="169">
        <v>4338.1000000000004</v>
      </c>
      <c r="G43" s="169">
        <v>4041.4</v>
      </c>
      <c r="H43" s="167">
        <v>162001512</v>
      </c>
      <c r="I43" s="167" t="s">
        <v>199</v>
      </c>
      <c r="J43" s="170">
        <v>3183</v>
      </c>
      <c r="K43" s="171">
        <v>1772.7031413612565</v>
      </c>
      <c r="L43" s="74"/>
      <c r="M43" s="9"/>
      <c r="N43" s="10"/>
      <c r="O43"/>
      <c r="P43"/>
      <c r="Q43"/>
      <c r="R43"/>
      <c r="S43"/>
      <c r="T43"/>
      <c r="V43"/>
    </row>
    <row r="44" spans="2:22" s="75" customFormat="1" ht="14.4">
      <c r="B44" s="172">
        <v>28</v>
      </c>
      <c r="C44" s="168" t="s">
        <v>188</v>
      </c>
      <c r="D44" s="167" t="s">
        <v>17</v>
      </c>
      <c r="E44" s="167" t="s">
        <v>18</v>
      </c>
      <c r="F44" s="169">
        <v>3689</v>
      </c>
      <c r="G44" s="169">
        <v>3766.07</v>
      </c>
      <c r="H44" s="167">
        <v>442000039</v>
      </c>
      <c r="I44" s="167" t="s">
        <v>202</v>
      </c>
      <c r="J44" s="172">
        <v>4150</v>
      </c>
      <c r="K44" s="171">
        <v>2105.5623590074119</v>
      </c>
      <c r="L44" s="74"/>
      <c r="M44" s="9"/>
      <c r="N44" s="10"/>
      <c r="O44"/>
      <c r="P44"/>
      <c r="Q44"/>
      <c r="R44"/>
      <c r="S44"/>
      <c r="T44"/>
      <c r="V44"/>
    </row>
    <row r="45" spans="2:22" s="75" customFormat="1" ht="14.4">
      <c r="B45" s="172">
        <v>29</v>
      </c>
      <c r="C45" s="168" t="s">
        <v>203</v>
      </c>
      <c r="D45" s="167" t="s">
        <v>17</v>
      </c>
      <c r="E45" s="167" t="s">
        <v>18</v>
      </c>
      <c r="F45" s="169">
        <v>3955</v>
      </c>
      <c r="G45" s="169">
        <v>1581.46</v>
      </c>
      <c r="H45" s="167">
        <v>442000039</v>
      </c>
      <c r="I45" s="167" t="s">
        <v>202</v>
      </c>
      <c r="J45" s="170">
        <v>3997</v>
      </c>
      <c r="K45" s="171">
        <v>2304.493369272237</v>
      </c>
      <c r="L45" s="74"/>
      <c r="M45" s="9"/>
      <c r="N45" s="10"/>
      <c r="O45"/>
      <c r="P45"/>
      <c r="Q45"/>
      <c r="R45"/>
      <c r="S45"/>
      <c r="T45"/>
      <c r="V45"/>
    </row>
    <row r="46" spans="2:22" s="75" customFormat="1" ht="14.4">
      <c r="B46" s="172"/>
      <c r="C46" s="168" t="s">
        <v>204</v>
      </c>
      <c r="D46" s="167" t="s">
        <v>17</v>
      </c>
      <c r="E46" s="167" t="s">
        <v>18</v>
      </c>
      <c r="F46" s="169"/>
      <c r="G46" s="169">
        <v>1169.3800000000001</v>
      </c>
      <c r="H46" s="167">
        <v>442000039</v>
      </c>
      <c r="I46" s="167" t="s">
        <v>202</v>
      </c>
      <c r="J46" s="170">
        <v>3992</v>
      </c>
      <c r="K46" s="180"/>
      <c r="L46" s="74"/>
      <c r="M46" s="9"/>
      <c r="N46" s="10"/>
      <c r="O46"/>
      <c r="P46"/>
      <c r="Q46"/>
      <c r="R46"/>
      <c r="S46"/>
      <c r="T46"/>
      <c r="V46"/>
    </row>
    <row r="47" spans="2:22" s="75" customFormat="1" ht="14.4">
      <c r="B47" s="172"/>
      <c r="C47" s="168" t="s">
        <v>205</v>
      </c>
      <c r="D47" s="167" t="s">
        <v>17</v>
      </c>
      <c r="E47" s="167" t="s">
        <v>18</v>
      </c>
      <c r="F47" s="169"/>
      <c r="G47" s="169">
        <v>1237.8</v>
      </c>
      <c r="H47" s="167">
        <v>151000046</v>
      </c>
      <c r="I47" s="167" t="s">
        <v>206</v>
      </c>
      <c r="J47" s="170">
        <v>3901</v>
      </c>
      <c r="K47" s="180"/>
      <c r="L47" s="74"/>
      <c r="M47" s="9"/>
      <c r="N47" s="10"/>
      <c r="O47"/>
      <c r="P47"/>
      <c r="Q47"/>
      <c r="R47"/>
      <c r="S47"/>
      <c r="T47"/>
      <c r="V47"/>
    </row>
    <row r="48" spans="2:22" s="75" customFormat="1" ht="14.4">
      <c r="B48" s="172">
        <v>30</v>
      </c>
      <c r="C48" s="168" t="s">
        <v>188</v>
      </c>
      <c r="D48" s="167" t="s">
        <v>17</v>
      </c>
      <c r="E48" s="167" t="s">
        <v>18</v>
      </c>
      <c r="F48" s="169">
        <v>3724.7</v>
      </c>
      <c r="G48" s="169">
        <v>3872.23</v>
      </c>
      <c r="H48" s="167">
        <v>462000256</v>
      </c>
      <c r="I48" s="169" t="s">
        <v>207</v>
      </c>
      <c r="J48" s="170">
        <v>4201</v>
      </c>
      <c r="K48" s="171">
        <v>2234.2785575469657</v>
      </c>
      <c r="L48" s="74"/>
      <c r="M48" s="9"/>
      <c r="N48" s="10"/>
      <c r="O48"/>
      <c r="P48"/>
      <c r="Q48"/>
      <c r="R48"/>
      <c r="S48"/>
      <c r="T48"/>
      <c r="V48"/>
    </row>
    <row r="49" spans="2:22" s="75" customFormat="1" ht="14.4">
      <c r="B49" s="172">
        <v>31</v>
      </c>
      <c r="C49" s="181" t="s">
        <v>143</v>
      </c>
      <c r="D49" s="167"/>
      <c r="E49" s="167"/>
      <c r="F49" s="169"/>
      <c r="G49" s="169"/>
      <c r="H49" s="167"/>
      <c r="I49" s="167"/>
      <c r="J49" s="172"/>
      <c r="K49" s="171">
        <v>0</v>
      </c>
      <c r="L49" s="74"/>
      <c r="M49" s="9"/>
      <c r="N49" s="10"/>
      <c r="O49"/>
      <c r="P49"/>
      <c r="Q49"/>
      <c r="R49"/>
      <c r="S49"/>
      <c r="T49"/>
      <c r="V49"/>
    </row>
    <row r="50" spans="2:22" s="75" customFormat="1" ht="14.4">
      <c r="B50" s="172"/>
      <c r="C50" s="181" t="s">
        <v>144</v>
      </c>
      <c r="D50" s="167"/>
      <c r="E50" s="167"/>
      <c r="F50" s="169"/>
      <c r="G50" s="169"/>
      <c r="H50" s="167"/>
      <c r="I50" s="167"/>
      <c r="J50" s="172"/>
      <c r="K50" s="171">
        <v>0</v>
      </c>
      <c r="L50" s="74"/>
      <c r="M50" s="9"/>
      <c r="N50" s="10"/>
      <c r="O50"/>
      <c r="P50"/>
      <c r="Q50"/>
      <c r="R50"/>
      <c r="S50"/>
      <c r="T50"/>
      <c r="V50"/>
    </row>
    <row r="51" spans="2:22" s="75" customFormat="1" ht="14.4">
      <c r="B51" s="182" t="s">
        <v>208</v>
      </c>
      <c r="C51" s="181" t="s">
        <v>209</v>
      </c>
      <c r="D51" s="167"/>
      <c r="E51" s="167"/>
      <c r="F51" s="183"/>
      <c r="G51" s="169"/>
      <c r="H51" s="167">
        <v>481000029</v>
      </c>
      <c r="I51" s="167" t="s">
        <v>210</v>
      </c>
      <c r="J51" s="172"/>
      <c r="K51" s="171">
        <v>0</v>
      </c>
      <c r="L51" s="74"/>
      <c r="M51" s="9"/>
      <c r="N51" s="10"/>
      <c r="O51"/>
      <c r="P51"/>
      <c r="Q51"/>
      <c r="R51"/>
      <c r="S51"/>
      <c r="T51"/>
      <c r="V51"/>
    </row>
    <row r="52" spans="2:22" s="75" customFormat="1" ht="14.4">
      <c r="B52" s="172">
        <v>33</v>
      </c>
      <c r="C52" s="168" t="s">
        <v>188</v>
      </c>
      <c r="D52" s="167" t="s">
        <v>17</v>
      </c>
      <c r="E52" s="167" t="s">
        <v>18</v>
      </c>
      <c r="F52" s="163">
        <v>3953</v>
      </c>
      <c r="G52" s="184">
        <v>3938.6</v>
      </c>
      <c r="H52" s="167">
        <v>462000258</v>
      </c>
      <c r="I52" s="167" t="s">
        <v>210</v>
      </c>
      <c r="J52" s="172">
        <v>4150</v>
      </c>
      <c r="K52" s="171">
        <v>2079.6713145290046</v>
      </c>
      <c r="L52" s="74"/>
      <c r="M52" s="9"/>
      <c r="N52" s="10"/>
      <c r="O52"/>
      <c r="P52"/>
      <c r="Q52"/>
      <c r="R52"/>
      <c r="S52"/>
      <c r="T52"/>
      <c r="V52"/>
    </row>
    <row r="53" spans="2:22" s="75" customFormat="1" ht="28.8">
      <c r="B53" s="172">
        <v>34</v>
      </c>
      <c r="C53" s="168" t="s">
        <v>33</v>
      </c>
      <c r="D53" s="167" t="s">
        <v>73</v>
      </c>
      <c r="E53" s="167" t="s">
        <v>26</v>
      </c>
      <c r="F53" s="185">
        <v>3944</v>
      </c>
      <c r="G53" s="169">
        <v>3961.4</v>
      </c>
      <c r="H53" s="168" t="s">
        <v>211</v>
      </c>
      <c r="I53" s="177" t="s">
        <v>212</v>
      </c>
      <c r="J53" s="172">
        <v>4750</v>
      </c>
      <c r="K53" s="171">
        <v>3444.3096347675305</v>
      </c>
      <c r="L53" s="74"/>
      <c r="M53" s="9"/>
      <c r="N53" s="10"/>
      <c r="O53"/>
      <c r="P53"/>
      <c r="Q53"/>
      <c r="R53"/>
      <c r="S53"/>
      <c r="T53"/>
      <c r="V53"/>
    </row>
    <row r="54" spans="2:22" s="75" customFormat="1" ht="14.4">
      <c r="B54" s="172">
        <v>35</v>
      </c>
      <c r="C54" s="174" t="s">
        <v>213</v>
      </c>
      <c r="D54" s="167"/>
      <c r="E54" s="167"/>
      <c r="F54" s="185"/>
      <c r="G54" s="169"/>
      <c r="H54" s="167"/>
      <c r="I54" s="167"/>
      <c r="J54" s="172"/>
      <c r="K54" s="171">
        <v>0</v>
      </c>
      <c r="L54" s="74"/>
      <c r="M54" s="9"/>
      <c r="N54" s="10"/>
      <c r="O54"/>
      <c r="P54"/>
      <c r="Q54"/>
      <c r="R54"/>
      <c r="S54"/>
      <c r="T54"/>
      <c r="V54"/>
    </row>
    <row r="55" spans="2:22" s="75" customFormat="1" ht="14.4">
      <c r="B55" s="172">
        <v>36</v>
      </c>
      <c r="C55" s="181" t="s">
        <v>209</v>
      </c>
      <c r="D55" s="167"/>
      <c r="E55" s="167"/>
      <c r="F55" s="169"/>
      <c r="G55" s="169"/>
      <c r="H55" s="167">
        <v>481000031</v>
      </c>
      <c r="I55" s="169" t="s">
        <v>214</v>
      </c>
      <c r="J55" s="172"/>
      <c r="K55" s="171">
        <v>0</v>
      </c>
      <c r="L55" s="74"/>
      <c r="M55" s="9"/>
      <c r="N55" s="10"/>
      <c r="O55"/>
      <c r="P55"/>
      <c r="Q55"/>
      <c r="R55"/>
      <c r="S55"/>
      <c r="T55"/>
      <c r="V55"/>
    </row>
    <row r="56" spans="2:22" s="75" customFormat="1" ht="14.4">
      <c r="B56" s="172">
        <v>37</v>
      </c>
      <c r="C56" s="181" t="s">
        <v>209</v>
      </c>
      <c r="D56" s="167"/>
      <c r="E56" s="167"/>
      <c r="F56" s="169"/>
      <c r="G56" s="169"/>
      <c r="H56" s="167">
        <v>481000033</v>
      </c>
      <c r="I56" s="167" t="s">
        <v>215</v>
      </c>
      <c r="J56" s="172"/>
      <c r="K56" s="171">
        <v>0</v>
      </c>
      <c r="L56" s="74"/>
      <c r="M56" s="9"/>
      <c r="N56" s="10"/>
      <c r="O56"/>
      <c r="P56"/>
      <c r="Q56"/>
      <c r="R56"/>
      <c r="S56"/>
      <c r="T56"/>
      <c r="V56"/>
    </row>
    <row r="57" spans="2:22" s="75" customFormat="1" ht="14.4">
      <c r="B57" s="172">
        <v>38</v>
      </c>
      <c r="C57" s="181" t="s">
        <v>209</v>
      </c>
      <c r="D57" s="167"/>
      <c r="E57" s="167"/>
      <c r="F57" s="169"/>
      <c r="G57" s="169"/>
      <c r="H57" s="167">
        <v>481000035</v>
      </c>
      <c r="I57" s="167" t="s">
        <v>216</v>
      </c>
      <c r="J57" s="172"/>
      <c r="K57" s="171">
        <v>0</v>
      </c>
      <c r="L57" s="74"/>
      <c r="M57" s="9"/>
      <c r="N57" s="10"/>
      <c r="O57"/>
      <c r="P57"/>
      <c r="Q57"/>
      <c r="R57"/>
      <c r="S57"/>
      <c r="T57"/>
      <c r="V57"/>
    </row>
    <row r="58" spans="2:22" s="75" customFormat="1" ht="14.4">
      <c r="B58" s="172">
        <v>39</v>
      </c>
      <c r="C58" s="168" t="s">
        <v>188</v>
      </c>
      <c r="D58" s="167" t="s">
        <v>17</v>
      </c>
      <c r="E58" s="167" t="s">
        <v>18</v>
      </c>
      <c r="F58" s="169">
        <v>74.099999999999994</v>
      </c>
      <c r="G58" s="169">
        <v>67.67</v>
      </c>
      <c r="H58" s="167">
        <v>52207039</v>
      </c>
      <c r="I58" s="167" t="s">
        <v>217</v>
      </c>
      <c r="J58" s="172">
        <v>4150</v>
      </c>
      <c r="K58" s="171">
        <v>2102.9721151831095</v>
      </c>
      <c r="L58" s="74"/>
      <c r="M58" s="9"/>
      <c r="N58" s="10"/>
      <c r="O58"/>
      <c r="P58"/>
      <c r="Q58"/>
      <c r="R58"/>
      <c r="S58"/>
      <c r="T58"/>
      <c r="V58"/>
    </row>
    <row r="59" spans="2:22" s="75" customFormat="1" ht="14.4">
      <c r="B59" s="172">
        <v>40</v>
      </c>
      <c r="C59" s="181" t="s">
        <v>209</v>
      </c>
      <c r="D59" s="167"/>
      <c r="E59" s="167"/>
      <c r="F59" s="169"/>
      <c r="G59" s="169"/>
      <c r="H59" s="167">
        <v>481000039</v>
      </c>
      <c r="I59" s="167" t="s">
        <v>218</v>
      </c>
      <c r="J59" s="172"/>
      <c r="K59" s="171">
        <v>0</v>
      </c>
      <c r="L59" s="74"/>
      <c r="M59" s="9"/>
      <c r="N59" s="10"/>
      <c r="O59"/>
      <c r="P59"/>
      <c r="Q59"/>
      <c r="R59"/>
      <c r="S59"/>
      <c r="T59"/>
      <c r="V59"/>
    </row>
    <row r="60" spans="2:22" s="75" customFormat="1" ht="14.4">
      <c r="B60" s="172">
        <v>41</v>
      </c>
      <c r="C60" s="168" t="s">
        <v>33</v>
      </c>
      <c r="D60" s="167" t="s">
        <v>73</v>
      </c>
      <c r="E60" s="167" t="s">
        <v>26</v>
      </c>
      <c r="F60" s="169">
        <v>3830</v>
      </c>
      <c r="G60" s="169">
        <v>3846.01</v>
      </c>
      <c r="H60" s="167">
        <v>151000168</v>
      </c>
      <c r="I60" s="167" t="s">
        <v>219</v>
      </c>
      <c r="J60" s="170">
        <v>3785</v>
      </c>
      <c r="K60" s="171">
        <v>3557.3698141745895</v>
      </c>
      <c r="L60" s="74"/>
      <c r="M60" s="9"/>
      <c r="N60" s="10"/>
      <c r="O60"/>
      <c r="P60"/>
      <c r="Q60"/>
      <c r="R60"/>
      <c r="S60"/>
      <c r="T60"/>
      <c r="V60"/>
    </row>
    <row r="61" spans="2:22" s="75" customFormat="1" ht="14.4">
      <c r="B61" s="172">
        <v>42</v>
      </c>
      <c r="C61" s="181" t="s">
        <v>209</v>
      </c>
      <c r="D61" s="167"/>
      <c r="E61" s="167"/>
      <c r="F61" s="169"/>
      <c r="G61" s="169"/>
      <c r="H61" s="167"/>
      <c r="I61" s="167"/>
      <c r="J61" s="172"/>
      <c r="K61" s="180">
        <v>0</v>
      </c>
      <c r="L61" s="74"/>
      <c r="M61" s="9"/>
      <c r="N61" s="10"/>
      <c r="O61"/>
      <c r="P61"/>
      <c r="Q61"/>
      <c r="R61"/>
      <c r="S61"/>
      <c r="T61"/>
      <c r="V61"/>
    </row>
    <row r="62" spans="2:22" s="75" customFormat="1">
      <c r="B62" s="14"/>
      <c r="C62" s="73" t="s">
        <v>118</v>
      </c>
      <c r="D62" s="73"/>
      <c r="E62" s="73"/>
      <c r="F62" s="151">
        <f>SUM(F8:F61)</f>
        <v>127400.80000000002</v>
      </c>
      <c r="G62" s="151">
        <f>SUM(G8:G61)</f>
        <v>128711.15000000001</v>
      </c>
      <c r="H62" s="152"/>
      <c r="I62" s="153"/>
      <c r="J62" s="154">
        <f>SUMPRODUCT(G8:G61,J8:J61)/G62</f>
        <v>3792.8949215355469</v>
      </c>
      <c r="K62" s="154">
        <f>SUMPRODUCT($F8:$F61,K8:K61)/$F62</f>
        <v>2784.6938937057625</v>
      </c>
      <c r="L62" s="154">
        <f>+J62-600</f>
        <v>3192.8949215355469</v>
      </c>
      <c r="M62" s="17"/>
      <c r="N62"/>
      <c r="O62"/>
      <c r="P62"/>
      <c r="Q62"/>
      <c r="R62"/>
      <c r="S62"/>
      <c r="T62"/>
      <c r="V62"/>
    </row>
    <row r="63" spans="2:22" s="102" customFormat="1" ht="33" customHeight="1">
      <c r="C63" s="45" t="s">
        <v>119</v>
      </c>
      <c r="D63" s="45"/>
      <c r="E63" s="45"/>
      <c r="F63" s="41">
        <f>+'[7]F12 (210)'!D13</f>
        <v>122895.23999999999</v>
      </c>
      <c r="G63" s="155" t="s">
        <v>62</v>
      </c>
      <c r="H63" s="156"/>
      <c r="I63" s="157"/>
      <c r="J63" s="107">
        <v>3999</v>
      </c>
      <c r="K63" s="107">
        <v>3005</v>
      </c>
      <c r="L63" s="105">
        <v>3528.0200676049585</v>
      </c>
      <c r="M63" s="106">
        <f>+J63-K63</f>
        <v>994</v>
      </c>
      <c r="N63" s="10"/>
      <c r="O63"/>
      <c r="P63"/>
      <c r="Q63"/>
      <c r="R63"/>
      <c r="S63"/>
      <c r="T63"/>
      <c r="V63"/>
    </row>
    <row r="64" spans="2:22" s="102" customFormat="1" ht="36.75" customHeight="1">
      <c r="C64" s="73" t="s">
        <v>120</v>
      </c>
      <c r="D64" s="73"/>
      <c r="E64" s="73"/>
      <c r="F64" s="41">
        <f>SUM(F62:F63)</f>
        <v>250296.04</v>
      </c>
      <c r="G64" s="73"/>
      <c r="H64" s="73"/>
      <c r="I64" s="103"/>
      <c r="J64" s="104">
        <f>SUMPRODUCT($F62:$F63,J62:J63)/$F64</f>
        <v>3894.0924198383882</v>
      </c>
      <c r="K64" s="104">
        <f>SUMPRODUCT($F62:$F63,K62:K63)/$F64</f>
        <v>2892.8640901119693</v>
      </c>
      <c r="L64" s="109">
        <f>SUMPRODUCT(F62*L62+F63*L63)/F64</f>
        <v>3357.4412134234863</v>
      </c>
      <c r="M64" s="106">
        <f>+J64-K64</f>
        <v>1001.2283297264189</v>
      </c>
      <c r="N64" s="10"/>
      <c r="O64"/>
      <c r="P64"/>
      <c r="Q64"/>
      <c r="R64"/>
      <c r="S64"/>
      <c r="T64"/>
      <c r="V64"/>
    </row>
    <row r="65" spans="2:22" s="102" customFormat="1">
      <c r="F65" s="110"/>
      <c r="G65" s="52"/>
      <c r="I65" s="111"/>
      <c r="K65" s="112"/>
      <c r="L65" s="112"/>
      <c r="M65"/>
      <c r="O65"/>
      <c r="P65"/>
      <c r="V65"/>
    </row>
    <row r="66" spans="2:22" s="113" customFormat="1" ht="13.8">
      <c r="C66" s="114"/>
      <c r="D66" s="114"/>
      <c r="E66" s="114"/>
      <c r="F66" s="114"/>
      <c r="G66" s="114"/>
      <c r="H66" s="114"/>
      <c r="I66" s="115"/>
      <c r="J66" s="115"/>
      <c r="K66" s="116"/>
      <c r="L66" s="117"/>
      <c r="M66" s="118"/>
      <c r="N66" s="119"/>
      <c r="O66" s="120"/>
      <c r="P66" s="120"/>
      <c r="V66" s="119"/>
    </row>
    <row r="67" spans="2:22" s="121" customFormat="1" ht="13.8">
      <c r="C67" s="71" t="s">
        <v>121</v>
      </c>
      <c r="D67" s="122"/>
      <c r="E67" s="122"/>
      <c r="F67" s="122"/>
      <c r="G67" s="122"/>
      <c r="H67" s="122"/>
      <c r="I67" s="123"/>
      <c r="J67" s="123"/>
      <c r="K67" s="124"/>
      <c r="L67" s="125"/>
      <c r="M67" s="60"/>
      <c r="N67" s="61"/>
      <c r="O67"/>
      <c r="P67"/>
      <c r="V67" s="61"/>
    </row>
    <row r="68" spans="2:22" s="75" customFormat="1" ht="66">
      <c r="B68" s="73" t="s">
        <v>0</v>
      </c>
      <c r="C68" s="4" t="s">
        <v>1</v>
      </c>
      <c r="D68" s="4" t="s">
        <v>2</v>
      </c>
      <c r="E68" s="4" t="s">
        <v>3</v>
      </c>
      <c r="F68" s="5" t="s">
        <v>4</v>
      </c>
      <c r="G68" s="5" t="s">
        <v>5</v>
      </c>
      <c r="H68" s="4" t="s">
        <v>6</v>
      </c>
      <c r="I68" s="6" t="s">
        <v>7</v>
      </c>
      <c r="J68" s="7" t="s">
        <v>8</v>
      </c>
      <c r="K68" s="7" t="s">
        <v>9</v>
      </c>
      <c r="L68" s="74" t="s">
        <v>122</v>
      </c>
      <c r="M68" s="9" t="s">
        <v>11</v>
      </c>
      <c r="N68" s="10"/>
      <c r="O68"/>
      <c r="P68"/>
      <c r="Q68"/>
      <c r="R68"/>
      <c r="S68"/>
      <c r="T68"/>
      <c r="V68"/>
    </row>
    <row r="69" spans="2:22" s="75" customFormat="1" ht="15.6">
      <c r="B69" s="186" t="s">
        <v>208</v>
      </c>
      <c r="C69" s="158" t="s">
        <v>121</v>
      </c>
      <c r="D69" s="4"/>
      <c r="E69" s="4"/>
      <c r="F69" s="36">
        <v>3477.15</v>
      </c>
      <c r="G69" s="36">
        <v>3477.15</v>
      </c>
      <c r="H69" s="76">
        <v>481000029</v>
      </c>
      <c r="I69" s="79" t="s">
        <v>210</v>
      </c>
      <c r="J69" s="187">
        <v>4775.5782224532222</v>
      </c>
      <c r="K69" s="188">
        <v>4775.5782224532222</v>
      </c>
      <c r="L69" s="74"/>
      <c r="M69" s="9"/>
      <c r="N69" s="10"/>
      <c r="O69"/>
      <c r="P69"/>
      <c r="Q69"/>
      <c r="R69"/>
      <c r="S69"/>
      <c r="T69"/>
      <c r="V69"/>
    </row>
    <row r="70" spans="2:22" s="75" customFormat="1" ht="15.6">
      <c r="B70" s="189" t="s">
        <v>220</v>
      </c>
      <c r="C70" s="162"/>
      <c r="D70" s="4"/>
      <c r="E70" s="4"/>
      <c r="F70" s="13">
        <v>3855.1</v>
      </c>
      <c r="G70" s="13">
        <v>3855.1</v>
      </c>
      <c r="H70" s="76">
        <v>481000031</v>
      </c>
      <c r="I70" s="13" t="s">
        <v>214</v>
      </c>
      <c r="J70" s="187">
        <v>4831.9328280188192</v>
      </c>
      <c r="K70" s="188">
        <v>4831.9328280188192</v>
      </c>
      <c r="L70" s="74"/>
      <c r="M70" s="9"/>
      <c r="N70" s="10"/>
      <c r="O70"/>
      <c r="P70"/>
      <c r="Q70"/>
      <c r="R70"/>
      <c r="S70"/>
      <c r="T70"/>
      <c r="V70"/>
    </row>
    <row r="71" spans="2:22" s="75" customFormat="1" ht="15.6">
      <c r="B71" s="189" t="s">
        <v>221</v>
      </c>
      <c r="C71" s="162"/>
      <c r="D71" s="4"/>
      <c r="E71" s="4"/>
      <c r="F71" s="13">
        <v>3879.4</v>
      </c>
      <c r="G71" s="13">
        <v>3879.4</v>
      </c>
      <c r="H71" s="76">
        <v>481000033</v>
      </c>
      <c r="I71" s="79" t="s">
        <v>215</v>
      </c>
      <c r="J71" s="187">
        <v>4775.7888451443569</v>
      </c>
      <c r="K71" s="190">
        <v>4775.7888451443569</v>
      </c>
      <c r="L71" s="74"/>
      <c r="M71" s="9"/>
      <c r="N71" s="10"/>
      <c r="O71"/>
      <c r="P71"/>
      <c r="Q71"/>
      <c r="R71"/>
      <c r="S71"/>
      <c r="T71"/>
      <c r="V71"/>
    </row>
    <row r="72" spans="2:22" s="75" customFormat="1" ht="15.6">
      <c r="B72" s="189" t="s">
        <v>222</v>
      </c>
      <c r="C72" s="162"/>
      <c r="D72" s="4"/>
      <c r="E72" s="4"/>
      <c r="F72" s="13">
        <v>3777.2</v>
      </c>
      <c r="G72" s="13">
        <v>3769.4</v>
      </c>
      <c r="H72" s="76">
        <v>481000035</v>
      </c>
      <c r="I72" s="79" t="s">
        <v>216</v>
      </c>
      <c r="J72" s="187">
        <v>4801.426800929511</v>
      </c>
      <c r="K72" s="190">
        <v>4801.426800929511</v>
      </c>
      <c r="L72" s="74"/>
      <c r="M72" s="9"/>
      <c r="N72" s="10"/>
      <c r="O72"/>
      <c r="P72"/>
      <c r="Q72"/>
      <c r="R72"/>
      <c r="S72"/>
      <c r="T72"/>
      <c r="V72"/>
    </row>
    <row r="73" spans="2:22" s="75" customFormat="1" ht="15.6">
      <c r="B73" s="189" t="s">
        <v>223</v>
      </c>
      <c r="C73" s="162"/>
      <c r="D73" s="4"/>
      <c r="E73" s="4"/>
      <c r="F73" s="13">
        <v>3789.8</v>
      </c>
      <c r="G73" s="13">
        <v>3789.8</v>
      </c>
      <c r="H73" s="76">
        <v>481000039</v>
      </c>
      <c r="I73" s="79" t="s">
        <v>218</v>
      </c>
      <c r="J73" s="187">
        <v>4801.3546473302567</v>
      </c>
      <c r="K73" s="190">
        <v>4801.3546473302567</v>
      </c>
      <c r="L73" s="74"/>
      <c r="M73" s="9"/>
      <c r="N73" s="10"/>
      <c r="O73"/>
      <c r="P73"/>
      <c r="Q73"/>
      <c r="R73"/>
      <c r="S73"/>
      <c r="T73"/>
      <c r="V73"/>
    </row>
    <row r="74" spans="2:22" s="75" customFormat="1" ht="15.6">
      <c r="B74" s="191" t="s">
        <v>224</v>
      </c>
      <c r="C74" s="162"/>
      <c r="D74" s="4"/>
      <c r="E74" s="4"/>
      <c r="F74" s="192">
        <v>3738.1</v>
      </c>
      <c r="G74" s="193">
        <v>3738.1</v>
      </c>
      <c r="H74" s="194">
        <v>481000041</v>
      </c>
      <c r="I74" s="195" t="s">
        <v>225</v>
      </c>
      <c r="J74" s="164">
        <v>4803.7188447843864</v>
      </c>
      <c r="K74" s="190">
        <v>4803.7188447843864</v>
      </c>
      <c r="L74" s="74"/>
      <c r="M74" s="9"/>
      <c r="N74" s="10"/>
      <c r="O74"/>
      <c r="P74"/>
      <c r="Q74"/>
      <c r="R74"/>
      <c r="S74"/>
      <c r="T74"/>
      <c r="V74"/>
    </row>
    <row r="75" spans="2:22" s="102" customFormat="1" ht="20.100000000000001" customHeight="1">
      <c r="C75" s="73" t="s">
        <v>124</v>
      </c>
      <c r="D75" s="73"/>
      <c r="E75" s="73"/>
      <c r="F75" s="41">
        <f>SUM(F69:F74)</f>
        <v>22516.749999999996</v>
      </c>
      <c r="G75" s="41">
        <f>SUM(G69:G74)</f>
        <v>22508.949999999997</v>
      </c>
      <c r="H75" s="73"/>
      <c r="I75" s="103"/>
      <c r="J75" s="104">
        <f>SUMPRODUCT(F69:F74,J69:J74)/F75</f>
        <v>4798.6092964554509</v>
      </c>
      <c r="K75" s="104">
        <f>SUMPRODUCT(G69:G74,K69:K74)/G75</f>
        <v>4798.6083201089359</v>
      </c>
      <c r="L75" s="105">
        <f>+J75-0</f>
        <v>4798.6092964554509</v>
      </c>
      <c r="M75" s="106">
        <f>+J75-K75</f>
        <v>9.7634651501721237E-4</v>
      </c>
      <c r="N75"/>
      <c r="O75"/>
      <c r="P75"/>
      <c r="Q75"/>
      <c r="R75"/>
      <c r="S75"/>
      <c r="T75"/>
      <c r="V75"/>
    </row>
    <row r="76" spans="2:22" s="102" customFormat="1" ht="33" customHeight="1">
      <c r="C76" s="45" t="s">
        <v>125</v>
      </c>
      <c r="D76" s="45"/>
      <c r="E76" s="45"/>
      <c r="F76" s="41">
        <f>+'[7]F12 (210)'!D14</f>
        <v>22721.15</v>
      </c>
      <c r="G76" s="46" t="s">
        <v>62</v>
      </c>
      <c r="H76" s="47"/>
      <c r="I76" s="48"/>
      <c r="J76" s="108">
        <v>4935</v>
      </c>
      <c r="K76" s="104">
        <v>4935</v>
      </c>
      <c r="L76" s="109">
        <v>4917.6025614108758</v>
      </c>
      <c r="M76" s="106">
        <f>+J76-K76</f>
        <v>0</v>
      </c>
      <c r="N76" s="10"/>
      <c r="O76"/>
      <c r="P76"/>
      <c r="Q76"/>
      <c r="R76"/>
      <c r="S76"/>
      <c r="T76"/>
      <c r="V76"/>
    </row>
    <row r="77" spans="2:22" s="102" customFormat="1" ht="36.75" customHeight="1">
      <c r="C77" s="73" t="s">
        <v>126</v>
      </c>
      <c r="D77" s="73"/>
      <c r="E77" s="73"/>
      <c r="F77" s="41">
        <f>+F76+F75</f>
        <v>45237.899999999994</v>
      </c>
      <c r="G77" s="73"/>
      <c r="H77" s="73"/>
      <c r="I77" s="103"/>
      <c r="J77" s="108">
        <f>(F75*J75+F76*J76)/F77</f>
        <v>4867.1127776922294</v>
      </c>
      <c r="K77" s="104">
        <f>SUMPRODUCT(F75:F76,K75:K76)/F77</f>
        <v>4867.1122917247021</v>
      </c>
      <c r="L77" s="109">
        <f>SUMPRODUCT(F75*L75+F76*L76)/F77</f>
        <v>4858.3747546673039</v>
      </c>
      <c r="M77" s="106">
        <f>+J77-K77</f>
        <v>4.8596752731100423E-4</v>
      </c>
      <c r="N77" s="10"/>
      <c r="O77"/>
      <c r="P77"/>
      <c r="Q77"/>
      <c r="R77"/>
      <c r="S77"/>
      <c r="T77"/>
      <c r="V77"/>
    </row>
    <row r="78" spans="2:22" s="75" customFormat="1" ht="15.6">
      <c r="B78" s="126"/>
      <c r="C78" s="127"/>
      <c r="D78" s="128"/>
      <c r="E78" s="128"/>
      <c r="F78" s="129"/>
      <c r="G78" s="129"/>
      <c r="H78" s="128"/>
      <c r="I78" s="130"/>
      <c r="J78" s="131"/>
      <c r="K78" s="131"/>
      <c r="L78" s="132"/>
      <c r="M78" s="17"/>
      <c r="N78"/>
      <c r="O78"/>
      <c r="P78"/>
      <c r="Q78"/>
      <c r="R78"/>
      <c r="S78"/>
      <c r="T78"/>
      <c r="V78"/>
    </row>
    <row r="79" spans="2:22" s="75" customFormat="1" ht="15.6">
      <c r="B79" s="126"/>
      <c r="C79" s="127"/>
      <c r="D79" s="128"/>
      <c r="E79" s="128"/>
      <c r="F79" s="129"/>
      <c r="G79" s="129"/>
      <c r="H79" s="128"/>
      <c r="I79" s="130"/>
      <c r="J79" s="131"/>
      <c r="K79" s="131"/>
      <c r="L79" s="132"/>
      <c r="M79" s="17"/>
      <c r="N79"/>
      <c r="O79"/>
      <c r="P79"/>
      <c r="Q79"/>
      <c r="R79"/>
      <c r="S79"/>
      <c r="T79"/>
      <c r="V79"/>
    </row>
    <row r="80" spans="2:22" s="75" customFormat="1" ht="27.6">
      <c r="B80" s="126"/>
      <c r="C80" s="71" t="s">
        <v>127</v>
      </c>
      <c r="D80" s="128"/>
      <c r="E80" s="128"/>
      <c r="F80" s="129"/>
      <c r="G80" s="129"/>
      <c r="H80" s="128"/>
      <c r="I80" s="130"/>
      <c r="J80" s="131"/>
      <c r="K80" s="131"/>
      <c r="L80" s="132"/>
      <c r="M80" s="17"/>
      <c r="N80"/>
      <c r="O80"/>
      <c r="P80"/>
      <c r="Q80"/>
      <c r="R80"/>
      <c r="S80"/>
      <c r="T80"/>
      <c r="V80"/>
    </row>
    <row r="81" spans="2:22" s="102" customFormat="1" ht="20.100000000000001" customHeight="1">
      <c r="C81" s="73" t="s">
        <v>128</v>
      </c>
      <c r="D81" s="73"/>
      <c r="E81" s="73"/>
      <c r="F81" s="41">
        <f>F75+F62</f>
        <v>149917.55000000002</v>
      </c>
      <c r="G81" s="41">
        <f>G75+G62</f>
        <v>151220.1</v>
      </c>
      <c r="H81" s="73"/>
      <c r="I81" s="103"/>
      <c r="J81" s="104">
        <f>SUMPRODUCT($F75*J75+$F62*J62)/$F81</f>
        <v>3943.9474110638089</v>
      </c>
      <c r="K81" s="104">
        <f>SUMPRODUCT($F75*K75+$F62*K62)/$F81</f>
        <v>3087.1722070234068</v>
      </c>
      <c r="L81" s="105">
        <f>+(F62*L62+F75*L75)/F81</f>
        <v>3434.0639451186948</v>
      </c>
      <c r="M81" s="106"/>
      <c r="N81"/>
      <c r="O81"/>
      <c r="P81"/>
      <c r="Q81"/>
      <c r="R81"/>
      <c r="S81"/>
      <c r="T81"/>
      <c r="V81"/>
    </row>
    <row r="82" spans="2:22" s="102" customFormat="1" ht="33" customHeight="1">
      <c r="C82" s="45" t="s">
        <v>61</v>
      </c>
      <c r="D82" s="45"/>
      <c r="E82" s="45"/>
      <c r="F82" s="41">
        <f>+F76+F63</f>
        <v>145616.38999999998</v>
      </c>
      <c r="G82" s="46" t="s">
        <v>62</v>
      </c>
      <c r="H82" s="47"/>
      <c r="I82" s="48"/>
      <c r="J82" s="166">
        <f>+(F76*J76+F63*J63)/F82</f>
        <v>4145.0480952727921</v>
      </c>
      <c r="K82" s="107">
        <f>+(F76*K76+F63*K63)/F82</f>
        <v>3306.1461793552226</v>
      </c>
      <c r="L82" s="105">
        <f>+(F63*L63+F76*L76)/F82</f>
        <v>3744.8425851741581</v>
      </c>
      <c r="M82" s="106"/>
      <c r="N82" s="10"/>
      <c r="O82"/>
      <c r="P82"/>
      <c r="Q82"/>
      <c r="R82"/>
      <c r="S82"/>
      <c r="T82"/>
      <c r="V82"/>
    </row>
    <row r="83" spans="2:22" s="102" customFormat="1" ht="36.75" customHeight="1">
      <c r="C83" s="73" t="s">
        <v>63</v>
      </c>
      <c r="D83" s="73"/>
      <c r="E83" s="73"/>
      <c r="F83" s="41">
        <f>+F82+F81</f>
        <v>295533.94</v>
      </c>
      <c r="G83" s="73"/>
      <c r="H83" s="73"/>
      <c r="I83" s="103"/>
      <c r="J83" s="108">
        <f>(F81*J81+F82*J82)/F83</f>
        <v>4043.0343574261865</v>
      </c>
      <c r="K83" s="104">
        <f>SUMPRODUCT(F81:F82,K81:K82)/F83</f>
        <v>3195.0657347682027</v>
      </c>
      <c r="L83" s="105">
        <f>+(F64*L64+F77*L77)/F83</f>
        <v>3587.1917505206256</v>
      </c>
      <c r="M83" s="106"/>
      <c r="N83" s="10"/>
      <c r="O83"/>
      <c r="P83"/>
      <c r="Q83"/>
      <c r="R83"/>
      <c r="S83"/>
      <c r="T83"/>
      <c r="V83"/>
    </row>
    <row r="84" spans="2:22" s="75" customFormat="1" ht="15.6">
      <c r="B84" s="126"/>
      <c r="C84" s="127"/>
      <c r="D84" s="128"/>
      <c r="E84" s="128"/>
      <c r="F84" s="129"/>
      <c r="G84" s="129"/>
      <c r="H84" s="128"/>
      <c r="I84" s="130"/>
      <c r="J84" s="131"/>
      <c r="K84" s="131"/>
      <c r="L84" s="132"/>
      <c r="M84" s="17"/>
      <c r="N84"/>
      <c r="O84"/>
      <c r="P84"/>
      <c r="Q84"/>
      <c r="R84"/>
      <c r="S84"/>
      <c r="T84"/>
      <c r="V84"/>
    </row>
    <row r="85" spans="2:22" s="75" customFormat="1" ht="15.6">
      <c r="B85" s="126"/>
      <c r="C85" s="127"/>
      <c r="D85" s="128"/>
      <c r="E85" s="128"/>
      <c r="F85" s="129"/>
      <c r="G85" s="129"/>
      <c r="H85" s="128"/>
      <c r="I85" s="130"/>
      <c r="J85" s="131"/>
      <c r="K85" s="131"/>
      <c r="L85" s="132"/>
      <c r="M85" s="17"/>
      <c r="N85"/>
      <c r="O85"/>
      <c r="P85"/>
      <c r="Q85"/>
      <c r="R85"/>
      <c r="S85"/>
      <c r="T85"/>
      <c r="V85"/>
    </row>
    <row r="86" spans="2:22" s="75" customFormat="1" ht="15.6">
      <c r="B86" s="126"/>
      <c r="C86" s="127"/>
      <c r="D86" s="128"/>
      <c r="E86" s="128"/>
      <c r="F86" s="129"/>
      <c r="G86" s="129"/>
      <c r="H86" s="128"/>
      <c r="I86" s="130"/>
      <c r="J86" s="131"/>
      <c r="K86" s="131"/>
      <c r="L86" s="132"/>
      <c r="M86" s="17"/>
      <c r="N86"/>
      <c r="O86"/>
      <c r="P86"/>
      <c r="Q86"/>
      <c r="R86"/>
      <c r="S86"/>
      <c r="T86"/>
      <c r="V86"/>
    </row>
    <row r="87" spans="2:22" s="75" customFormat="1" ht="15.6">
      <c r="B87" s="126"/>
      <c r="C87" s="127"/>
      <c r="D87" s="128"/>
      <c r="E87" s="128"/>
      <c r="F87" s="129"/>
      <c r="G87" s="129"/>
      <c r="H87" s="128"/>
      <c r="I87" s="130"/>
      <c r="J87" s="131"/>
      <c r="K87" s="131"/>
      <c r="L87" s="132"/>
      <c r="M87" s="17"/>
      <c r="N87"/>
      <c r="O87"/>
      <c r="P87"/>
      <c r="Q87"/>
      <c r="R87"/>
      <c r="S87"/>
      <c r="T87"/>
      <c r="V87"/>
    </row>
    <row r="88" spans="2:22" s="121" customFormat="1" ht="12.75" customHeight="1">
      <c r="C88" s="133" t="s">
        <v>64</v>
      </c>
      <c r="D88" s="133"/>
      <c r="E88" s="133"/>
      <c r="F88" s="133"/>
      <c r="G88" s="133"/>
      <c r="H88" s="133"/>
      <c r="I88" s="70"/>
      <c r="J88" s="70"/>
      <c r="K88" s="70"/>
      <c r="L88" s="134"/>
      <c r="M88" s="64"/>
      <c r="N88"/>
      <c r="O88"/>
      <c r="P88"/>
      <c r="V88" s="61"/>
    </row>
    <row r="89" spans="2:22" s="121" customFormat="1" ht="12.75" customHeight="1">
      <c r="C89" s="135" t="s">
        <v>129</v>
      </c>
      <c r="D89" s="135"/>
      <c r="E89" s="135"/>
      <c r="F89" s="135"/>
      <c r="G89" s="135"/>
      <c r="H89" s="135"/>
      <c r="I89" s="135"/>
      <c r="J89" s="135"/>
      <c r="K89" s="135"/>
      <c r="L89" s="135"/>
      <c r="M89"/>
      <c r="N89"/>
      <c r="O89"/>
      <c r="P89"/>
      <c r="V89" s="61"/>
    </row>
    <row r="90" spans="2:22" s="102" customFormat="1">
      <c r="C90" s="133" t="s">
        <v>130</v>
      </c>
      <c r="D90" s="133"/>
      <c r="E90" s="133"/>
      <c r="F90" s="133"/>
      <c r="G90" s="133"/>
      <c r="H90" s="133"/>
      <c r="I90" s="133"/>
      <c r="L90" s="134"/>
      <c r="M90"/>
      <c r="N90"/>
      <c r="O90"/>
      <c r="P90"/>
      <c r="V90"/>
    </row>
    <row r="91" spans="2:22" s="102" customFormat="1" ht="12.75" customHeight="1">
      <c r="C91" s="133" t="s">
        <v>226</v>
      </c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/>
      <c r="P91"/>
      <c r="V91"/>
    </row>
    <row r="92" spans="2:22" ht="15.6">
      <c r="C92" s="136" t="s">
        <v>132</v>
      </c>
      <c r="D92" s="137"/>
      <c r="E92" s="128"/>
      <c r="F92" s="128"/>
      <c r="G92" s="130"/>
      <c r="H92" s="130"/>
      <c r="I92" s="130"/>
      <c r="J92" s="130"/>
      <c r="K92"/>
      <c r="L92"/>
      <c r="N92"/>
      <c r="R92" s="70"/>
      <c r="S92" s="70"/>
      <c r="T92" s="70"/>
    </row>
    <row r="93" spans="2:22" ht="15.6">
      <c r="C93" s="136" t="s">
        <v>227</v>
      </c>
      <c r="D93" s="137"/>
      <c r="E93" s="128"/>
      <c r="F93" s="128"/>
      <c r="G93" s="130"/>
      <c r="H93" s="130"/>
      <c r="I93" s="130"/>
      <c r="J93" s="130"/>
      <c r="K93"/>
      <c r="L93"/>
      <c r="N93"/>
      <c r="R93" s="70"/>
      <c r="S93" s="70"/>
      <c r="T93" s="70"/>
    </row>
    <row r="94" spans="2:22">
      <c r="R94" s="70"/>
      <c r="S94" s="70"/>
      <c r="T94" s="70"/>
    </row>
    <row r="95" spans="2:22">
      <c r="R95" s="70"/>
      <c r="S95" s="70"/>
      <c r="T95" s="70"/>
    </row>
    <row r="96" spans="2:22">
      <c r="R96" s="70"/>
      <c r="S96" s="70"/>
      <c r="T96" s="70"/>
    </row>
    <row r="97" spans="18:20">
      <c r="R97" s="70"/>
      <c r="S97" s="70"/>
      <c r="T97" s="70"/>
    </row>
    <row r="98" spans="18:20">
      <c r="R98" s="70"/>
      <c r="S98" s="70"/>
      <c r="T98" s="70"/>
    </row>
    <row r="99" spans="18:20">
      <c r="R99" s="70"/>
      <c r="S99" s="70"/>
      <c r="T99" s="70"/>
    </row>
    <row r="100" spans="18:20">
      <c r="R100" s="70"/>
      <c r="S100" s="70"/>
      <c r="T100" s="70"/>
    </row>
    <row r="101" spans="18:20">
      <c r="R101" s="70"/>
      <c r="S101" s="70"/>
      <c r="T101" s="70"/>
    </row>
    <row r="102" spans="18:20">
      <c r="R102" s="70"/>
      <c r="S102" s="70"/>
      <c r="T102" s="70"/>
    </row>
    <row r="103" spans="18:20">
      <c r="R103" s="70"/>
      <c r="S103" s="70"/>
      <c r="T103" s="70"/>
    </row>
    <row r="104" spans="18:20">
      <c r="R104" s="70"/>
      <c r="S104" s="70"/>
      <c r="T104" s="70"/>
    </row>
    <row r="105" spans="18:20">
      <c r="R105" s="70"/>
      <c r="S105" s="70"/>
      <c r="T105" s="70"/>
    </row>
    <row r="106" spans="18:20">
      <c r="R106" s="70"/>
      <c r="S106" s="70"/>
      <c r="T106" s="70"/>
    </row>
    <row r="107" spans="18:20">
      <c r="R107" s="70"/>
      <c r="S107" s="70"/>
      <c r="T107" s="70"/>
    </row>
    <row r="108" spans="18:20">
      <c r="R108" s="70"/>
      <c r="S108" s="70"/>
      <c r="T108" s="70"/>
    </row>
    <row r="109" spans="18:20">
      <c r="R109" s="70"/>
      <c r="S109" s="70"/>
      <c r="T109" s="70"/>
    </row>
    <row r="110" spans="18:20">
      <c r="R110" s="70"/>
      <c r="S110" s="70"/>
      <c r="T110" s="70"/>
    </row>
    <row r="111" spans="18:20">
      <c r="R111" s="70"/>
      <c r="S111" s="70"/>
      <c r="T111" s="70"/>
    </row>
    <row r="112" spans="18:20">
      <c r="R112" s="70"/>
      <c r="S112" s="70"/>
      <c r="T112" s="70"/>
    </row>
    <row r="113" spans="18:20">
      <c r="R113" s="70"/>
      <c r="S113" s="70"/>
      <c r="T113" s="70"/>
    </row>
    <row r="114" spans="18:20">
      <c r="R114" s="70"/>
      <c r="S114" s="70"/>
      <c r="T114" s="70"/>
    </row>
    <row r="115" spans="18:20">
      <c r="R115" s="70"/>
      <c r="S115" s="70"/>
      <c r="T115" s="70"/>
    </row>
    <row r="116" spans="18:20">
      <c r="R116" s="70"/>
      <c r="S116" s="70"/>
      <c r="T116" s="70"/>
    </row>
    <row r="117" spans="18:20">
      <c r="R117" s="70"/>
      <c r="S117" s="70"/>
      <c r="T117" s="70"/>
    </row>
    <row r="118" spans="18:20">
      <c r="R118" s="70"/>
      <c r="S118" s="70"/>
      <c r="T118" s="70"/>
    </row>
    <row r="119" spans="18:20">
      <c r="R119" s="70"/>
      <c r="S119" s="70"/>
      <c r="T119" s="70"/>
    </row>
    <row r="120" spans="18:20">
      <c r="R120" s="70"/>
      <c r="S120" s="70"/>
      <c r="T120" s="70"/>
    </row>
    <row r="121" spans="18:20">
      <c r="R121" s="70"/>
      <c r="S121" s="70"/>
      <c r="T121" s="70"/>
    </row>
    <row r="122" spans="18:20">
      <c r="R122" s="70"/>
      <c r="S122" s="70"/>
      <c r="T122" s="70"/>
    </row>
    <row r="123" spans="18:20">
      <c r="R123" s="70"/>
      <c r="S123" s="70"/>
      <c r="T123" s="70"/>
    </row>
    <row r="124" spans="18:20">
      <c r="R124" s="70"/>
      <c r="S124" s="70"/>
      <c r="T124" s="70"/>
    </row>
    <row r="125" spans="18:20">
      <c r="R125" s="70"/>
      <c r="S125" s="70"/>
      <c r="T125" s="70"/>
    </row>
    <row r="126" spans="18:20">
      <c r="R126" s="70"/>
      <c r="S126" s="70"/>
      <c r="T126" s="70"/>
    </row>
    <row r="127" spans="18:20">
      <c r="R127" s="70"/>
      <c r="S127" s="70"/>
      <c r="T127" s="70"/>
    </row>
    <row r="128" spans="18:20">
      <c r="R128" s="70"/>
      <c r="S128" s="70"/>
      <c r="T128" s="70"/>
    </row>
    <row r="129" spans="18:20">
      <c r="R129" s="70"/>
      <c r="S129" s="70"/>
      <c r="T129" s="70"/>
    </row>
    <row r="130" spans="18:20">
      <c r="R130" s="70"/>
      <c r="S130" s="70"/>
      <c r="T130" s="70"/>
    </row>
    <row r="131" spans="18:20">
      <c r="R131" s="70"/>
      <c r="S131" s="70"/>
      <c r="T131" s="70"/>
    </row>
    <row r="132" spans="18:20">
      <c r="R132" s="70"/>
      <c r="S132" s="70"/>
      <c r="T132" s="70"/>
    </row>
    <row r="133" spans="18:20">
      <c r="R133" s="70"/>
      <c r="S133" s="70"/>
      <c r="T133" s="70"/>
    </row>
    <row r="134" spans="18:20">
      <c r="R134" s="70"/>
      <c r="S134" s="70"/>
      <c r="T134" s="70"/>
    </row>
    <row r="135" spans="18:20">
      <c r="R135" s="70"/>
      <c r="S135" s="70"/>
      <c r="T135" s="70"/>
    </row>
    <row r="136" spans="18:20">
      <c r="R136" s="70"/>
      <c r="S136" s="70"/>
      <c r="T136" s="70"/>
    </row>
    <row r="137" spans="18:20">
      <c r="R137" s="70"/>
      <c r="S137" s="70"/>
      <c r="T137" s="70"/>
    </row>
    <row r="138" spans="18:20">
      <c r="R138" s="70"/>
      <c r="S138" s="70"/>
      <c r="T138" s="70"/>
    </row>
    <row r="139" spans="18:20">
      <c r="R139" s="70"/>
      <c r="S139" s="70"/>
      <c r="T139" s="70"/>
    </row>
    <row r="140" spans="18:20">
      <c r="R140" s="70"/>
      <c r="S140" s="70"/>
      <c r="T140" s="70"/>
    </row>
    <row r="141" spans="18:20">
      <c r="R141" s="70"/>
      <c r="S141" s="70"/>
      <c r="T141" s="70"/>
    </row>
    <row r="142" spans="18:20">
      <c r="R142" s="70"/>
      <c r="S142" s="70"/>
      <c r="T142" s="70"/>
    </row>
    <row r="143" spans="18:20">
      <c r="R143" s="70"/>
      <c r="S143" s="70"/>
      <c r="T143" s="70"/>
    </row>
    <row r="144" spans="18:20">
      <c r="R144" s="70"/>
      <c r="S144" s="70"/>
      <c r="T144" s="70"/>
    </row>
    <row r="145" spans="18:20">
      <c r="R145" s="70"/>
      <c r="S145" s="70"/>
      <c r="T145" s="70"/>
    </row>
    <row r="146" spans="18:20">
      <c r="R146" s="70"/>
      <c r="S146" s="70"/>
      <c r="T146" s="70"/>
    </row>
    <row r="147" spans="18:20">
      <c r="R147" s="70"/>
      <c r="S147" s="70"/>
      <c r="T147" s="70"/>
    </row>
    <row r="148" spans="18:20">
      <c r="R148" s="70"/>
      <c r="S148" s="70"/>
      <c r="T148" s="70"/>
    </row>
    <row r="149" spans="18:20">
      <c r="R149" s="70"/>
      <c r="S149" s="70"/>
      <c r="T149" s="70"/>
    </row>
    <row r="150" spans="18:20">
      <c r="R150" s="70"/>
      <c r="S150" s="70"/>
      <c r="T150" s="70"/>
    </row>
    <row r="151" spans="18:20">
      <c r="R151" s="70"/>
      <c r="S151" s="70"/>
      <c r="T151" s="70"/>
    </row>
    <row r="152" spans="18:20">
      <c r="R152" s="70"/>
      <c r="S152" s="70"/>
      <c r="T152" s="70"/>
    </row>
    <row r="153" spans="18:20">
      <c r="R153" s="70"/>
      <c r="S153" s="70"/>
      <c r="T153" s="70"/>
    </row>
    <row r="154" spans="18:20">
      <c r="R154" s="70"/>
      <c r="S154" s="70"/>
      <c r="T154" s="70"/>
    </row>
    <row r="155" spans="18:20">
      <c r="R155" s="70"/>
      <c r="S155" s="70"/>
      <c r="T155" s="70"/>
    </row>
    <row r="156" spans="18:20">
      <c r="R156" s="70"/>
      <c r="S156" s="70"/>
      <c r="T156" s="70"/>
    </row>
    <row r="157" spans="18:20">
      <c r="R157" s="70"/>
      <c r="S157" s="70"/>
      <c r="T157" s="70"/>
    </row>
    <row r="158" spans="18:20">
      <c r="R158" s="70"/>
      <c r="S158" s="70"/>
      <c r="T158" s="70"/>
    </row>
    <row r="159" spans="18:20">
      <c r="R159" s="70"/>
      <c r="S159" s="70"/>
      <c r="T159" s="70"/>
    </row>
    <row r="160" spans="18:20">
      <c r="R160" s="70"/>
      <c r="S160" s="70"/>
      <c r="T160" s="70"/>
    </row>
    <row r="161" spans="18:20">
      <c r="R161" s="70"/>
      <c r="S161" s="70"/>
      <c r="T161" s="70"/>
    </row>
    <row r="162" spans="18:20">
      <c r="R162" s="70"/>
      <c r="S162" s="70"/>
      <c r="T162" s="70"/>
    </row>
    <row r="163" spans="18:20">
      <c r="R163" s="70"/>
      <c r="S163" s="70"/>
      <c r="T163" s="70"/>
    </row>
    <row r="164" spans="18:20">
      <c r="R164" s="70"/>
      <c r="S164" s="70"/>
      <c r="T164" s="70"/>
    </row>
    <row r="165" spans="18:20">
      <c r="R165" s="70"/>
      <c r="S165" s="70"/>
      <c r="T165" s="70"/>
    </row>
    <row r="166" spans="18:20">
      <c r="R166" s="70"/>
      <c r="S166" s="70"/>
      <c r="T166" s="70"/>
    </row>
    <row r="167" spans="18:20">
      <c r="R167" s="70"/>
      <c r="S167" s="70"/>
      <c r="T167" s="70"/>
    </row>
    <row r="168" spans="18:20">
      <c r="R168" s="70"/>
      <c r="S168" s="70"/>
      <c r="T168" s="70"/>
    </row>
    <row r="169" spans="18:20">
      <c r="R169" s="70"/>
      <c r="S169" s="70"/>
      <c r="T169" s="70"/>
    </row>
    <row r="170" spans="18:20">
      <c r="R170" s="70"/>
      <c r="S170" s="70"/>
      <c r="T170" s="70"/>
    </row>
    <row r="171" spans="18:20">
      <c r="R171" s="70"/>
      <c r="S171" s="70"/>
      <c r="T171" s="70"/>
    </row>
    <row r="172" spans="18:20">
      <c r="R172" s="70"/>
      <c r="S172" s="70"/>
      <c r="T172" s="70"/>
    </row>
    <row r="173" spans="18:20">
      <c r="R173" s="70"/>
      <c r="S173" s="70"/>
      <c r="T173" s="70"/>
    </row>
    <row r="174" spans="18:20">
      <c r="R174" s="70"/>
      <c r="S174" s="70"/>
      <c r="T174" s="70"/>
    </row>
    <row r="175" spans="18:20">
      <c r="R175" s="70"/>
      <c r="S175" s="70"/>
      <c r="T175" s="70"/>
    </row>
    <row r="176" spans="18:20">
      <c r="R176" s="70"/>
      <c r="S176" s="70"/>
      <c r="T176" s="70"/>
    </row>
    <row r="177" spans="18:20">
      <c r="R177" s="70"/>
      <c r="S177" s="70"/>
      <c r="T177" s="70"/>
    </row>
    <row r="178" spans="18:20">
      <c r="R178" s="70"/>
      <c r="S178" s="70"/>
      <c r="T178" s="70"/>
    </row>
    <row r="179" spans="18:20">
      <c r="R179" s="70"/>
      <c r="S179" s="70"/>
      <c r="T179" s="70"/>
    </row>
    <row r="180" spans="18:20">
      <c r="R180" s="70"/>
      <c r="S180" s="70"/>
      <c r="T180" s="70"/>
    </row>
    <row r="181" spans="18:20">
      <c r="R181" s="70"/>
      <c r="S181" s="70"/>
      <c r="T181" s="70"/>
    </row>
    <row r="182" spans="18:20">
      <c r="R182" s="70"/>
      <c r="S182" s="70"/>
      <c r="T182" s="70"/>
    </row>
    <row r="183" spans="18:20">
      <c r="R183" s="70"/>
      <c r="S183" s="70"/>
      <c r="T183" s="70"/>
    </row>
    <row r="184" spans="18:20">
      <c r="R184" s="70"/>
      <c r="S184" s="70"/>
      <c r="T184" s="70"/>
    </row>
    <row r="185" spans="18:20">
      <c r="R185" s="70"/>
      <c r="S185" s="70"/>
      <c r="T185" s="70"/>
    </row>
    <row r="186" spans="18:20">
      <c r="R186" s="70"/>
      <c r="S186" s="70"/>
      <c r="T186" s="70"/>
    </row>
    <row r="187" spans="18:20">
      <c r="R187" s="70"/>
      <c r="S187" s="70"/>
      <c r="T187" s="70"/>
    </row>
    <row r="188" spans="18:20">
      <c r="R188" s="70"/>
      <c r="S188" s="70"/>
      <c r="T188" s="70"/>
    </row>
    <row r="189" spans="18:20">
      <c r="R189" s="70"/>
      <c r="S189" s="70"/>
      <c r="T189" s="70"/>
    </row>
    <row r="190" spans="18:20">
      <c r="R190" s="70"/>
      <c r="S190" s="70"/>
      <c r="T190" s="70"/>
    </row>
    <row r="191" spans="18:20">
      <c r="R191" s="70"/>
      <c r="S191" s="70"/>
      <c r="T191" s="70"/>
    </row>
    <row r="192" spans="18:20">
      <c r="R192" s="70"/>
      <c r="S192" s="70"/>
      <c r="T192" s="70"/>
    </row>
    <row r="193" spans="18:20">
      <c r="R193" s="70"/>
      <c r="S193" s="70"/>
      <c r="T193" s="70"/>
    </row>
    <row r="194" spans="18:20">
      <c r="R194" s="70"/>
      <c r="S194" s="70"/>
      <c r="T194" s="70"/>
    </row>
    <row r="195" spans="18:20">
      <c r="R195" s="70"/>
      <c r="S195" s="70"/>
      <c r="T195" s="70"/>
    </row>
    <row r="196" spans="18:20">
      <c r="R196" s="70"/>
      <c r="S196" s="70"/>
      <c r="T196" s="70"/>
    </row>
    <row r="197" spans="18:20">
      <c r="R197" s="70"/>
      <c r="S197" s="70"/>
      <c r="T197" s="70"/>
    </row>
    <row r="198" spans="18:20">
      <c r="R198" s="70"/>
      <c r="S198" s="70"/>
      <c r="T198" s="70"/>
    </row>
    <row r="199" spans="18:20">
      <c r="R199" s="70"/>
      <c r="S199" s="70"/>
      <c r="T199" s="70"/>
    </row>
    <row r="200" spans="18:20">
      <c r="R200" s="70"/>
      <c r="S200" s="70"/>
      <c r="T200" s="70"/>
    </row>
    <row r="201" spans="18:20">
      <c r="R201" s="70"/>
      <c r="S201" s="70"/>
      <c r="T201" s="70"/>
    </row>
    <row r="202" spans="18:20">
      <c r="R202" s="70"/>
      <c r="S202" s="70"/>
      <c r="T202" s="70"/>
    </row>
    <row r="203" spans="18:20">
      <c r="R203" s="70"/>
      <c r="S203" s="70"/>
      <c r="T203" s="70"/>
    </row>
    <row r="204" spans="18:20">
      <c r="R204" s="70"/>
      <c r="S204" s="70"/>
      <c r="T204" s="70"/>
    </row>
    <row r="205" spans="18:20">
      <c r="R205" s="70"/>
      <c r="S205" s="70"/>
      <c r="T205" s="70"/>
    </row>
    <row r="206" spans="18:20">
      <c r="R206" s="70"/>
      <c r="S206" s="70"/>
      <c r="T206" s="70"/>
    </row>
    <row r="207" spans="18:20">
      <c r="R207" s="70"/>
      <c r="S207" s="70"/>
      <c r="T207" s="70"/>
    </row>
    <row r="208" spans="18:20">
      <c r="R208" s="70"/>
      <c r="S208" s="70"/>
      <c r="T208" s="70"/>
    </row>
    <row r="209" spans="18:20">
      <c r="R209" s="70"/>
      <c r="S209" s="70"/>
      <c r="T209" s="70"/>
    </row>
    <row r="210" spans="18:20">
      <c r="R210" s="70"/>
      <c r="S210" s="70"/>
      <c r="T210" s="70"/>
    </row>
    <row r="211" spans="18:20">
      <c r="R211" s="70"/>
      <c r="S211" s="70"/>
      <c r="T211" s="70"/>
    </row>
    <row r="212" spans="18:20">
      <c r="R212" s="70"/>
      <c r="S212" s="70"/>
      <c r="T212" s="70"/>
    </row>
    <row r="213" spans="18:20">
      <c r="R213" s="70"/>
      <c r="S213" s="70"/>
      <c r="T213" s="70"/>
    </row>
    <row r="214" spans="18:20">
      <c r="R214" s="70"/>
      <c r="S214" s="70"/>
      <c r="T214" s="70"/>
    </row>
    <row r="215" spans="18:20">
      <c r="R215" s="70"/>
      <c r="S215" s="70"/>
      <c r="T215" s="70"/>
    </row>
    <row r="216" spans="18:20">
      <c r="R216" s="70"/>
      <c r="S216" s="70"/>
      <c r="T216" s="70"/>
    </row>
    <row r="217" spans="18:20">
      <c r="R217" s="70"/>
      <c r="S217" s="70"/>
      <c r="T217" s="70"/>
    </row>
    <row r="218" spans="18:20">
      <c r="R218" s="70"/>
      <c r="S218" s="70"/>
      <c r="T218" s="70"/>
    </row>
    <row r="219" spans="18:20">
      <c r="R219" s="70"/>
      <c r="S219" s="70"/>
      <c r="T219" s="70"/>
    </row>
    <row r="220" spans="18:20">
      <c r="R220" s="70"/>
      <c r="S220" s="70"/>
      <c r="T220" s="70"/>
    </row>
    <row r="221" spans="18:20">
      <c r="R221" s="70"/>
      <c r="S221" s="70"/>
      <c r="T221" s="70"/>
    </row>
    <row r="222" spans="18:20">
      <c r="R222" s="70"/>
      <c r="S222" s="70"/>
      <c r="T222" s="70"/>
    </row>
    <row r="223" spans="18:20">
      <c r="R223" s="70"/>
      <c r="S223" s="70"/>
      <c r="T223" s="70"/>
    </row>
    <row r="224" spans="18:20">
      <c r="R224" s="70"/>
      <c r="S224" s="70"/>
      <c r="T224" s="70"/>
    </row>
    <row r="225" spans="18:20">
      <c r="R225" s="70"/>
      <c r="S225" s="70"/>
      <c r="T225" s="70"/>
    </row>
    <row r="226" spans="18:20">
      <c r="R226" s="70"/>
      <c r="S226" s="70"/>
      <c r="T226" s="70"/>
    </row>
    <row r="227" spans="18:20">
      <c r="R227" s="70"/>
      <c r="S227" s="70"/>
      <c r="T227" s="70"/>
    </row>
    <row r="228" spans="18:20">
      <c r="R228" s="70"/>
      <c r="S228" s="70"/>
      <c r="T228" s="70"/>
    </row>
    <row r="229" spans="18:20">
      <c r="R229" s="70"/>
      <c r="S229" s="70"/>
      <c r="T229" s="70"/>
    </row>
    <row r="230" spans="18:20">
      <c r="R230" s="70"/>
      <c r="S230" s="70"/>
      <c r="T230" s="70"/>
    </row>
    <row r="231" spans="18:20">
      <c r="R231" s="70"/>
      <c r="S231" s="70"/>
      <c r="T231" s="70"/>
    </row>
    <row r="232" spans="18:20">
      <c r="R232" s="70"/>
      <c r="S232" s="70"/>
      <c r="T232" s="70"/>
    </row>
    <row r="233" spans="18:20">
      <c r="R233" s="70"/>
      <c r="S233" s="70"/>
      <c r="T233" s="70"/>
    </row>
    <row r="234" spans="18:20">
      <c r="R234" s="70"/>
      <c r="S234" s="70"/>
      <c r="T234" s="70"/>
    </row>
    <row r="235" spans="18:20">
      <c r="R235" s="70"/>
      <c r="S235" s="70"/>
      <c r="T235" s="70"/>
    </row>
    <row r="236" spans="18:20">
      <c r="R236" s="70"/>
      <c r="S236" s="70"/>
      <c r="T236" s="70"/>
    </row>
    <row r="237" spans="18:20">
      <c r="R237" s="70"/>
      <c r="S237" s="70"/>
      <c r="T237" s="70"/>
    </row>
    <row r="238" spans="18:20">
      <c r="R238" s="70"/>
      <c r="S238" s="70"/>
      <c r="T238" s="70"/>
    </row>
    <row r="239" spans="18:20">
      <c r="R239" s="70"/>
      <c r="S239" s="70"/>
      <c r="T239" s="70"/>
    </row>
    <row r="240" spans="18:20">
      <c r="R240" s="70"/>
      <c r="S240" s="70"/>
      <c r="T240" s="70"/>
    </row>
    <row r="241" spans="18:20">
      <c r="R241" s="70"/>
      <c r="S241" s="70"/>
      <c r="T241" s="70"/>
    </row>
    <row r="242" spans="18:20">
      <c r="R242" s="70"/>
      <c r="S242" s="70"/>
      <c r="T242" s="70"/>
    </row>
    <row r="243" spans="18:20">
      <c r="R243" s="70"/>
      <c r="S243" s="70"/>
      <c r="T243" s="70"/>
    </row>
    <row r="244" spans="18:20">
      <c r="R244" s="70"/>
      <c r="S244" s="70"/>
      <c r="T244" s="70"/>
    </row>
    <row r="245" spans="18:20">
      <c r="R245" s="70"/>
      <c r="S245" s="70"/>
      <c r="T245" s="70"/>
    </row>
    <row r="246" spans="18:20">
      <c r="R246" s="70"/>
      <c r="S246" s="70"/>
      <c r="T246" s="70"/>
    </row>
    <row r="247" spans="18:20">
      <c r="R247" s="70"/>
      <c r="S247" s="70"/>
      <c r="T247" s="70"/>
    </row>
    <row r="248" spans="18:20">
      <c r="R248" s="70"/>
      <c r="S248" s="70"/>
      <c r="T248" s="70"/>
    </row>
    <row r="249" spans="18:20">
      <c r="R249" s="70"/>
      <c r="S249" s="70"/>
      <c r="T249" s="70"/>
    </row>
    <row r="250" spans="18:20">
      <c r="R250" s="70"/>
      <c r="S250" s="70"/>
      <c r="T250" s="70"/>
    </row>
    <row r="251" spans="18:20">
      <c r="R251" s="70"/>
      <c r="S251" s="70"/>
      <c r="T251" s="70"/>
    </row>
    <row r="252" spans="18:20">
      <c r="R252" s="70"/>
      <c r="S252" s="70"/>
      <c r="T252" s="70"/>
    </row>
    <row r="253" spans="18:20">
      <c r="R253" s="70"/>
      <c r="S253" s="70"/>
      <c r="T253" s="70"/>
    </row>
    <row r="254" spans="18:20">
      <c r="R254" s="70"/>
      <c r="S254" s="70"/>
      <c r="T254" s="70"/>
    </row>
    <row r="255" spans="18:20">
      <c r="R255" s="70"/>
      <c r="S255" s="70"/>
      <c r="T255" s="70"/>
    </row>
    <row r="256" spans="18:20">
      <c r="R256" s="70"/>
      <c r="S256" s="70"/>
      <c r="T256" s="70"/>
    </row>
    <row r="257" spans="18:20">
      <c r="R257" s="70"/>
      <c r="S257" s="70"/>
      <c r="T257" s="70"/>
    </row>
    <row r="258" spans="18:20">
      <c r="R258" s="70"/>
      <c r="S258" s="70"/>
      <c r="T258" s="70"/>
    </row>
    <row r="259" spans="18:20">
      <c r="R259" s="70"/>
      <c r="S259" s="70"/>
      <c r="T259" s="70"/>
    </row>
    <row r="260" spans="18:20">
      <c r="R260" s="70"/>
      <c r="S260" s="70"/>
      <c r="T260" s="70"/>
    </row>
    <row r="261" spans="18:20">
      <c r="R261" s="70"/>
      <c r="S261" s="70"/>
      <c r="T261" s="70"/>
    </row>
    <row r="262" spans="18:20">
      <c r="R262" s="70"/>
      <c r="S262" s="70"/>
      <c r="T262" s="70"/>
    </row>
    <row r="263" spans="18:20">
      <c r="R263" s="70"/>
      <c r="S263" s="70"/>
      <c r="T263" s="70"/>
    </row>
    <row r="264" spans="18:20">
      <c r="R264" s="70"/>
      <c r="S264" s="70"/>
      <c r="T264" s="70"/>
    </row>
    <row r="265" spans="18:20">
      <c r="R265" s="70"/>
      <c r="S265" s="70"/>
      <c r="T265" s="70"/>
    </row>
    <row r="266" spans="18:20">
      <c r="R266" s="70"/>
      <c r="S266" s="70"/>
      <c r="T266" s="70"/>
    </row>
    <row r="267" spans="18:20">
      <c r="R267" s="70"/>
      <c r="S267" s="70"/>
      <c r="T267" s="70"/>
    </row>
    <row r="268" spans="18:20">
      <c r="R268" s="70"/>
      <c r="S268" s="70"/>
      <c r="T268" s="70"/>
    </row>
    <row r="269" spans="18:20">
      <c r="R269" s="70"/>
      <c r="S269" s="70"/>
      <c r="T269" s="70"/>
    </row>
    <row r="270" spans="18:20">
      <c r="R270" s="70"/>
      <c r="S270" s="70"/>
      <c r="T270" s="70"/>
    </row>
    <row r="271" spans="18:20">
      <c r="R271" s="70"/>
      <c r="S271" s="70"/>
      <c r="T271" s="70"/>
    </row>
    <row r="272" spans="18:20">
      <c r="R272" s="70"/>
      <c r="S272" s="70"/>
      <c r="T272" s="70"/>
    </row>
    <row r="273" spans="18:20">
      <c r="R273" s="70"/>
      <c r="S273" s="70"/>
      <c r="T273" s="70"/>
    </row>
    <row r="274" spans="18:20">
      <c r="R274" s="70"/>
      <c r="S274" s="70"/>
      <c r="T274" s="70"/>
    </row>
    <row r="275" spans="18:20">
      <c r="R275" s="70"/>
      <c r="S275" s="70"/>
      <c r="T275" s="70"/>
    </row>
    <row r="276" spans="18:20">
      <c r="R276" s="70"/>
      <c r="S276" s="70"/>
      <c r="T276" s="70"/>
    </row>
    <row r="277" spans="18:20">
      <c r="R277" s="70"/>
      <c r="S277" s="70"/>
      <c r="T277" s="70"/>
    </row>
    <row r="278" spans="18:20">
      <c r="R278" s="70"/>
      <c r="S278" s="70"/>
      <c r="T278" s="70"/>
    </row>
    <row r="279" spans="18:20">
      <c r="R279" s="70"/>
      <c r="S279" s="70"/>
      <c r="T279" s="70"/>
    </row>
    <row r="280" spans="18:20">
      <c r="R280" s="70"/>
      <c r="S280" s="70"/>
      <c r="T280" s="70"/>
    </row>
    <row r="281" spans="18:20">
      <c r="R281" s="70"/>
      <c r="S281" s="70"/>
      <c r="T281" s="70"/>
    </row>
    <row r="282" spans="18:20">
      <c r="R282" s="70"/>
      <c r="S282" s="70"/>
      <c r="T282" s="70"/>
    </row>
    <row r="283" spans="18:20">
      <c r="R283" s="70"/>
      <c r="S283" s="70"/>
      <c r="T283" s="70"/>
    </row>
    <row r="284" spans="18:20">
      <c r="R284" s="70"/>
      <c r="S284" s="70"/>
      <c r="T284" s="70"/>
    </row>
    <row r="285" spans="18:20">
      <c r="R285" s="70"/>
      <c r="S285" s="70"/>
      <c r="T285" s="70"/>
    </row>
    <row r="286" spans="18:20">
      <c r="R286" s="70"/>
      <c r="S286" s="70"/>
      <c r="T286" s="70"/>
    </row>
    <row r="287" spans="18:20">
      <c r="R287" s="70"/>
      <c r="S287" s="70"/>
      <c r="T287" s="70"/>
    </row>
    <row r="288" spans="18:20">
      <c r="R288" s="70"/>
      <c r="S288" s="70"/>
      <c r="T288" s="70"/>
    </row>
    <row r="289" spans="18:20">
      <c r="R289" s="70"/>
      <c r="S289" s="70"/>
      <c r="T289" s="70"/>
    </row>
    <row r="290" spans="18:20">
      <c r="R290" s="70"/>
      <c r="S290" s="70"/>
      <c r="T290" s="70"/>
    </row>
    <row r="291" spans="18:20">
      <c r="R291" s="70"/>
      <c r="S291" s="70"/>
      <c r="T291" s="70"/>
    </row>
    <row r="292" spans="18:20">
      <c r="R292" s="70"/>
      <c r="S292" s="70"/>
      <c r="T292" s="70"/>
    </row>
    <row r="293" spans="18:20">
      <c r="R293" s="70"/>
      <c r="S293" s="70"/>
      <c r="T293" s="70"/>
    </row>
    <row r="294" spans="18:20">
      <c r="R294" s="70"/>
      <c r="S294" s="70"/>
      <c r="T294" s="70"/>
    </row>
    <row r="295" spans="18:20">
      <c r="R295" s="70"/>
      <c r="S295" s="70"/>
      <c r="T295" s="70"/>
    </row>
    <row r="296" spans="18:20">
      <c r="R296" s="70"/>
      <c r="S296" s="70"/>
      <c r="T296" s="70"/>
    </row>
    <row r="297" spans="18:20">
      <c r="R297" s="70"/>
      <c r="S297" s="70"/>
      <c r="T297" s="70"/>
    </row>
    <row r="298" spans="18:20">
      <c r="R298" s="70"/>
      <c r="S298" s="70"/>
      <c r="T298" s="70"/>
    </row>
    <row r="299" spans="18:20">
      <c r="R299" s="70"/>
      <c r="S299" s="70"/>
      <c r="T299" s="70"/>
    </row>
    <row r="300" spans="18:20">
      <c r="R300" s="70"/>
      <c r="S300" s="70"/>
      <c r="T300" s="70"/>
    </row>
    <row r="301" spans="18:20">
      <c r="R301" s="70"/>
      <c r="S301" s="70"/>
      <c r="T301" s="70"/>
    </row>
    <row r="302" spans="18:20">
      <c r="R302" s="70"/>
      <c r="S302" s="70"/>
      <c r="T302" s="70"/>
    </row>
    <row r="303" spans="18:20">
      <c r="R303" s="70"/>
      <c r="S303" s="70"/>
      <c r="T303" s="70"/>
    </row>
    <row r="304" spans="18:20">
      <c r="R304" s="70"/>
      <c r="S304" s="70"/>
      <c r="T304" s="70"/>
    </row>
    <row r="305" spans="18:20">
      <c r="R305" s="70"/>
      <c r="S305" s="70"/>
      <c r="T305" s="70"/>
    </row>
    <row r="306" spans="18:20">
      <c r="R306" s="70"/>
      <c r="S306" s="70"/>
      <c r="T306" s="70"/>
    </row>
    <row r="307" spans="18:20">
      <c r="R307" s="70"/>
      <c r="S307" s="70"/>
      <c r="T307" s="70"/>
    </row>
    <row r="308" spans="18:20">
      <c r="R308" s="70"/>
      <c r="S308" s="70"/>
      <c r="T308" s="70"/>
    </row>
    <row r="309" spans="18:20">
      <c r="R309" s="70"/>
      <c r="S309" s="70"/>
      <c r="T309" s="70"/>
    </row>
    <row r="310" spans="18:20">
      <c r="R310" s="70"/>
      <c r="S310" s="70"/>
      <c r="T310" s="70"/>
    </row>
    <row r="311" spans="18:20">
      <c r="R311" s="70"/>
      <c r="S311" s="70"/>
      <c r="T311" s="70"/>
    </row>
    <row r="312" spans="18:20">
      <c r="R312" s="70"/>
      <c r="S312" s="70"/>
      <c r="T312" s="70"/>
    </row>
    <row r="313" spans="18:20">
      <c r="R313" s="70"/>
      <c r="S313" s="70"/>
      <c r="T313" s="70"/>
    </row>
    <row r="314" spans="18:20">
      <c r="R314" s="70"/>
      <c r="S314" s="70"/>
      <c r="T314" s="70"/>
    </row>
    <row r="315" spans="18:20">
      <c r="R315" s="70"/>
      <c r="S315" s="70"/>
      <c r="T315" s="70"/>
    </row>
    <row r="316" spans="18:20">
      <c r="R316" s="70"/>
      <c r="S316" s="70"/>
      <c r="T316" s="70"/>
    </row>
    <row r="317" spans="18:20">
      <c r="R317" s="70"/>
      <c r="S317" s="70"/>
      <c r="T317" s="70"/>
    </row>
    <row r="318" spans="18:20">
      <c r="R318" s="70"/>
      <c r="S318" s="70"/>
      <c r="T318" s="70"/>
    </row>
    <row r="319" spans="18:20">
      <c r="R319" s="70"/>
      <c r="S319" s="70"/>
      <c r="T319" s="70"/>
    </row>
    <row r="320" spans="18:20">
      <c r="R320" s="70"/>
      <c r="S320" s="70"/>
      <c r="T320" s="70"/>
    </row>
    <row r="321" spans="18:20">
      <c r="R321" s="70"/>
      <c r="S321" s="70"/>
      <c r="T321" s="70"/>
    </row>
    <row r="322" spans="18:20">
      <c r="R322" s="70"/>
      <c r="S322" s="70"/>
      <c r="T322" s="70"/>
    </row>
    <row r="323" spans="18:20">
      <c r="R323" s="70"/>
      <c r="S323" s="70"/>
      <c r="T323" s="70"/>
    </row>
    <row r="324" spans="18:20">
      <c r="R324" s="70"/>
      <c r="S324" s="70"/>
      <c r="T324" s="70"/>
    </row>
    <row r="325" spans="18:20">
      <c r="R325" s="70"/>
      <c r="S325" s="70"/>
      <c r="T325" s="70"/>
    </row>
    <row r="326" spans="18:20">
      <c r="R326" s="70"/>
      <c r="S326" s="70"/>
      <c r="T326" s="70"/>
    </row>
    <row r="327" spans="18:20">
      <c r="R327" s="70"/>
      <c r="S327" s="70"/>
      <c r="T327" s="70"/>
    </row>
    <row r="328" spans="18:20">
      <c r="R328" s="70"/>
      <c r="S328" s="70"/>
      <c r="T328" s="70"/>
    </row>
    <row r="329" spans="18:20">
      <c r="R329" s="70"/>
      <c r="S329" s="70"/>
      <c r="T329" s="70"/>
    </row>
    <row r="330" spans="18:20">
      <c r="R330" s="70"/>
      <c r="S330" s="70"/>
      <c r="T330" s="70"/>
    </row>
    <row r="331" spans="18:20">
      <c r="R331" s="70"/>
      <c r="S331" s="70"/>
      <c r="T331" s="70"/>
    </row>
    <row r="332" spans="18:20">
      <c r="R332" s="70"/>
      <c r="S332" s="70"/>
      <c r="T332" s="70"/>
    </row>
    <row r="333" spans="18:20">
      <c r="R333" s="70"/>
      <c r="S333" s="70"/>
      <c r="T333" s="70"/>
    </row>
    <row r="334" spans="18:20">
      <c r="R334" s="70"/>
      <c r="S334" s="70"/>
      <c r="T334" s="70"/>
    </row>
    <row r="335" spans="18:20">
      <c r="R335" s="70"/>
      <c r="S335" s="70"/>
      <c r="T335" s="70"/>
    </row>
    <row r="336" spans="18:20">
      <c r="R336" s="70"/>
      <c r="S336" s="70"/>
      <c r="T336" s="70"/>
    </row>
    <row r="337" spans="18:20">
      <c r="R337" s="70"/>
      <c r="S337" s="70"/>
      <c r="T337" s="70"/>
    </row>
    <row r="338" spans="18:20">
      <c r="R338" s="70"/>
      <c r="S338" s="70"/>
      <c r="T338" s="70"/>
    </row>
    <row r="339" spans="18:20">
      <c r="R339" s="70"/>
      <c r="S339" s="70"/>
      <c r="T339" s="70"/>
    </row>
    <row r="340" spans="18:20">
      <c r="R340" s="70"/>
      <c r="S340" s="70"/>
      <c r="T340" s="70"/>
    </row>
    <row r="341" spans="18:20">
      <c r="R341" s="70"/>
      <c r="S341" s="70"/>
      <c r="T341" s="70"/>
    </row>
    <row r="342" spans="18:20">
      <c r="R342" s="70"/>
      <c r="S342" s="70"/>
      <c r="T342" s="70"/>
    </row>
    <row r="343" spans="18:20">
      <c r="R343" s="70"/>
      <c r="S343" s="70"/>
      <c r="T343" s="70"/>
    </row>
    <row r="344" spans="18:20">
      <c r="R344" s="70"/>
      <c r="S344" s="70"/>
      <c r="T344" s="70"/>
    </row>
    <row r="345" spans="18:20">
      <c r="R345" s="70"/>
      <c r="S345" s="70"/>
      <c r="T345" s="70"/>
    </row>
    <row r="346" spans="18:20">
      <c r="R346" s="70"/>
      <c r="S346" s="70"/>
      <c r="T346" s="70"/>
    </row>
    <row r="347" spans="18:20">
      <c r="R347" s="70"/>
      <c r="S347" s="70"/>
      <c r="T347" s="70"/>
    </row>
    <row r="348" spans="18:20">
      <c r="R348" s="70"/>
      <c r="S348" s="70"/>
      <c r="T348" s="70"/>
    </row>
    <row r="349" spans="18:20">
      <c r="R349" s="70"/>
      <c r="S349" s="70"/>
      <c r="T349" s="70"/>
    </row>
    <row r="350" spans="18:20">
      <c r="R350" s="70"/>
      <c r="S350" s="70"/>
      <c r="T350" s="70"/>
    </row>
    <row r="351" spans="18:20">
      <c r="R351" s="70"/>
      <c r="S351" s="70"/>
      <c r="T351" s="70"/>
    </row>
    <row r="352" spans="18:20">
      <c r="R352" s="70"/>
      <c r="S352" s="70"/>
      <c r="T352" s="70"/>
    </row>
    <row r="353" spans="18:20">
      <c r="R353" s="70"/>
      <c r="S353" s="70"/>
      <c r="T353" s="70"/>
    </row>
    <row r="354" spans="18:20">
      <c r="R354" s="70"/>
      <c r="S354" s="70"/>
      <c r="T354" s="70"/>
    </row>
    <row r="355" spans="18:20">
      <c r="R355" s="70"/>
      <c r="S355" s="70"/>
      <c r="T355" s="70"/>
    </row>
    <row r="356" spans="18:20">
      <c r="R356" s="70"/>
      <c r="S356" s="70"/>
      <c r="T356" s="70"/>
    </row>
    <row r="357" spans="18:20">
      <c r="R357" s="70"/>
      <c r="S357" s="70"/>
      <c r="T357" s="70"/>
    </row>
    <row r="358" spans="18:20">
      <c r="R358" s="70"/>
      <c r="S358" s="70"/>
      <c r="T358" s="70"/>
    </row>
    <row r="359" spans="18:20">
      <c r="R359" s="70"/>
      <c r="S359" s="70"/>
      <c r="T359" s="70"/>
    </row>
    <row r="360" spans="18:20">
      <c r="R360" s="70"/>
      <c r="S360" s="70"/>
      <c r="T360" s="70"/>
    </row>
    <row r="361" spans="18:20">
      <c r="R361" s="70"/>
      <c r="S361" s="70"/>
      <c r="T361" s="70"/>
    </row>
    <row r="362" spans="18:20">
      <c r="R362" s="70"/>
      <c r="S362" s="70"/>
      <c r="T362" s="70"/>
    </row>
    <row r="363" spans="18:20">
      <c r="R363" s="70"/>
      <c r="S363" s="70"/>
      <c r="T363" s="70"/>
    </row>
    <row r="364" spans="18:20">
      <c r="R364" s="70"/>
      <c r="S364" s="70"/>
      <c r="T364" s="70"/>
    </row>
    <row r="365" spans="18:20">
      <c r="R365" s="70"/>
      <c r="S365" s="70"/>
      <c r="T365" s="70"/>
    </row>
    <row r="366" spans="18:20">
      <c r="R366" s="70"/>
      <c r="S366" s="70"/>
      <c r="T366" s="70"/>
    </row>
    <row r="367" spans="18:20">
      <c r="R367" s="70"/>
      <c r="S367" s="70"/>
      <c r="T367" s="70"/>
    </row>
    <row r="368" spans="18:20">
      <c r="R368" s="70"/>
      <c r="S368" s="70"/>
      <c r="T368" s="70"/>
    </row>
    <row r="369" spans="18:20">
      <c r="R369" s="70"/>
      <c r="S369" s="70"/>
      <c r="T369" s="70"/>
    </row>
    <row r="370" spans="18:20">
      <c r="R370" s="70"/>
      <c r="S370" s="70"/>
      <c r="T370" s="70"/>
    </row>
    <row r="371" spans="18:20">
      <c r="R371" s="70"/>
      <c r="S371" s="70"/>
      <c r="T371" s="70"/>
    </row>
    <row r="372" spans="18:20">
      <c r="R372" s="70"/>
      <c r="S372" s="70"/>
      <c r="T372" s="70"/>
    </row>
    <row r="373" spans="18:20">
      <c r="R373" s="70"/>
      <c r="S373" s="70"/>
      <c r="T373" s="70"/>
    </row>
    <row r="374" spans="18:20">
      <c r="R374" s="70"/>
      <c r="S374" s="70"/>
      <c r="T374" s="70"/>
    </row>
    <row r="375" spans="18:20">
      <c r="R375" s="70"/>
      <c r="S375" s="70"/>
      <c r="T375" s="70"/>
    </row>
    <row r="376" spans="18:20">
      <c r="R376" s="70"/>
      <c r="S376" s="70"/>
      <c r="T376" s="70"/>
    </row>
    <row r="377" spans="18:20">
      <c r="R377" s="70"/>
      <c r="S377" s="70"/>
      <c r="T377" s="70"/>
    </row>
    <row r="378" spans="18:20">
      <c r="R378" s="70"/>
      <c r="S378" s="70"/>
      <c r="T378" s="70"/>
    </row>
    <row r="379" spans="18:20">
      <c r="R379" s="70"/>
      <c r="S379" s="70"/>
      <c r="T379" s="70"/>
    </row>
    <row r="380" spans="18:20">
      <c r="R380" s="70"/>
      <c r="S380" s="70"/>
      <c r="T380" s="70"/>
    </row>
    <row r="381" spans="18:20">
      <c r="R381" s="70"/>
      <c r="S381" s="70"/>
      <c r="T381" s="70"/>
    </row>
    <row r="382" spans="18:20">
      <c r="R382" s="70"/>
      <c r="S382" s="70"/>
      <c r="T382" s="70"/>
    </row>
    <row r="383" spans="18:20">
      <c r="R383" s="70"/>
      <c r="S383" s="70"/>
      <c r="T383" s="70"/>
    </row>
    <row r="384" spans="18:20">
      <c r="R384" s="70"/>
      <c r="S384" s="70"/>
      <c r="T384" s="70"/>
    </row>
    <row r="385" spans="18:20">
      <c r="R385" s="70"/>
      <c r="S385" s="70"/>
      <c r="T385" s="70"/>
    </row>
    <row r="386" spans="18:20">
      <c r="R386" s="70"/>
      <c r="S386" s="70"/>
      <c r="T386" s="70"/>
    </row>
    <row r="387" spans="18:20">
      <c r="R387" s="70"/>
      <c r="S387" s="70"/>
      <c r="T387" s="70"/>
    </row>
    <row r="388" spans="18:20">
      <c r="R388" s="70"/>
      <c r="S388" s="70"/>
      <c r="T388" s="70"/>
    </row>
    <row r="389" spans="18:20">
      <c r="R389" s="70"/>
      <c r="S389" s="70"/>
      <c r="T389" s="70"/>
    </row>
    <row r="390" spans="18:20">
      <c r="R390" s="70"/>
      <c r="S390" s="70"/>
      <c r="T390" s="70"/>
    </row>
    <row r="391" spans="18:20">
      <c r="R391" s="70"/>
      <c r="S391" s="70"/>
      <c r="T391" s="70"/>
    </row>
    <row r="392" spans="18:20">
      <c r="R392" s="70"/>
      <c r="S392" s="70"/>
      <c r="T392" s="70"/>
    </row>
    <row r="393" spans="18:20">
      <c r="R393" s="70"/>
      <c r="S393" s="70"/>
      <c r="T393" s="70"/>
    </row>
    <row r="394" spans="18:20">
      <c r="R394" s="70"/>
      <c r="S394" s="70"/>
      <c r="T394" s="70"/>
    </row>
    <row r="395" spans="18:20">
      <c r="R395" s="70"/>
      <c r="S395" s="70"/>
      <c r="T395" s="70"/>
    </row>
    <row r="396" spans="18:20">
      <c r="R396" s="70"/>
      <c r="S396" s="70"/>
      <c r="T396" s="70"/>
    </row>
    <row r="397" spans="18:20">
      <c r="R397" s="70"/>
      <c r="S397" s="70"/>
      <c r="T397" s="70"/>
    </row>
    <row r="398" spans="18:20">
      <c r="R398" s="70"/>
      <c r="S398" s="70"/>
      <c r="T398" s="70"/>
    </row>
    <row r="399" spans="18:20">
      <c r="R399" s="70"/>
      <c r="S399" s="70"/>
      <c r="T399" s="70"/>
    </row>
    <row r="400" spans="18:20">
      <c r="R400" s="70"/>
      <c r="S400" s="70"/>
      <c r="T400" s="70"/>
    </row>
    <row r="401" spans="18:20">
      <c r="R401" s="70"/>
      <c r="S401" s="70"/>
      <c r="T401" s="70"/>
    </row>
    <row r="402" spans="18:20">
      <c r="R402" s="70"/>
      <c r="S402" s="70"/>
      <c r="T402" s="70"/>
    </row>
    <row r="403" spans="18:20">
      <c r="R403" s="70"/>
      <c r="S403" s="70"/>
      <c r="T403" s="70"/>
    </row>
    <row r="404" spans="18:20">
      <c r="R404" s="70"/>
      <c r="S404" s="70"/>
      <c r="T404" s="70"/>
    </row>
    <row r="405" spans="18:20">
      <c r="R405" s="70"/>
      <c r="S405" s="70"/>
      <c r="T405" s="70"/>
    </row>
    <row r="406" spans="18:20">
      <c r="R406" s="70"/>
      <c r="S406" s="70"/>
      <c r="T406" s="70"/>
    </row>
    <row r="407" spans="18:20">
      <c r="R407" s="70"/>
      <c r="S407" s="70"/>
      <c r="T407" s="70"/>
    </row>
    <row r="408" spans="18:20">
      <c r="R408" s="70"/>
      <c r="S408" s="70"/>
      <c r="T408" s="70"/>
    </row>
    <row r="409" spans="18:20">
      <c r="R409" s="70"/>
      <c r="S409" s="70"/>
      <c r="T409" s="70"/>
    </row>
    <row r="410" spans="18:20">
      <c r="R410" s="70"/>
      <c r="S410" s="70"/>
      <c r="T410" s="70"/>
    </row>
    <row r="411" spans="18:20">
      <c r="R411" s="70"/>
      <c r="S411" s="70"/>
      <c r="T411" s="70"/>
    </row>
    <row r="412" spans="18:20">
      <c r="R412" s="70"/>
      <c r="S412" s="70"/>
      <c r="T412" s="70"/>
    </row>
    <row r="413" spans="18:20">
      <c r="R413" s="70"/>
      <c r="S413" s="70"/>
      <c r="T413" s="70"/>
    </row>
    <row r="414" spans="18:20">
      <c r="R414" s="70"/>
      <c r="S414" s="70"/>
      <c r="T414" s="70"/>
    </row>
    <row r="415" spans="18:20">
      <c r="R415" s="70"/>
      <c r="S415" s="70"/>
      <c r="T415" s="70"/>
    </row>
    <row r="416" spans="18:20">
      <c r="R416" s="70"/>
      <c r="S416" s="70"/>
      <c r="T416" s="70"/>
    </row>
    <row r="417" spans="18:20">
      <c r="R417" s="70"/>
      <c r="S417" s="70"/>
      <c r="T417" s="70"/>
    </row>
    <row r="418" spans="18:20">
      <c r="R418" s="70"/>
      <c r="S418" s="70"/>
      <c r="T418" s="70"/>
    </row>
    <row r="419" spans="18:20">
      <c r="R419" s="70"/>
      <c r="S419" s="70"/>
      <c r="T419" s="70"/>
    </row>
    <row r="420" spans="18:20">
      <c r="R420" s="70"/>
      <c r="S420" s="70"/>
      <c r="T420" s="70"/>
    </row>
    <row r="421" spans="18:20">
      <c r="R421" s="70"/>
      <c r="S421" s="70"/>
      <c r="T421" s="70"/>
    </row>
    <row r="422" spans="18:20">
      <c r="R422" s="70"/>
      <c r="S422" s="70"/>
      <c r="T422" s="70"/>
    </row>
    <row r="423" spans="18:20">
      <c r="R423" s="70"/>
      <c r="S423" s="70"/>
      <c r="T423" s="70"/>
    </row>
    <row r="424" spans="18:20">
      <c r="R424" s="70"/>
      <c r="S424" s="70"/>
      <c r="T424" s="70"/>
    </row>
    <row r="425" spans="18:20">
      <c r="R425" s="70"/>
      <c r="S425" s="70"/>
      <c r="T425" s="70"/>
    </row>
    <row r="426" spans="18:20">
      <c r="R426" s="70"/>
      <c r="S426" s="70"/>
      <c r="T426" s="70"/>
    </row>
    <row r="427" spans="18:20">
      <c r="R427" s="70"/>
      <c r="S427" s="70"/>
      <c r="T427" s="70"/>
    </row>
    <row r="428" spans="18:20">
      <c r="R428" s="70"/>
      <c r="S428" s="70"/>
      <c r="T428" s="70"/>
    </row>
    <row r="429" spans="18:20">
      <c r="R429" s="70"/>
      <c r="S429" s="70"/>
      <c r="T429" s="70"/>
    </row>
    <row r="430" spans="18:20">
      <c r="R430" s="70"/>
      <c r="S430" s="70"/>
      <c r="T430" s="70"/>
    </row>
    <row r="431" spans="18:20">
      <c r="R431" s="70"/>
      <c r="S431" s="70"/>
      <c r="T431" s="70"/>
    </row>
    <row r="432" spans="18:20">
      <c r="R432" s="70"/>
      <c r="S432" s="70"/>
      <c r="T432" s="70"/>
    </row>
    <row r="433" spans="18:20">
      <c r="R433" s="70"/>
      <c r="S433" s="70"/>
      <c r="T433" s="70"/>
    </row>
    <row r="434" spans="18:20">
      <c r="R434" s="70"/>
      <c r="S434" s="70"/>
      <c r="T434" s="70"/>
    </row>
    <row r="435" spans="18:20">
      <c r="R435" s="70"/>
      <c r="S435" s="70"/>
      <c r="T435" s="70"/>
    </row>
    <row r="436" spans="18:20">
      <c r="R436" s="70"/>
      <c r="S436" s="70"/>
      <c r="T436" s="70"/>
    </row>
    <row r="437" spans="18:20">
      <c r="R437" s="70"/>
      <c r="S437" s="70"/>
      <c r="T437" s="70"/>
    </row>
    <row r="438" spans="18:20">
      <c r="R438" s="70"/>
      <c r="S438" s="70"/>
      <c r="T438" s="70"/>
    </row>
    <row r="439" spans="18:20">
      <c r="R439" s="70"/>
      <c r="S439" s="70"/>
      <c r="T439" s="70"/>
    </row>
    <row r="440" spans="18:20">
      <c r="R440" s="70"/>
      <c r="S440" s="70"/>
      <c r="T440" s="70"/>
    </row>
    <row r="441" spans="18:20">
      <c r="R441" s="70"/>
      <c r="S441" s="70"/>
      <c r="T441" s="70"/>
    </row>
    <row r="442" spans="18:20">
      <c r="R442" s="70"/>
      <c r="S442" s="70"/>
      <c r="T442" s="70"/>
    </row>
    <row r="443" spans="18:20">
      <c r="R443" s="70"/>
      <c r="S443" s="70"/>
      <c r="T443" s="70"/>
    </row>
    <row r="444" spans="18:20">
      <c r="R444" s="70"/>
      <c r="S444" s="70"/>
      <c r="T444" s="70"/>
    </row>
    <row r="445" spans="18:20">
      <c r="R445" s="70"/>
      <c r="S445" s="70"/>
      <c r="T445" s="70"/>
    </row>
    <row r="446" spans="18:20">
      <c r="R446" s="70"/>
      <c r="S446" s="70"/>
      <c r="T446" s="70"/>
    </row>
    <row r="447" spans="18:20">
      <c r="R447" s="70"/>
      <c r="S447" s="70"/>
      <c r="T447" s="70"/>
    </row>
    <row r="448" spans="18:20">
      <c r="R448" s="70"/>
      <c r="S448" s="70"/>
      <c r="T448" s="70"/>
    </row>
    <row r="449" spans="18:20">
      <c r="R449" s="70"/>
      <c r="S449" s="70"/>
      <c r="T449" s="70"/>
    </row>
    <row r="450" spans="18:20">
      <c r="R450" s="70"/>
      <c r="S450" s="70"/>
      <c r="T450" s="70"/>
    </row>
    <row r="451" spans="18:20">
      <c r="R451" s="70"/>
      <c r="S451" s="70"/>
      <c r="T451" s="70"/>
    </row>
    <row r="452" spans="18:20">
      <c r="R452" s="70"/>
      <c r="S452" s="70"/>
      <c r="T452" s="70"/>
    </row>
    <row r="453" spans="18:20">
      <c r="R453" s="70"/>
      <c r="S453" s="70"/>
      <c r="T453" s="70"/>
    </row>
    <row r="454" spans="18:20">
      <c r="R454" s="70"/>
      <c r="S454" s="70"/>
      <c r="T454" s="70"/>
    </row>
    <row r="455" spans="18:20">
      <c r="R455" s="70"/>
      <c r="S455" s="70"/>
      <c r="T455" s="70"/>
    </row>
    <row r="456" spans="18:20">
      <c r="R456" s="70"/>
      <c r="S456" s="70"/>
      <c r="T456" s="70"/>
    </row>
    <row r="457" spans="18:20">
      <c r="R457" s="70"/>
      <c r="S457" s="70"/>
      <c r="T457" s="70"/>
    </row>
    <row r="458" spans="18:20">
      <c r="R458" s="70"/>
      <c r="S458" s="70"/>
      <c r="T458" s="70"/>
    </row>
    <row r="459" spans="18:20">
      <c r="R459" s="70"/>
      <c r="S459" s="70"/>
      <c r="T459" s="70"/>
    </row>
    <row r="460" spans="18:20">
      <c r="R460" s="70"/>
      <c r="S460" s="70"/>
      <c r="T460" s="70"/>
    </row>
    <row r="461" spans="18:20">
      <c r="R461" s="70"/>
      <c r="S461" s="70"/>
      <c r="T461" s="70"/>
    </row>
    <row r="462" spans="18:20">
      <c r="R462" s="70"/>
      <c r="S462" s="70"/>
      <c r="T462" s="70"/>
    </row>
    <row r="463" spans="18:20">
      <c r="R463" s="70"/>
      <c r="S463" s="70"/>
      <c r="T463" s="70"/>
    </row>
    <row r="464" spans="18:20">
      <c r="R464" s="70"/>
      <c r="S464" s="70"/>
      <c r="T464" s="70"/>
    </row>
    <row r="465" spans="18:20">
      <c r="R465" s="70"/>
      <c r="S465" s="70"/>
      <c r="T465" s="70"/>
    </row>
    <row r="466" spans="18:20">
      <c r="R466" s="70"/>
      <c r="S466" s="70"/>
      <c r="T466" s="70"/>
    </row>
    <row r="467" spans="18:20">
      <c r="R467" s="70"/>
      <c r="S467" s="70"/>
      <c r="T467" s="70"/>
    </row>
    <row r="468" spans="18:20">
      <c r="R468" s="70"/>
      <c r="S468" s="70"/>
      <c r="T468" s="70"/>
    </row>
    <row r="469" spans="18:20">
      <c r="R469" s="70"/>
      <c r="S469" s="70"/>
      <c r="T469" s="70"/>
    </row>
    <row r="470" spans="18:20">
      <c r="R470" s="70"/>
      <c r="S470" s="70"/>
      <c r="T470" s="70"/>
    </row>
    <row r="471" spans="18:20">
      <c r="R471" s="70"/>
      <c r="S471" s="70"/>
      <c r="T471" s="70"/>
    </row>
    <row r="472" spans="18:20">
      <c r="R472" s="70"/>
      <c r="S472" s="70"/>
      <c r="T472" s="70"/>
    </row>
    <row r="473" spans="18:20">
      <c r="R473" s="70"/>
      <c r="S473" s="70"/>
      <c r="T473" s="70"/>
    </row>
    <row r="474" spans="18:20">
      <c r="R474" s="70"/>
      <c r="S474" s="70"/>
      <c r="T474" s="70"/>
    </row>
    <row r="475" spans="18:20">
      <c r="R475" s="70"/>
      <c r="S475" s="70"/>
      <c r="T475" s="70"/>
    </row>
    <row r="476" spans="18:20">
      <c r="R476" s="70"/>
      <c r="S476" s="70"/>
      <c r="T476" s="70"/>
    </row>
    <row r="477" spans="18:20">
      <c r="R477" s="70"/>
      <c r="S477" s="70"/>
      <c r="T477" s="70"/>
    </row>
    <row r="478" spans="18:20">
      <c r="R478" s="70"/>
      <c r="S478" s="70"/>
      <c r="T478" s="70"/>
    </row>
    <row r="479" spans="18:20">
      <c r="R479" s="70"/>
      <c r="S479" s="70"/>
      <c r="T479" s="70"/>
    </row>
    <row r="480" spans="18:20">
      <c r="R480" s="70"/>
      <c r="S480" s="70"/>
      <c r="T480" s="70"/>
    </row>
    <row r="481" spans="18:20">
      <c r="R481" s="70"/>
      <c r="S481" s="70"/>
      <c r="T481" s="70"/>
    </row>
    <row r="482" spans="18:20">
      <c r="R482" s="70"/>
      <c r="S482" s="70"/>
      <c r="T482" s="70"/>
    </row>
    <row r="483" spans="18:20">
      <c r="R483" s="70"/>
      <c r="S483" s="70"/>
      <c r="T483" s="70"/>
    </row>
    <row r="484" spans="18:20">
      <c r="R484" s="70"/>
      <c r="S484" s="70"/>
      <c r="T484" s="70"/>
    </row>
    <row r="485" spans="18:20">
      <c r="R485" s="70"/>
      <c r="S485" s="70"/>
      <c r="T485" s="70"/>
    </row>
    <row r="486" spans="18:20">
      <c r="R486" s="70"/>
      <c r="S486" s="70"/>
      <c r="T486" s="70"/>
    </row>
    <row r="487" spans="18:20">
      <c r="R487" s="70"/>
      <c r="S487" s="70"/>
      <c r="T487" s="70"/>
    </row>
    <row r="488" spans="18:20">
      <c r="R488" s="70"/>
      <c r="S488" s="70"/>
      <c r="T488" s="70"/>
    </row>
    <row r="489" spans="18:20">
      <c r="R489" s="70"/>
      <c r="S489" s="70"/>
      <c r="T489" s="70"/>
    </row>
    <row r="490" spans="18:20">
      <c r="R490" s="70"/>
      <c r="S490" s="70"/>
      <c r="T490" s="70"/>
    </row>
    <row r="491" spans="18:20">
      <c r="R491" s="70"/>
      <c r="S491" s="70"/>
      <c r="T491" s="70"/>
    </row>
    <row r="492" spans="18:20">
      <c r="R492" s="70"/>
      <c r="S492" s="70"/>
      <c r="T492" s="70"/>
    </row>
    <row r="493" spans="18:20">
      <c r="R493" s="70"/>
      <c r="S493" s="70"/>
      <c r="T493" s="70"/>
    </row>
    <row r="494" spans="18:20">
      <c r="R494" s="70"/>
      <c r="S494" s="70"/>
      <c r="T494" s="70"/>
    </row>
    <row r="495" spans="18:20">
      <c r="R495" s="70"/>
      <c r="S495" s="70"/>
      <c r="T495" s="70"/>
    </row>
    <row r="496" spans="18:20">
      <c r="R496" s="70"/>
      <c r="S496" s="70"/>
      <c r="T496" s="70"/>
    </row>
    <row r="497" spans="18:20">
      <c r="R497" s="70"/>
      <c r="S497" s="70"/>
      <c r="T497" s="70"/>
    </row>
    <row r="498" spans="18:20">
      <c r="R498" s="70"/>
      <c r="S498" s="70"/>
      <c r="T498" s="70"/>
    </row>
    <row r="499" spans="18:20">
      <c r="R499" s="70"/>
      <c r="S499" s="70"/>
      <c r="T499" s="70"/>
    </row>
    <row r="500" spans="18:20">
      <c r="R500" s="70"/>
      <c r="S500" s="70"/>
      <c r="T500" s="70"/>
    </row>
    <row r="501" spans="18:20">
      <c r="R501" s="70"/>
      <c r="S501" s="70"/>
      <c r="T501" s="70"/>
    </row>
    <row r="502" spans="18:20">
      <c r="R502" s="70"/>
      <c r="S502" s="70"/>
      <c r="T502" s="70"/>
    </row>
    <row r="503" spans="18:20">
      <c r="R503" s="70"/>
      <c r="S503" s="70"/>
      <c r="T503" s="70"/>
    </row>
    <row r="504" spans="18:20">
      <c r="R504" s="70"/>
      <c r="S504" s="70"/>
      <c r="T504" s="70"/>
    </row>
    <row r="505" spans="18:20">
      <c r="R505" s="70"/>
      <c r="S505" s="70"/>
      <c r="T505" s="70"/>
    </row>
    <row r="506" spans="18:20">
      <c r="R506" s="70"/>
      <c r="S506" s="70"/>
      <c r="T506" s="70"/>
    </row>
    <row r="507" spans="18:20">
      <c r="R507" s="70"/>
      <c r="S507" s="70"/>
      <c r="T507" s="70"/>
    </row>
    <row r="508" spans="18:20">
      <c r="R508" s="70"/>
      <c r="S508" s="70"/>
      <c r="T508" s="70"/>
    </row>
    <row r="509" spans="18:20">
      <c r="R509" s="70"/>
      <c r="S509" s="70"/>
      <c r="T509" s="70"/>
    </row>
    <row r="510" spans="18:20">
      <c r="R510" s="70"/>
      <c r="S510" s="70"/>
      <c r="T510" s="70"/>
    </row>
    <row r="511" spans="18:20">
      <c r="R511" s="70"/>
      <c r="S511" s="70"/>
      <c r="T511" s="70"/>
    </row>
    <row r="512" spans="18:20">
      <c r="R512" s="70"/>
      <c r="S512" s="70"/>
      <c r="T512" s="70"/>
    </row>
    <row r="513" spans="18:20">
      <c r="R513" s="70"/>
      <c r="S513" s="70"/>
      <c r="T513" s="70"/>
    </row>
    <row r="514" spans="18:20">
      <c r="R514" s="70"/>
      <c r="S514" s="70"/>
      <c r="T514" s="70"/>
    </row>
    <row r="515" spans="18:20">
      <c r="R515" s="70"/>
      <c r="S515" s="70"/>
      <c r="T515" s="70"/>
    </row>
    <row r="516" spans="18:20">
      <c r="R516" s="70"/>
      <c r="S516" s="70"/>
      <c r="T516" s="70"/>
    </row>
    <row r="517" spans="18:20">
      <c r="R517" s="70"/>
      <c r="S517" s="70"/>
      <c r="T517" s="70"/>
    </row>
    <row r="518" spans="18:20">
      <c r="R518" s="70"/>
      <c r="S518" s="70"/>
      <c r="T518" s="70"/>
    </row>
    <row r="519" spans="18:20">
      <c r="R519" s="70"/>
      <c r="S519" s="70"/>
      <c r="T519" s="70"/>
    </row>
    <row r="520" spans="18:20">
      <c r="R520" s="70"/>
      <c r="S520" s="70"/>
      <c r="T520" s="70"/>
    </row>
    <row r="521" spans="18:20">
      <c r="R521" s="70"/>
      <c r="S521" s="70"/>
      <c r="T521" s="70"/>
    </row>
    <row r="522" spans="18:20">
      <c r="R522" s="70"/>
      <c r="S522" s="70"/>
      <c r="T522" s="70"/>
    </row>
    <row r="523" spans="18:20">
      <c r="R523" s="70"/>
      <c r="S523" s="70"/>
      <c r="T523" s="70"/>
    </row>
    <row r="524" spans="18:20">
      <c r="R524" s="70"/>
      <c r="S524" s="70"/>
      <c r="T524" s="70"/>
    </row>
    <row r="525" spans="18:20">
      <c r="R525" s="70"/>
      <c r="S525" s="70"/>
      <c r="T525" s="70"/>
    </row>
    <row r="526" spans="18:20">
      <c r="R526" s="70"/>
      <c r="S526" s="70"/>
      <c r="T526" s="70"/>
    </row>
    <row r="527" spans="18:20">
      <c r="R527" s="70"/>
      <c r="S527" s="70"/>
      <c r="T527" s="70"/>
    </row>
    <row r="528" spans="18:20">
      <c r="R528" s="70"/>
      <c r="S528" s="70"/>
      <c r="T528" s="70"/>
    </row>
    <row r="529" spans="18:20">
      <c r="R529" s="70"/>
      <c r="S529" s="70"/>
      <c r="T529" s="70"/>
    </row>
    <row r="530" spans="18:20">
      <c r="R530" s="70"/>
      <c r="S530" s="70"/>
      <c r="T530" s="70"/>
    </row>
    <row r="531" spans="18:20">
      <c r="R531" s="70"/>
      <c r="S531" s="70"/>
      <c r="T531" s="70"/>
    </row>
    <row r="532" spans="18:20">
      <c r="R532" s="70"/>
      <c r="S532" s="70"/>
      <c r="T532" s="70"/>
    </row>
    <row r="533" spans="18:20">
      <c r="R533" s="70"/>
      <c r="S533" s="70"/>
      <c r="T533" s="70"/>
    </row>
    <row r="534" spans="18:20">
      <c r="R534" s="70"/>
      <c r="S534" s="70"/>
      <c r="T534" s="70"/>
    </row>
    <row r="535" spans="18:20">
      <c r="R535" s="70"/>
      <c r="S535" s="70"/>
      <c r="T535" s="70"/>
    </row>
    <row r="536" spans="18:20">
      <c r="R536" s="70"/>
      <c r="S536" s="70"/>
      <c r="T536" s="70"/>
    </row>
    <row r="537" spans="18:20">
      <c r="R537" s="70"/>
      <c r="S537" s="70"/>
      <c r="T537" s="70"/>
    </row>
    <row r="538" spans="18:20">
      <c r="R538" s="70"/>
      <c r="S538" s="70"/>
      <c r="T538" s="70"/>
    </row>
    <row r="539" spans="18:20">
      <c r="R539" s="70"/>
      <c r="S539" s="70"/>
      <c r="T539" s="70"/>
    </row>
    <row r="540" spans="18:20">
      <c r="R540" s="70"/>
      <c r="S540" s="70"/>
      <c r="T540" s="70"/>
    </row>
    <row r="541" spans="18:20">
      <c r="R541" s="70"/>
      <c r="S541" s="70"/>
      <c r="T541" s="70"/>
    </row>
    <row r="542" spans="18:20">
      <c r="R542" s="70"/>
      <c r="S542" s="70"/>
      <c r="T542" s="70"/>
    </row>
    <row r="543" spans="18:20">
      <c r="R543" s="70"/>
      <c r="S543" s="70"/>
      <c r="T543" s="70"/>
    </row>
    <row r="544" spans="18:20">
      <c r="R544" s="70"/>
      <c r="S544" s="70"/>
      <c r="T544" s="70"/>
    </row>
    <row r="545" spans="18:20">
      <c r="R545" s="70"/>
      <c r="S545" s="70"/>
      <c r="T545" s="70"/>
    </row>
    <row r="546" spans="18:20">
      <c r="R546" s="70"/>
      <c r="S546" s="70"/>
      <c r="T546" s="70"/>
    </row>
    <row r="547" spans="18:20">
      <c r="R547" s="70"/>
      <c r="S547" s="70"/>
      <c r="T547" s="70"/>
    </row>
    <row r="548" spans="18:20">
      <c r="R548" s="70"/>
      <c r="S548" s="70"/>
      <c r="T548" s="70"/>
    </row>
    <row r="549" spans="18:20">
      <c r="R549" s="70"/>
      <c r="S549" s="70"/>
      <c r="T549" s="70"/>
    </row>
    <row r="550" spans="18:20">
      <c r="R550" s="70"/>
      <c r="S550" s="70"/>
      <c r="T550" s="70"/>
    </row>
    <row r="551" spans="18:20">
      <c r="R551" s="70"/>
      <c r="S551" s="70"/>
      <c r="T551" s="70"/>
    </row>
    <row r="552" spans="18:20">
      <c r="R552" s="70"/>
      <c r="S552" s="70"/>
      <c r="T552" s="70"/>
    </row>
    <row r="553" spans="18:20">
      <c r="R553" s="70"/>
      <c r="S553" s="70"/>
      <c r="T553" s="70"/>
    </row>
    <row r="554" spans="18:20">
      <c r="R554" s="70"/>
      <c r="S554" s="70"/>
      <c r="T554" s="70"/>
    </row>
    <row r="555" spans="18:20">
      <c r="R555" s="70"/>
      <c r="S555" s="70"/>
      <c r="T555" s="70"/>
    </row>
    <row r="556" spans="18:20">
      <c r="R556" s="70"/>
      <c r="S556" s="70"/>
      <c r="T556" s="70"/>
    </row>
    <row r="557" spans="18:20">
      <c r="R557" s="70"/>
      <c r="S557" s="70"/>
      <c r="T557" s="70"/>
    </row>
    <row r="558" spans="18:20">
      <c r="R558" s="70"/>
      <c r="S558" s="70"/>
      <c r="T558" s="70"/>
    </row>
    <row r="559" spans="18:20">
      <c r="R559" s="70"/>
      <c r="S559" s="70"/>
      <c r="T559" s="70"/>
    </row>
    <row r="560" spans="18:20">
      <c r="R560" s="70"/>
      <c r="S560" s="70"/>
      <c r="T560" s="70"/>
    </row>
    <row r="561" spans="18:20">
      <c r="R561" s="70"/>
      <c r="S561" s="70"/>
      <c r="T561" s="70"/>
    </row>
    <row r="562" spans="18:20">
      <c r="R562" s="70"/>
      <c r="S562" s="70"/>
      <c r="T562" s="70"/>
    </row>
    <row r="563" spans="18:20">
      <c r="R563" s="70"/>
      <c r="S563" s="70"/>
      <c r="T563" s="70"/>
    </row>
    <row r="564" spans="18:20">
      <c r="R564" s="70"/>
      <c r="S564" s="70"/>
      <c r="T564" s="70"/>
    </row>
    <row r="565" spans="18:20">
      <c r="R565" s="70"/>
      <c r="S565" s="70"/>
      <c r="T565" s="70"/>
    </row>
    <row r="566" spans="18:20">
      <c r="R566" s="70"/>
      <c r="S566" s="70"/>
      <c r="T566" s="70"/>
    </row>
    <row r="567" spans="18:20">
      <c r="R567" s="70"/>
      <c r="S567" s="70"/>
      <c r="T567" s="70"/>
    </row>
    <row r="568" spans="18:20">
      <c r="R568" s="70"/>
      <c r="S568" s="70"/>
      <c r="T568" s="70"/>
    </row>
    <row r="569" spans="18:20">
      <c r="R569" s="70"/>
      <c r="S569" s="70"/>
      <c r="T569" s="70"/>
    </row>
    <row r="570" spans="18:20">
      <c r="R570" s="70"/>
      <c r="S570" s="70"/>
      <c r="T570" s="70"/>
    </row>
    <row r="571" spans="18:20">
      <c r="R571" s="70"/>
      <c r="S571" s="70"/>
      <c r="T571" s="70"/>
    </row>
    <row r="572" spans="18:20">
      <c r="R572" s="70"/>
      <c r="S572" s="70"/>
      <c r="T572" s="70"/>
    </row>
    <row r="573" spans="18:20">
      <c r="R573" s="70"/>
      <c r="S573" s="70"/>
      <c r="T573" s="70"/>
    </row>
    <row r="574" spans="18:20">
      <c r="R574" s="70"/>
      <c r="S574" s="70"/>
      <c r="T574" s="70"/>
    </row>
    <row r="575" spans="18:20">
      <c r="R575" s="70"/>
      <c r="S575" s="70"/>
      <c r="T575" s="70"/>
    </row>
    <row r="576" spans="18:20">
      <c r="R576" s="70"/>
      <c r="S576" s="70"/>
      <c r="T576" s="70"/>
    </row>
    <row r="577" spans="18:20">
      <c r="R577" s="70"/>
      <c r="S577" s="70"/>
      <c r="T577" s="70"/>
    </row>
    <row r="578" spans="18:20">
      <c r="R578" s="70"/>
      <c r="S578" s="70"/>
      <c r="T578" s="70"/>
    </row>
    <row r="579" spans="18:20">
      <c r="R579" s="70"/>
      <c r="S579" s="70"/>
      <c r="T579" s="70"/>
    </row>
    <row r="580" spans="18:20">
      <c r="R580" s="70"/>
      <c r="S580" s="70"/>
      <c r="T580" s="70"/>
    </row>
    <row r="581" spans="18:20">
      <c r="R581" s="70"/>
      <c r="S581" s="70"/>
      <c r="T581" s="70"/>
    </row>
    <row r="582" spans="18:20">
      <c r="R582" s="70"/>
      <c r="S582" s="70"/>
      <c r="T582" s="70"/>
    </row>
    <row r="583" spans="18:20">
      <c r="R583" s="70"/>
      <c r="S583" s="70"/>
      <c r="T583" s="70"/>
    </row>
    <row r="584" spans="18:20">
      <c r="R584" s="70"/>
      <c r="S584" s="70"/>
      <c r="T584" s="70"/>
    </row>
    <row r="585" spans="18:20">
      <c r="R585" s="70"/>
      <c r="S585" s="70"/>
      <c r="T585" s="70"/>
    </row>
    <row r="586" spans="18:20">
      <c r="R586" s="70"/>
      <c r="S586" s="70"/>
      <c r="T586" s="70"/>
    </row>
    <row r="587" spans="18:20">
      <c r="R587" s="70"/>
      <c r="S587" s="70"/>
      <c r="T587" s="70"/>
    </row>
    <row r="588" spans="18:20">
      <c r="R588" s="70"/>
      <c r="S588" s="70"/>
      <c r="T588" s="70"/>
    </row>
    <row r="589" spans="18:20">
      <c r="R589" s="70"/>
      <c r="S589" s="70"/>
      <c r="T589" s="70"/>
    </row>
    <row r="590" spans="18:20">
      <c r="R590" s="70"/>
      <c r="S590" s="70"/>
      <c r="T590" s="70"/>
    </row>
    <row r="591" spans="18:20">
      <c r="R591" s="70"/>
      <c r="S591" s="70"/>
      <c r="T591" s="70"/>
    </row>
    <row r="592" spans="18:20">
      <c r="R592" s="70"/>
      <c r="S592" s="70"/>
      <c r="T592" s="70"/>
    </row>
    <row r="593" spans="18:20">
      <c r="R593" s="70"/>
      <c r="S593" s="70"/>
      <c r="T593" s="70"/>
    </row>
    <row r="594" spans="18:20">
      <c r="R594" s="70"/>
      <c r="S594" s="70"/>
      <c r="T594" s="70"/>
    </row>
    <row r="595" spans="18:20">
      <c r="R595" s="70"/>
      <c r="S595" s="70"/>
      <c r="T595" s="70"/>
    </row>
    <row r="596" spans="18:20">
      <c r="R596" s="70"/>
      <c r="S596" s="70"/>
      <c r="T596" s="70"/>
    </row>
    <row r="597" spans="18:20">
      <c r="R597" s="70"/>
      <c r="S597" s="70"/>
      <c r="T597" s="70"/>
    </row>
    <row r="598" spans="18:20">
      <c r="R598" s="70"/>
      <c r="S598" s="70"/>
      <c r="T598" s="70"/>
    </row>
    <row r="599" spans="18:20">
      <c r="R599" s="70"/>
      <c r="S599" s="70"/>
      <c r="T599" s="70"/>
    </row>
    <row r="600" spans="18:20">
      <c r="R600" s="70"/>
      <c r="S600" s="70"/>
      <c r="T600" s="70"/>
    </row>
    <row r="601" spans="18:20">
      <c r="R601" s="70"/>
      <c r="S601" s="70"/>
      <c r="T601" s="70"/>
    </row>
    <row r="602" spans="18:20">
      <c r="R602" s="70"/>
      <c r="S602" s="70"/>
      <c r="T602" s="70"/>
    </row>
    <row r="603" spans="18:20">
      <c r="R603" s="70"/>
      <c r="S603" s="70"/>
      <c r="T603" s="70"/>
    </row>
    <row r="604" spans="18:20">
      <c r="R604" s="70"/>
      <c r="S604" s="70"/>
      <c r="T604" s="70"/>
    </row>
    <row r="605" spans="18:20">
      <c r="R605" s="70"/>
      <c r="S605" s="70"/>
      <c r="T605" s="70"/>
    </row>
    <row r="606" spans="18:20">
      <c r="R606" s="70"/>
      <c r="S606" s="70"/>
      <c r="T606" s="70"/>
    </row>
    <row r="607" spans="18:20">
      <c r="R607" s="70"/>
      <c r="S607" s="70"/>
      <c r="T607" s="70"/>
    </row>
    <row r="608" spans="18:20">
      <c r="R608" s="70"/>
      <c r="S608" s="70"/>
      <c r="T608" s="70"/>
    </row>
    <row r="609" spans="18:20">
      <c r="R609" s="70"/>
      <c r="S609" s="70"/>
      <c r="T609" s="70"/>
    </row>
    <row r="610" spans="18:20">
      <c r="R610" s="70"/>
      <c r="S610" s="70"/>
      <c r="T610" s="70"/>
    </row>
    <row r="611" spans="18:20">
      <c r="R611" s="70"/>
      <c r="S611" s="70"/>
      <c r="T611" s="70"/>
    </row>
    <row r="612" spans="18:20">
      <c r="R612" s="70"/>
      <c r="S612" s="70"/>
      <c r="T612" s="70"/>
    </row>
    <row r="613" spans="18:20">
      <c r="R613" s="70"/>
      <c r="S613" s="70"/>
      <c r="T613" s="70"/>
    </row>
    <row r="614" spans="18:20">
      <c r="R614" s="70"/>
      <c r="S614" s="70"/>
      <c r="T614" s="70"/>
    </row>
    <row r="615" spans="18:20">
      <c r="R615" s="70"/>
      <c r="S615" s="70"/>
      <c r="T615" s="70"/>
    </row>
    <row r="616" spans="18:20">
      <c r="R616" s="70"/>
      <c r="S616" s="70"/>
      <c r="T616" s="70"/>
    </row>
    <row r="617" spans="18:20">
      <c r="R617" s="70"/>
      <c r="S617" s="70"/>
      <c r="T617" s="70"/>
    </row>
    <row r="618" spans="18:20">
      <c r="R618" s="70"/>
      <c r="S618" s="70"/>
      <c r="T618" s="70"/>
    </row>
    <row r="619" spans="18:20">
      <c r="R619" s="70"/>
      <c r="S619" s="70"/>
      <c r="T619" s="70"/>
    </row>
    <row r="620" spans="18:20">
      <c r="R620" s="70"/>
      <c r="S620" s="70"/>
      <c r="T620" s="70"/>
    </row>
    <row r="621" spans="18:20">
      <c r="R621" s="70"/>
      <c r="S621" s="70"/>
      <c r="T621" s="70"/>
    </row>
    <row r="622" spans="18:20">
      <c r="R622" s="70"/>
      <c r="S622" s="70"/>
      <c r="T622" s="70"/>
    </row>
    <row r="623" spans="18:20">
      <c r="R623" s="70"/>
      <c r="S623" s="70"/>
      <c r="T623" s="70"/>
    </row>
    <row r="624" spans="18:20">
      <c r="R624" s="70"/>
      <c r="S624" s="70"/>
      <c r="T624" s="70"/>
    </row>
    <row r="625" spans="18:20">
      <c r="R625" s="70"/>
      <c r="S625" s="70"/>
      <c r="T625" s="70"/>
    </row>
    <row r="626" spans="18:20">
      <c r="R626" s="70"/>
      <c r="S626" s="70"/>
      <c r="T626" s="70"/>
    </row>
    <row r="627" spans="18:20">
      <c r="R627" s="70"/>
      <c r="S627" s="70"/>
      <c r="T627" s="70"/>
    </row>
    <row r="628" spans="18:20">
      <c r="R628" s="70"/>
      <c r="S628" s="70"/>
      <c r="T628" s="70"/>
    </row>
    <row r="629" spans="18:20">
      <c r="R629" s="70"/>
      <c r="S629" s="70"/>
      <c r="T629" s="70"/>
    </row>
    <row r="630" spans="18:20">
      <c r="R630" s="70"/>
      <c r="S630" s="70"/>
      <c r="T630" s="70"/>
    </row>
    <row r="631" spans="18:20">
      <c r="R631" s="70"/>
      <c r="S631" s="70"/>
      <c r="T631" s="70"/>
    </row>
    <row r="632" spans="18:20">
      <c r="R632" s="70"/>
      <c r="S632" s="70"/>
      <c r="T632" s="70"/>
    </row>
    <row r="633" spans="18:20">
      <c r="R633" s="70"/>
      <c r="S633" s="70"/>
      <c r="T633" s="70"/>
    </row>
    <row r="634" spans="18:20">
      <c r="R634" s="70"/>
      <c r="S634" s="70"/>
      <c r="T634" s="70"/>
    </row>
    <row r="635" spans="18:20">
      <c r="R635" s="70"/>
      <c r="S635" s="70"/>
      <c r="T635" s="70"/>
    </row>
    <row r="636" spans="18:20">
      <c r="R636" s="70"/>
      <c r="S636" s="70"/>
      <c r="T636" s="70"/>
    </row>
    <row r="637" spans="18:20">
      <c r="R637" s="70"/>
      <c r="S637" s="70"/>
      <c r="T637" s="70"/>
    </row>
    <row r="638" spans="18:20">
      <c r="R638" s="70"/>
      <c r="S638" s="70"/>
      <c r="T638" s="70"/>
    </row>
    <row r="639" spans="18:20">
      <c r="R639" s="70"/>
      <c r="S639" s="70"/>
      <c r="T639" s="70"/>
    </row>
    <row r="640" spans="18:20">
      <c r="R640" s="70"/>
      <c r="S640" s="70"/>
      <c r="T640" s="70"/>
    </row>
    <row r="641" spans="18:20">
      <c r="R641" s="70"/>
      <c r="S641" s="70"/>
      <c r="T641" s="70"/>
    </row>
    <row r="642" spans="18:20">
      <c r="R642" s="70"/>
      <c r="S642" s="70"/>
      <c r="T642" s="70"/>
    </row>
    <row r="643" spans="18:20">
      <c r="R643" s="70"/>
      <c r="S643" s="70"/>
      <c r="T643" s="70"/>
    </row>
    <row r="644" spans="18:20">
      <c r="R644" s="70"/>
      <c r="S644" s="70"/>
      <c r="T644" s="70"/>
    </row>
    <row r="645" spans="18:20">
      <c r="R645" s="70"/>
      <c r="S645" s="70"/>
      <c r="T645" s="70"/>
    </row>
    <row r="646" spans="18:20">
      <c r="R646" s="70"/>
      <c r="S646" s="70"/>
      <c r="T646" s="70"/>
    </row>
    <row r="647" spans="18:20">
      <c r="R647" s="70"/>
      <c r="S647" s="70"/>
      <c r="T647" s="70"/>
    </row>
    <row r="648" spans="18:20">
      <c r="R648" s="70"/>
      <c r="S648" s="70"/>
      <c r="T648" s="70"/>
    </row>
    <row r="649" spans="18:20">
      <c r="R649" s="70"/>
      <c r="S649" s="70"/>
      <c r="T649" s="70"/>
    </row>
    <row r="650" spans="18:20">
      <c r="R650" s="70"/>
      <c r="S650" s="70"/>
      <c r="T650" s="70"/>
    </row>
    <row r="651" spans="18:20">
      <c r="R651" s="70"/>
      <c r="S651" s="70"/>
      <c r="T651" s="70"/>
    </row>
    <row r="652" spans="18:20">
      <c r="R652" s="70"/>
      <c r="S652" s="70"/>
      <c r="T652" s="70"/>
    </row>
    <row r="653" spans="18:20">
      <c r="R653" s="70"/>
      <c r="S653" s="70"/>
      <c r="T653" s="70"/>
    </row>
    <row r="654" spans="18:20">
      <c r="R654" s="70"/>
      <c r="S654" s="70"/>
      <c r="T654" s="70"/>
    </row>
    <row r="655" spans="18:20">
      <c r="R655" s="70"/>
      <c r="S655" s="70"/>
      <c r="T655" s="70"/>
    </row>
    <row r="656" spans="18:20">
      <c r="R656" s="70"/>
      <c r="S656" s="70"/>
      <c r="T656" s="70"/>
    </row>
    <row r="657" spans="18:20">
      <c r="R657" s="70"/>
      <c r="S657" s="70"/>
      <c r="T657" s="70"/>
    </row>
    <row r="658" spans="18:20">
      <c r="R658" s="70"/>
      <c r="S658" s="70"/>
      <c r="T658" s="70"/>
    </row>
    <row r="659" spans="18:20">
      <c r="R659" s="70"/>
      <c r="S659" s="70"/>
      <c r="T659" s="70"/>
    </row>
    <row r="660" spans="18:20">
      <c r="R660" s="70"/>
      <c r="S660" s="70"/>
      <c r="T660" s="70"/>
    </row>
    <row r="661" spans="18:20">
      <c r="R661" s="70"/>
      <c r="S661" s="70"/>
      <c r="T661" s="70"/>
    </row>
    <row r="662" spans="18:20">
      <c r="R662" s="70"/>
      <c r="S662" s="70"/>
      <c r="T662" s="70"/>
    </row>
    <row r="663" spans="18:20">
      <c r="R663" s="70"/>
      <c r="S663" s="70"/>
      <c r="T663" s="70"/>
    </row>
    <row r="664" spans="18:20">
      <c r="R664" s="70"/>
      <c r="S664" s="70"/>
      <c r="T664" s="70"/>
    </row>
    <row r="665" spans="18:20">
      <c r="R665" s="70"/>
      <c r="S665" s="70"/>
      <c r="T665" s="70"/>
    </row>
    <row r="666" spans="18:20">
      <c r="R666" s="70"/>
      <c r="S666" s="70"/>
      <c r="T666" s="70"/>
    </row>
    <row r="667" spans="18:20">
      <c r="R667" s="70"/>
      <c r="S667" s="70"/>
      <c r="T667" s="70"/>
    </row>
    <row r="668" spans="18:20">
      <c r="R668" s="70"/>
      <c r="S668" s="70"/>
      <c r="T668" s="70"/>
    </row>
    <row r="669" spans="18:20">
      <c r="R669" s="70"/>
      <c r="S669" s="70"/>
      <c r="T669" s="70"/>
    </row>
    <row r="670" spans="18:20">
      <c r="R670" s="70"/>
      <c r="S670" s="70"/>
      <c r="T670" s="70"/>
    </row>
    <row r="671" spans="18:20">
      <c r="R671" s="70"/>
      <c r="S671" s="70"/>
      <c r="T671" s="70"/>
    </row>
    <row r="672" spans="18:20">
      <c r="R672" s="70"/>
      <c r="S672" s="70"/>
      <c r="T672" s="70"/>
    </row>
    <row r="673" spans="18:20">
      <c r="R673" s="70"/>
      <c r="S673" s="70"/>
      <c r="T673" s="70"/>
    </row>
    <row r="674" spans="18:20">
      <c r="R674" s="70"/>
      <c r="S674" s="70"/>
      <c r="T674" s="70"/>
    </row>
    <row r="675" spans="18:20">
      <c r="R675" s="70"/>
      <c r="S675" s="70"/>
      <c r="T675" s="70"/>
    </row>
    <row r="676" spans="18:20">
      <c r="R676" s="70"/>
      <c r="S676" s="70"/>
      <c r="T676" s="70"/>
    </row>
    <row r="677" spans="18:20">
      <c r="R677" s="70"/>
      <c r="S677" s="70"/>
      <c r="T677" s="70"/>
    </row>
    <row r="678" spans="18:20">
      <c r="R678" s="70"/>
      <c r="S678" s="70"/>
      <c r="T678" s="70"/>
    </row>
    <row r="679" spans="18:20">
      <c r="R679" s="70"/>
      <c r="S679" s="70"/>
      <c r="T679" s="70"/>
    </row>
    <row r="680" spans="18:20">
      <c r="R680" s="70"/>
      <c r="S680" s="70"/>
      <c r="T680" s="70"/>
    </row>
    <row r="681" spans="18:20">
      <c r="R681" s="70"/>
      <c r="S681" s="70"/>
      <c r="T681" s="70"/>
    </row>
    <row r="682" spans="18:20">
      <c r="R682" s="70"/>
      <c r="S682" s="70"/>
      <c r="T682" s="70"/>
    </row>
    <row r="683" spans="18:20">
      <c r="R683" s="70"/>
      <c r="S683" s="70"/>
      <c r="T683" s="70"/>
    </row>
    <row r="684" spans="18:20">
      <c r="R684" s="70"/>
      <c r="S684" s="70"/>
      <c r="T684" s="70"/>
    </row>
    <row r="685" spans="18:20">
      <c r="R685" s="70"/>
      <c r="S685" s="70"/>
      <c r="T685" s="70"/>
    </row>
    <row r="686" spans="18:20">
      <c r="R686" s="70"/>
      <c r="S686" s="70"/>
      <c r="T686" s="70"/>
    </row>
    <row r="687" spans="18:20">
      <c r="R687" s="70"/>
      <c r="S687" s="70"/>
      <c r="T687" s="70"/>
    </row>
    <row r="688" spans="18:20">
      <c r="R688" s="70"/>
      <c r="S688" s="70"/>
      <c r="T688" s="70"/>
    </row>
    <row r="689" spans="18:20">
      <c r="R689" s="70"/>
      <c r="S689" s="70"/>
      <c r="T689" s="70"/>
    </row>
    <row r="690" spans="18:20">
      <c r="R690" s="70"/>
      <c r="S690" s="70"/>
      <c r="T690" s="70"/>
    </row>
    <row r="691" spans="18:20">
      <c r="R691" s="70"/>
      <c r="S691" s="70"/>
      <c r="T691" s="70"/>
    </row>
    <row r="692" spans="18:20">
      <c r="R692" s="70"/>
      <c r="S692" s="70"/>
      <c r="T692" s="70"/>
    </row>
    <row r="693" spans="18:20">
      <c r="R693" s="70"/>
      <c r="S693" s="70"/>
      <c r="T693" s="70"/>
    </row>
    <row r="694" spans="18:20">
      <c r="R694" s="70"/>
      <c r="S694" s="70"/>
      <c r="T694" s="70"/>
    </row>
    <row r="695" spans="18:20">
      <c r="R695" s="70"/>
      <c r="S695" s="70"/>
      <c r="T695" s="70"/>
    </row>
    <row r="696" spans="18:20">
      <c r="R696" s="70"/>
      <c r="S696" s="70"/>
      <c r="T696" s="70"/>
    </row>
    <row r="697" spans="18:20">
      <c r="R697" s="70"/>
      <c r="S697" s="70"/>
      <c r="T697" s="70"/>
    </row>
    <row r="698" spans="18:20">
      <c r="R698" s="70"/>
      <c r="S698" s="70"/>
      <c r="T698" s="70"/>
    </row>
    <row r="699" spans="18:20">
      <c r="R699" s="70"/>
      <c r="S699" s="70"/>
      <c r="T699" s="70"/>
    </row>
    <row r="700" spans="18:20">
      <c r="R700" s="70"/>
      <c r="S700" s="70"/>
      <c r="T700" s="70"/>
    </row>
    <row r="701" spans="18:20">
      <c r="R701" s="70"/>
      <c r="S701" s="70"/>
      <c r="T701" s="70"/>
    </row>
    <row r="702" spans="18:20">
      <c r="R702" s="70"/>
      <c r="S702" s="70"/>
      <c r="T702" s="70"/>
    </row>
    <row r="703" spans="18:20">
      <c r="R703" s="70"/>
      <c r="S703" s="70"/>
      <c r="T703" s="70"/>
    </row>
    <row r="704" spans="18:20">
      <c r="R704" s="70"/>
      <c r="S704" s="70"/>
      <c r="T704" s="70"/>
    </row>
    <row r="705" spans="18:20">
      <c r="R705" s="70"/>
      <c r="S705" s="70"/>
      <c r="T705" s="70"/>
    </row>
    <row r="706" spans="18:20">
      <c r="R706" s="70"/>
      <c r="S706" s="70"/>
      <c r="T706" s="70"/>
    </row>
    <row r="707" spans="18:20">
      <c r="R707" s="70"/>
      <c r="S707" s="70"/>
      <c r="T707" s="70"/>
    </row>
    <row r="708" spans="18:20">
      <c r="R708" s="70"/>
      <c r="S708" s="70"/>
      <c r="T708" s="70"/>
    </row>
    <row r="709" spans="18:20">
      <c r="R709" s="70"/>
      <c r="S709" s="70"/>
      <c r="T709" s="70"/>
    </row>
    <row r="710" spans="18:20">
      <c r="R710" s="70"/>
      <c r="S710" s="70"/>
      <c r="T710" s="70"/>
    </row>
    <row r="711" spans="18:20">
      <c r="R711" s="70"/>
      <c r="S711" s="70"/>
      <c r="T711" s="70"/>
    </row>
    <row r="712" spans="18:20">
      <c r="R712" s="70"/>
      <c r="S712" s="70"/>
      <c r="T712" s="70"/>
    </row>
    <row r="713" spans="18:20">
      <c r="R713" s="70"/>
      <c r="S713" s="70"/>
      <c r="T713" s="70"/>
    </row>
    <row r="714" spans="18:20">
      <c r="R714" s="70"/>
      <c r="S714" s="70"/>
      <c r="T714" s="70"/>
    </row>
    <row r="715" spans="18:20">
      <c r="R715" s="70"/>
      <c r="S715" s="70"/>
      <c r="T715" s="70"/>
    </row>
    <row r="716" spans="18:20">
      <c r="R716" s="70"/>
      <c r="S716" s="70"/>
      <c r="T716" s="70"/>
    </row>
    <row r="717" spans="18:20">
      <c r="R717" s="70"/>
      <c r="S717" s="70"/>
      <c r="T717" s="70"/>
    </row>
    <row r="718" spans="18:20">
      <c r="R718" s="70"/>
      <c r="S718" s="70"/>
      <c r="T718" s="70"/>
    </row>
    <row r="719" spans="18:20">
      <c r="R719" s="70"/>
      <c r="S719" s="70"/>
      <c r="T719" s="70"/>
    </row>
    <row r="720" spans="18:20">
      <c r="R720" s="70"/>
      <c r="S720" s="70"/>
      <c r="T720" s="70"/>
    </row>
    <row r="721" spans="18:20">
      <c r="R721" s="70"/>
      <c r="S721" s="70"/>
      <c r="T721" s="70"/>
    </row>
    <row r="722" spans="18:20">
      <c r="R722" s="70"/>
      <c r="S722" s="70"/>
      <c r="T722" s="70"/>
    </row>
    <row r="723" spans="18:20">
      <c r="R723" s="70"/>
      <c r="S723" s="70"/>
      <c r="T723" s="70"/>
    </row>
    <row r="724" spans="18:20">
      <c r="R724" s="70"/>
      <c r="S724" s="70"/>
      <c r="T724" s="70"/>
    </row>
    <row r="725" spans="18:20">
      <c r="R725" s="70"/>
      <c r="S725" s="70"/>
      <c r="T725" s="70"/>
    </row>
    <row r="726" spans="18:20">
      <c r="R726" s="70"/>
      <c r="S726" s="70"/>
      <c r="T726" s="70"/>
    </row>
    <row r="727" spans="18:20">
      <c r="R727" s="70"/>
      <c r="S727" s="70"/>
      <c r="T727" s="70"/>
    </row>
    <row r="728" spans="18:20">
      <c r="R728" s="70"/>
      <c r="S728" s="70"/>
      <c r="T728" s="70"/>
    </row>
    <row r="729" spans="18:20">
      <c r="R729" s="70"/>
      <c r="S729" s="70"/>
      <c r="T729" s="70"/>
    </row>
    <row r="730" spans="18:20">
      <c r="R730" s="70"/>
      <c r="S730" s="70"/>
      <c r="T730" s="70"/>
    </row>
    <row r="731" spans="18:20">
      <c r="R731" s="70"/>
      <c r="S731" s="70"/>
      <c r="T731" s="70"/>
    </row>
    <row r="732" spans="18:20">
      <c r="R732" s="70"/>
      <c r="S732" s="70"/>
      <c r="T732" s="70"/>
    </row>
    <row r="733" spans="18:20">
      <c r="R733" s="70"/>
      <c r="S733" s="70"/>
      <c r="T733" s="70"/>
    </row>
    <row r="734" spans="18:20">
      <c r="R734" s="70"/>
      <c r="S734" s="70"/>
      <c r="T734" s="70"/>
    </row>
    <row r="735" spans="18:20">
      <c r="R735" s="70"/>
      <c r="S735" s="70"/>
      <c r="T735" s="70"/>
    </row>
    <row r="736" spans="18:20">
      <c r="R736" s="70"/>
      <c r="S736" s="70"/>
      <c r="T736" s="70"/>
    </row>
    <row r="737" spans="18:20">
      <c r="R737" s="70"/>
      <c r="S737" s="70"/>
      <c r="T737" s="70"/>
    </row>
    <row r="738" spans="18:20">
      <c r="R738" s="70"/>
      <c r="S738" s="70"/>
      <c r="T738" s="70"/>
    </row>
    <row r="739" spans="18:20">
      <c r="R739" s="70"/>
      <c r="S739" s="70"/>
      <c r="T739" s="70"/>
    </row>
    <row r="740" spans="18:20">
      <c r="R740" s="70"/>
      <c r="S740" s="70"/>
      <c r="T740" s="70"/>
    </row>
    <row r="741" spans="18:20">
      <c r="R741" s="70"/>
      <c r="S741" s="70"/>
      <c r="T741" s="70"/>
    </row>
    <row r="742" spans="18:20">
      <c r="R742" s="70"/>
      <c r="S742" s="70"/>
      <c r="T742" s="70"/>
    </row>
    <row r="743" spans="18:20">
      <c r="R743" s="70"/>
      <c r="S743" s="70"/>
      <c r="T743" s="70"/>
    </row>
    <row r="744" spans="18:20">
      <c r="R744" s="70"/>
      <c r="S744" s="70"/>
      <c r="T744" s="70"/>
    </row>
    <row r="745" spans="18:20">
      <c r="R745" s="70"/>
      <c r="S745" s="70"/>
      <c r="T745" s="70"/>
    </row>
    <row r="746" spans="18:20">
      <c r="R746" s="70"/>
      <c r="S746" s="70"/>
      <c r="T746" s="70"/>
    </row>
    <row r="747" spans="18:20">
      <c r="R747" s="70"/>
      <c r="S747" s="70"/>
      <c r="T747" s="70"/>
    </row>
    <row r="748" spans="18:20">
      <c r="R748" s="70"/>
      <c r="S748" s="70"/>
      <c r="T748" s="70"/>
    </row>
    <row r="749" spans="18:20">
      <c r="R749" s="70"/>
      <c r="S749" s="70"/>
      <c r="T749" s="70"/>
    </row>
    <row r="750" spans="18:20">
      <c r="R750" s="70"/>
      <c r="S750" s="70"/>
      <c r="T750" s="70"/>
    </row>
    <row r="751" spans="18:20">
      <c r="R751" s="70"/>
      <c r="S751" s="70"/>
      <c r="T751" s="70"/>
    </row>
    <row r="752" spans="18:20">
      <c r="R752" s="70"/>
      <c r="S752" s="70"/>
      <c r="T752" s="70"/>
    </row>
    <row r="753" spans="18:20">
      <c r="R753" s="70"/>
      <c r="S753" s="70"/>
      <c r="T753" s="70"/>
    </row>
    <row r="754" spans="18:20">
      <c r="R754" s="70"/>
      <c r="S754" s="70"/>
      <c r="T754" s="70"/>
    </row>
    <row r="755" spans="18:20">
      <c r="R755" s="70"/>
      <c r="S755" s="70"/>
      <c r="T755" s="70"/>
    </row>
    <row r="756" spans="18:20">
      <c r="R756" s="70"/>
      <c r="S756" s="70"/>
      <c r="T756" s="70"/>
    </row>
    <row r="757" spans="18:20">
      <c r="R757" s="70"/>
      <c r="S757" s="70"/>
      <c r="T757" s="70"/>
    </row>
    <row r="758" spans="18:20">
      <c r="R758" s="70"/>
      <c r="S758" s="70"/>
      <c r="T758" s="70"/>
    </row>
    <row r="759" spans="18:20">
      <c r="R759" s="70"/>
      <c r="S759" s="70"/>
      <c r="T759" s="70"/>
    </row>
    <row r="760" spans="18:20">
      <c r="R760" s="70"/>
      <c r="S760" s="70"/>
      <c r="T760" s="70"/>
    </row>
    <row r="761" spans="18:20">
      <c r="R761" s="70"/>
      <c r="S761" s="70"/>
      <c r="T761" s="70"/>
    </row>
    <row r="762" spans="18:20">
      <c r="R762" s="70"/>
      <c r="S762" s="70"/>
      <c r="T762" s="70"/>
    </row>
    <row r="763" spans="18:20">
      <c r="R763" s="70"/>
      <c r="S763" s="70"/>
      <c r="T763" s="70"/>
    </row>
    <row r="764" spans="18:20">
      <c r="R764" s="70"/>
      <c r="S764" s="70"/>
      <c r="T764" s="70"/>
    </row>
    <row r="765" spans="18:20">
      <c r="R765" s="70"/>
      <c r="S765" s="70"/>
      <c r="T765" s="70"/>
    </row>
    <row r="766" spans="18:20">
      <c r="R766" s="70"/>
      <c r="S766" s="70"/>
      <c r="T766" s="70"/>
    </row>
    <row r="767" spans="18:20">
      <c r="R767" s="70"/>
      <c r="S767" s="70"/>
      <c r="T767" s="70"/>
    </row>
    <row r="768" spans="18:20">
      <c r="R768" s="70"/>
      <c r="S768" s="70"/>
      <c r="T768" s="70"/>
    </row>
    <row r="769" spans="18:20">
      <c r="R769" s="70"/>
      <c r="S769" s="70"/>
      <c r="T769" s="70"/>
    </row>
    <row r="770" spans="18:20">
      <c r="R770" s="70"/>
      <c r="S770" s="70"/>
      <c r="T770" s="70"/>
    </row>
    <row r="771" spans="18:20">
      <c r="R771" s="70"/>
      <c r="S771" s="70"/>
      <c r="T771" s="70"/>
    </row>
    <row r="772" spans="18:20">
      <c r="R772" s="70"/>
      <c r="S772" s="70"/>
      <c r="T772" s="70"/>
    </row>
    <row r="773" spans="18:20">
      <c r="R773" s="70"/>
      <c r="S773" s="70"/>
      <c r="T773" s="70"/>
    </row>
    <row r="774" spans="18:20">
      <c r="R774" s="70"/>
      <c r="S774" s="70"/>
      <c r="T774" s="70"/>
    </row>
    <row r="775" spans="18:20">
      <c r="R775" s="70"/>
      <c r="S775" s="70"/>
      <c r="T775" s="70"/>
    </row>
    <row r="776" spans="18:20">
      <c r="R776" s="70"/>
      <c r="S776" s="70"/>
      <c r="T776" s="70"/>
    </row>
    <row r="777" spans="18:20">
      <c r="R777" s="70"/>
      <c r="S777" s="70"/>
      <c r="T777" s="70"/>
    </row>
    <row r="778" spans="18:20">
      <c r="R778" s="70"/>
      <c r="S778" s="70"/>
      <c r="T778" s="70"/>
    </row>
    <row r="779" spans="18:20">
      <c r="R779" s="70"/>
      <c r="S779" s="70"/>
      <c r="T779" s="70"/>
    </row>
    <row r="780" spans="18:20">
      <c r="R780" s="70"/>
      <c r="S780" s="70"/>
      <c r="T780" s="70"/>
    </row>
    <row r="781" spans="18:20">
      <c r="R781" s="70"/>
      <c r="S781" s="70"/>
      <c r="T781" s="70"/>
    </row>
    <row r="782" spans="18:20">
      <c r="R782" s="70"/>
      <c r="S782" s="70"/>
      <c r="T782" s="70"/>
    </row>
    <row r="783" spans="18:20">
      <c r="R783" s="70"/>
      <c r="S783" s="70"/>
      <c r="T783" s="70"/>
    </row>
    <row r="784" spans="18:20">
      <c r="R784" s="70"/>
      <c r="S784" s="70"/>
      <c r="T784" s="70"/>
    </row>
    <row r="785" spans="18:20">
      <c r="R785" s="70"/>
      <c r="S785" s="70"/>
      <c r="T785" s="70"/>
    </row>
    <row r="786" spans="18:20">
      <c r="R786" s="70"/>
      <c r="S786" s="70"/>
      <c r="T786" s="70"/>
    </row>
    <row r="787" spans="18:20">
      <c r="R787" s="70"/>
      <c r="S787" s="70"/>
      <c r="T787" s="70"/>
    </row>
    <row r="788" spans="18:20">
      <c r="R788" s="70"/>
      <c r="S788" s="70"/>
      <c r="T788" s="70"/>
    </row>
    <row r="789" spans="18:20">
      <c r="R789" s="70"/>
      <c r="S789" s="70"/>
      <c r="T789" s="70"/>
    </row>
    <row r="790" spans="18:20">
      <c r="R790" s="70"/>
      <c r="S790" s="70"/>
      <c r="T790" s="70"/>
    </row>
    <row r="791" spans="18:20">
      <c r="R791" s="70"/>
      <c r="S791" s="70"/>
      <c r="T791" s="70"/>
    </row>
    <row r="792" spans="18:20">
      <c r="R792" s="70"/>
      <c r="S792" s="70"/>
      <c r="T792" s="70"/>
    </row>
    <row r="793" spans="18:20">
      <c r="R793" s="70"/>
      <c r="S793" s="70"/>
      <c r="T793" s="70"/>
    </row>
    <row r="794" spans="18:20">
      <c r="R794" s="70"/>
      <c r="S794" s="70"/>
      <c r="T794" s="70"/>
    </row>
    <row r="795" spans="18:20">
      <c r="R795" s="70"/>
      <c r="S795" s="70"/>
      <c r="T795" s="70"/>
    </row>
    <row r="796" spans="18:20">
      <c r="R796" s="70"/>
      <c r="S796" s="70"/>
      <c r="T796" s="70"/>
    </row>
    <row r="797" spans="18:20">
      <c r="R797" s="70"/>
      <c r="S797" s="70"/>
      <c r="T797" s="70"/>
    </row>
    <row r="798" spans="18:20">
      <c r="R798" s="70"/>
      <c r="S798" s="70"/>
      <c r="T798" s="70"/>
    </row>
    <row r="799" spans="18:20">
      <c r="R799" s="70"/>
      <c r="S799" s="70"/>
      <c r="T799" s="70"/>
    </row>
    <row r="800" spans="18:20">
      <c r="R800" s="70"/>
      <c r="S800" s="70"/>
      <c r="T800" s="70"/>
    </row>
    <row r="801" spans="18:20">
      <c r="R801" s="70"/>
      <c r="S801" s="70"/>
      <c r="T801" s="70"/>
    </row>
    <row r="802" spans="18:20">
      <c r="R802" s="70"/>
      <c r="S802" s="70"/>
      <c r="T802" s="70"/>
    </row>
    <row r="803" spans="18:20">
      <c r="R803" s="70"/>
      <c r="S803" s="70"/>
      <c r="T803" s="70"/>
    </row>
    <row r="804" spans="18:20">
      <c r="R804" s="70"/>
      <c r="S804" s="70"/>
      <c r="T804" s="70"/>
    </row>
    <row r="805" spans="18:20">
      <c r="R805" s="70"/>
      <c r="S805" s="70"/>
      <c r="T805" s="70"/>
    </row>
    <row r="806" spans="18:20">
      <c r="R806" s="70"/>
      <c r="S806" s="70"/>
      <c r="T806" s="70"/>
    </row>
    <row r="807" spans="18:20">
      <c r="R807" s="70"/>
      <c r="S807" s="70"/>
      <c r="T807" s="70"/>
    </row>
    <row r="808" spans="18:20">
      <c r="R808" s="70"/>
      <c r="S808" s="70"/>
      <c r="T808" s="70"/>
    </row>
    <row r="809" spans="18:20">
      <c r="R809" s="70"/>
      <c r="S809" s="70"/>
      <c r="T809" s="70"/>
    </row>
    <row r="810" spans="18:20">
      <c r="R810" s="70"/>
      <c r="S810" s="70"/>
      <c r="T810" s="70"/>
    </row>
    <row r="811" spans="18:20">
      <c r="R811" s="70"/>
      <c r="S811" s="70"/>
      <c r="T811" s="70"/>
    </row>
    <row r="812" spans="18:20">
      <c r="R812" s="70"/>
      <c r="S812" s="70"/>
      <c r="T812" s="70"/>
    </row>
    <row r="813" spans="18:20">
      <c r="R813" s="70"/>
      <c r="S813" s="70"/>
      <c r="T813" s="70"/>
    </row>
    <row r="814" spans="18:20">
      <c r="R814" s="70"/>
      <c r="S814" s="70"/>
      <c r="T814" s="70"/>
    </row>
    <row r="815" spans="18:20">
      <c r="R815" s="70"/>
      <c r="S815" s="70"/>
      <c r="T815" s="70"/>
    </row>
    <row r="816" spans="18:20">
      <c r="R816" s="70"/>
      <c r="S816" s="70"/>
      <c r="T816" s="70"/>
    </row>
    <row r="817" spans="18:20">
      <c r="R817" s="70"/>
      <c r="S817" s="70"/>
      <c r="T817" s="70"/>
    </row>
    <row r="818" spans="18:20">
      <c r="R818" s="70"/>
      <c r="S818" s="70"/>
      <c r="T818" s="70"/>
    </row>
    <row r="819" spans="18:20">
      <c r="R819" s="70"/>
      <c r="S819" s="70"/>
      <c r="T819" s="70"/>
    </row>
    <row r="820" spans="18:20">
      <c r="R820" s="70"/>
      <c r="S820" s="70"/>
      <c r="T820" s="70"/>
    </row>
    <row r="821" spans="18:20">
      <c r="R821" s="70"/>
      <c r="S821" s="70"/>
      <c r="T821" s="70"/>
    </row>
    <row r="822" spans="18:20">
      <c r="R822" s="70"/>
      <c r="S822" s="70"/>
      <c r="T822" s="70"/>
    </row>
    <row r="823" spans="18:20">
      <c r="R823" s="70"/>
      <c r="S823" s="70"/>
      <c r="T823" s="70"/>
    </row>
    <row r="824" spans="18:20">
      <c r="R824" s="70"/>
      <c r="S824" s="70"/>
      <c r="T824" s="70"/>
    </row>
    <row r="825" spans="18:20">
      <c r="R825" s="70"/>
      <c r="S825" s="70"/>
      <c r="T825" s="70"/>
    </row>
    <row r="826" spans="18:20">
      <c r="R826" s="70"/>
      <c r="S826" s="70"/>
      <c r="T826" s="70"/>
    </row>
    <row r="827" spans="18:20">
      <c r="R827" s="70"/>
      <c r="S827" s="70"/>
      <c r="T827" s="70"/>
    </row>
    <row r="828" spans="18:20">
      <c r="R828" s="70"/>
      <c r="S828" s="70"/>
      <c r="T828" s="70"/>
    </row>
    <row r="829" spans="18:20">
      <c r="R829" s="70"/>
      <c r="S829" s="70"/>
      <c r="T829" s="70"/>
    </row>
    <row r="830" spans="18:20">
      <c r="R830" s="70"/>
      <c r="S830" s="70"/>
      <c r="T830" s="70"/>
    </row>
    <row r="831" spans="18:20">
      <c r="R831" s="70"/>
      <c r="S831" s="70"/>
      <c r="T831" s="70"/>
    </row>
    <row r="832" spans="18:20">
      <c r="R832" s="70"/>
      <c r="S832" s="70"/>
      <c r="T832" s="70"/>
    </row>
    <row r="833" spans="18:20">
      <c r="R833" s="70"/>
      <c r="S833" s="70"/>
      <c r="T833" s="70"/>
    </row>
    <row r="834" spans="18:20">
      <c r="R834" s="70"/>
      <c r="S834" s="70"/>
      <c r="T834" s="70"/>
    </row>
    <row r="835" spans="18:20">
      <c r="R835" s="70"/>
      <c r="S835" s="70"/>
      <c r="T835" s="70"/>
    </row>
    <row r="836" spans="18:20">
      <c r="R836" s="70"/>
      <c r="S836" s="70"/>
      <c r="T836" s="70"/>
    </row>
    <row r="837" spans="18:20">
      <c r="R837" s="70"/>
      <c r="S837" s="70"/>
      <c r="T837" s="70"/>
    </row>
    <row r="838" spans="18:20">
      <c r="R838" s="70"/>
      <c r="S838" s="70"/>
      <c r="T838" s="70"/>
    </row>
    <row r="839" spans="18:20">
      <c r="R839" s="70"/>
      <c r="S839" s="70"/>
      <c r="T839" s="70"/>
    </row>
    <row r="840" spans="18:20">
      <c r="R840" s="70"/>
      <c r="S840" s="70"/>
      <c r="T840" s="70"/>
    </row>
    <row r="841" spans="18:20">
      <c r="R841" s="70"/>
      <c r="S841" s="70"/>
      <c r="T841" s="70"/>
    </row>
    <row r="842" spans="18:20">
      <c r="R842" s="70"/>
      <c r="S842" s="70"/>
      <c r="T842" s="70"/>
    </row>
    <row r="843" spans="18:20">
      <c r="R843" s="70"/>
      <c r="S843" s="70"/>
      <c r="T843" s="70"/>
    </row>
    <row r="844" spans="18:20">
      <c r="R844" s="70"/>
      <c r="S844" s="70"/>
      <c r="T844" s="70"/>
    </row>
    <row r="845" spans="18:20">
      <c r="R845" s="70"/>
      <c r="S845" s="70"/>
      <c r="T845" s="70"/>
    </row>
    <row r="846" spans="18:20">
      <c r="R846" s="70"/>
      <c r="S846" s="70"/>
      <c r="T846" s="70"/>
    </row>
    <row r="847" spans="18:20">
      <c r="R847" s="70"/>
      <c r="S847" s="70"/>
      <c r="T847" s="70"/>
    </row>
    <row r="848" spans="18:20">
      <c r="R848" s="70"/>
      <c r="S848" s="70"/>
      <c r="T848" s="70"/>
    </row>
    <row r="849" spans="18:20">
      <c r="R849" s="70"/>
      <c r="S849" s="70"/>
      <c r="T849" s="70"/>
    </row>
    <row r="850" spans="18:20">
      <c r="R850" s="70"/>
      <c r="S850" s="70"/>
      <c r="T850" s="70"/>
    </row>
    <row r="851" spans="18:20">
      <c r="R851" s="70"/>
      <c r="S851" s="70"/>
      <c r="T851" s="70"/>
    </row>
    <row r="852" spans="18:20">
      <c r="R852" s="70"/>
      <c r="S852" s="70"/>
      <c r="T852" s="70"/>
    </row>
    <row r="853" spans="18:20">
      <c r="R853" s="70"/>
      <c r="S853" s="70"/>
      <c r="T853" s="70"/>
    </row>
    <row r="854" spans="18:20">
      <c r="R854" s="70"/>
      <c r="S854" s="70"/>
      <c r="T854" s="70"/>
    </row>
    <row r="855" spans="18:20">
      <c r="R855" s="70"/>
      <c r="S855" s="70"/>
      <c r="T855" s="70"/>
    </row>
    <row r="856" spans="18:20">
      <c r="R856" s="70"/>
      <c r="S856" s="70"/>
      <c r="T856" s="70"/>
    </row>
    <row r="857" spans="18:20">
      <c r="R857" s="70"/>
      <c r="S857" s="70"/>
      <c r="T857" s="70"/>
    </row>
    <row r="858" spans="18:20">
      <c r="R858" s="70"/>
      <c r="S858" s="70"/>
      <c r="T858" s="70"/>
    </row>
    <row r="859" spans="18:20">
      <c r="R859" s="70"/>
      <c r="S859" s="70"/>
      <c r="T859" s="70"/>
    </row>
    <row r="860" spans="18:20">
      <c r="R860" s="70"/>
      <c r="S860" s="70"/>
      <c r="T860" s="70"/>
    </row>
    <row r="861" spans="18:20">
      <c r="R861" s="70"/>
      <c r="S861" s="70"/>
      <c r="T861" s="70"/>
    </row>
    <row r="862" spans="18:20">
      <c r="R862" s="70"/>
      <c r="S862" s="70"/>
      <c r="T862" s="70"/>
    </row>
    <row r="863" spans="18:20">
      <c r="R863" s="70"/>
      <c r="S863" s="70"/>
      <c r="T863" s="70"/>
    </row>
    <row r="864" spans="18:20">
      <c r="R864" s="70"/>
      <c r="S864" s="70"/>
      <c r="T864" s="70"/>
    </row>
    <row r="865" spans="18:20">
      <c r="R865" s="70"/>
      <c r="S865" s="70"/>
      <c r="T865" s="70"/>
    </row>
    <row r="866" spans="18:20">
      <c r="R866" s="70"/>
      <c r="S866" s="70"/>
      <c r="T866" s="70"/>
    </row>
    <row r="867" spans="18:20">
      <c r="R867" s="70"/>
      <c r="S867" s="70"/>
      <c r="T867" s="70"/>
    </row>
    <row r="868" spans="18:20">
      <c r="R868" s="70"/>
      <c r="S868" s="70"/>
      <c r="T868" s="70"/>
    </row>
    <row r="869" spans="18:20">
      <c r="R869" s="70"/>
      <c r="S869" s="70"/>
      <c r="T869" s="70"/>
    </row>
    <row r="870" spans="18:20">
      <c r="R870" s="70"/>
      <c r="S870" s="70"/>
      <c r="T870" s="70"/>
    </row>
    <row r="871" spans="18:20">
      <c r="R871" s="70"/>
      <c r="S871" s="70"/>
      <c r="T871" s="70"/>
    </row>
    <row r="872" spans="18:20">
      <c r="R872" s="70"/>
      <c r="S872" s="70"/>
      <c r="T872" s="70"/>
    </row>
    <row r="873" spans="18:20">
      <c r="R873" s="70"/>
      <c r="S873" s="70"/>
      <c r="T873" s="70"/>
    </row>
    <row r="874" spans="18:20">
      <c r="R874" s="70"/>
      <c r="S874" s="70"/>
      <c r="T874" s="70"/>
    </row>
    <row r="875" spans="18:20">
      <c r="R875" s="70"/>
      <c r="S875" s="70"/>
      <c r="T875" s="70"/>
    </row>
    <row r="876" spans="18:20">
      <c r="R876" s="70"/>
      <c r="S876" s="70"/>
      <c r="T876" s="70"/>
    </row>
    <row r="877" spans="18:20">
      <c r="R877" s="70"/>
      <c r="S877" s="70"/>
      <c r="T877" s="70"/>
    </row>
    <row r="878" spans="18:20">
      <c r="R878" s="70"/>
      <c r="S878" s="70"/>
      <c r="T878" s="70"/>
    </row>
    <row r="879" spans="18:20">
      <c r="R879" s="70"/>
      <c r="S879" s="70"/>
      <c r="T879" s="70"/>
    </row>
    <row r="880" spans="18:20">
      <c r="R880" s="70"/>
      <c r="S880" s="70"/>
      <c r="T880" s="70"/>
    </row>
    <row r="881" spans="18:20">
      <c r="R881" s="70"/>
      <c r="S881" s="70"/>
      <c r="T881" s="70"/>
    </row>
    <row r="882" spans="18:20">
      <c r="R882" s="70"/>
      <c r="S882" s="70"/>
      <c r="T882" s="70"/>
    </row>
    <row r="883" spans="18:20">
      <c r="R883" s="70"/>
      <c r="S883" s="70"/>
      <c r="T883" s="70"/>
    </row>
    <row r="884" spans="18:20">
      <c r="R884" s="70"/>
      <c r="S884" s="70"/>
      <c r="T884" s="70"/>
    </row>
    <row r="885" spans="18:20">
      <c r="R885" s="70"/>
      <c r="S885" s="70"/>
      <c r="T885" s="70"/>
    </row>
    <row r="886" spans="18:20">
      <c r="R886" s="70"/>
      <c r="S886" s="70"/>
      <c r="T886" s="70"/>
    </row>
    <row r="887" spans="18:20">
      <c r="R887" s="70"/>
      <c r="S887" s="70"/>
      <c r="T887" s="70"/>
    </row>
    <row r="888" spans="18:20">
      <c r="R888" s="70"/>
      <c r="S888" s="70"/>
      <c r="T888" s="70"/>
    </row>
    <row r="889" spans="18:20">
      <c r="R889" s="70"/>
      <c r="S889" s="70"/>
      <c r="T889" s="70"/>
    </row>
    <row r="890" spans="18:20">
      <c r="R890" s="70"/>
      <c r="S890" s="70"/>
      <c r="T890" s="70"/>
    </row>
    <row r="891" spans="18:20">
      <c r="R891" s="70"/>
      <c r="S891" s="70"/>
      <c r="T891" s="70"/>
    </row>
    <row r="892" spans="18:20">
      <c r="R892" s="70"/>
      <c r="S892" s="70"/>
      <c r="T892" s="70"/>
    </row>
    <row r="893" spans="18:20">
      <c r="R893" s="70"/>
      <c r="S893" s="70"/>
      <c r="T893" s="70"/>
    </row>
    <row r="894" spans="18:20">
      <c r="R894" s="70"/>
      <c r="S894" s="70"/>
      <c r="T894" s="70"/>
    </row>
    <row r="895" spans="18:20">
      <c r="R895" s="70"/>
      <c r="S895" s="70"/>
      <c r="T895" s="70"/>
    </row>
    <row r="896" spans="18:20">
      <c r="R896" s="70"/>
      <c r="S896" s="70"/>
      <c r="T896" s="70"/>
    </row>
    <row r="897" spans="18:20">
      <c r="R897" s="70"/>
      <c r="S897" s="70"/>
      <c r="T897" s="70"/>
    </row>
    <row r="898" spans="18:20">
      <c r="R898" s="70"/>
      <c r="S898" s="70"/>
      <c r="T898" s="70"/>
    </row>
    <row r="899" spans="18:20">
      <c r="R899" s="70"/>
      <c r="S899" s="70"/>
      <c r="T899" s="70"/>
    </row>
    <row r="900" spans="18:20">
      <c r="R900" s="70"/>
      <c r="S900" s="70"/>
      <c r="T900" s="70"/>
    </row>
    <row r="901" spans="18:20">
      <c r="R901" s="70"/>
      <c r="S901" s="70"/>
      <c r="T901" s="70"/>
    </row>
    <row r="902" spans="18:20">
      <c r="R902" s="70"/>
      <c r="S902" s="70"/>
      <c r="T902" s="70"/>
    </row>
    <row r="903" spans="18:20">
      <c r="R903" s="70"/>
      <c r="S903" s="70"/>
      <c r="T903" s="70"/>
    </row>
    <row r="904" spans="18:20">
      <c r="R904" s="70"/>
      <c r="S904" s="70"/>
      <c r="T904" s="70"/>
    </row>
    <row r="905" spans="18:20">
      <c r="R905" s="70"/>
      <c r="S905" s="70"/>
      <c r="T905" s="70"/>
    </row>
    <row r="906" spans="18:20">
      <c r="R906" s="70"/>
      <c r="S906" s="70"/>
      <c r="T906" s="70"/>
    </row>
    <row r="907" spans="18:20">
      <c r="R907" s="70"/>
      <c r="S907" s="70"/>
      <c r="T907" s="70"/>
    </row>
    <row r="908" spans="18:20">
      <c r="R908" s="70"/>
      <c r="S908" s="70"/>
      <c r="T908" s="70"/>
    </row>
    <row r="909" spans="18:20">
      <c r="R909" s="70"/>
      <c r="S909" s="70"/>
      <c r="T909" s="70"/>
    </row>
    <row r="910" spans="18:20">
      <c r="R910" s="70"/>
      <c r="S910" s="70"/>
      <c r="T910" s="70"/>
    </row>
    <row r="911" spans="18:20">
      <c r="R911" s="70"/>
      <c r="S911" s="70"/>
      <c r="T911" s="70"/>
    </row>
    <row r="912" spans="18:20">
      <c r="R912" s="70"/>
      <c r="S912" s="70"/>
      <c r="T912" s="70"/>
    </row>
    <row r="913" spans="18:20">
      <c r="R913" s="70"/>
      <c r="S913" s="70"/>
      <c r="T913" s="70"/>
    </row>
    <row r="914" spans="18:20">
      <c r="R914" s="70"/>
      <c r="S914" s="70"/>
      <c r="T914" s="70"/>
    </row>
    <row r="915" spans="18:20">
      <c r="R915" s="70"/>
      <c r="S915" s="70"/>
      <c r="T915" s="70"/>
    </row>
    <row r="916" spans="18:20">
      <c r="R916" s="70"/>
      <c r="S916" s="70"/>
      <c r="T916" s="70"/>
    </row>
    <row r="917" spans="18:20">
      <c r="R917" s="70"/>
      <c r="S917" s="70"/>
      <c r="T917" s="70"/>
    </row>
    <row r="918" spans="18:20">
      <c r="R918" s="70"/>
      <c r="S918" s="70"/>
      <c r="T918" s="70"/>
    </row>
    <row r="919" spans="18:20">
      <c r="R919" s="70"/>
      <c r="S919" s="70"/>
      <c r="T919" s="70"/>
    </row>
    <row r="920" spans="18:20">
      <c r="R920" s="70"/>
      <c r="S920" s="70"/>
      <c r="T920" s="70"/>
    </row>
    <row r="921" spans="18:20">
      <c r="R921" s="70"/>
      <c r="S921" s="70"/>
      <c r="T921" s="70"/>
    </row>
    <row r="922" spans="18:20">
      <c r="R922" s="70"/>
      <c r="S922" s="70"/>
      <c r="T922" s="70"/>
    </row>
    <row r="923" spans="18:20">
      <c r="R923" s="70"/>
      <c r="S923" s="70"/>
      <c r="T923" s="70"/>
    </row>
    <row r="924" spans="18:20">
      <c r="R924" s="70"/>
      <c r="S924" s="70"/>
      <c r="T924" s="70"/>
    </row>
    <row r="925" spans="18:20">
      <c r="R925" s="70"/>
      <c r="S925" s="70"/>
      <c r="T925" s="70"/>
    </row>
    <row r="926" spans="18:20">
      <c r="R926" s="70"/>
      <c r="S926" s="70"/>
      <c r="T926" s="70"/>
    </row>
    <row r="927" spans="18:20">
      <c r="R927" s="70"/>
      <c r="S927" s="70"/>
      <c r="T927" s="70"/>
    </row>
    <row r="928" spans="18:20">
      <c r="R928" s="70"/>
      <c r="S928" s="70"/>
      <c r="T928" s="70"/>
    </row>
    <row r="929" spans="18:20">
      <c r="R929" s="70"/>
      <c r="S929" s="70"/>
      <c r="T929" s="70"/>
    </row>
    <row r="930" spans="18:20">
      <c r="R930" s="70"/>
      <c r="S930" s="70"/>
      <c r="T930" s="70"/>
    </row>
    <row r="931" spans="18:20">
      <c r="R931" s="70"/>
      <c r="S931" s="70"/>
      <c r="T931" s="70"/>
    </row>
    <row r="932" spans="18:20">
      <c r="R932" s="70"/>
      <c r="S932" s="70"/>
      <c r="T932" s="70"/>
    </row>
    <row r="933" spans="18:20">
      <c r="R933" s="70"/>
      <c r="S933" s="70"/>
      <c r="T933" s="70"/>
    </row>
    <row r="934" spans="18:20">
      <c r="R934" s="70"/>
      <c r="S934" s="70"/>
      <c r="T934" s="70"/>
    </row>
    <row r="935" spans="18:20">
      <c r="R935" s="70"/>
      <c r="S935" s="70"/>
      <c r="T935" s="70"/>
    </row>
    <row r="936" spans="18:20">
      <c r="R936" s="70"/>
      <c r="S936" s="70"/>
      <c r="T936" s="70"/>
    </row>
    <row r="937" spans="18:20">
      <c r="R937" s="70"/>
      <c r="S937" s="70"/>
      <c r="T937" s="70"/>
    </row>
    <row r="938" spans="18:20">
      <c r="R938" s="70"/>
      <c r="S938" s="70"/>
      <c r="T938" s="70"/>
    </row>
    <row r="939" spans="18:20">
      <c r="R939" s="70"/>
      <c r="S939" s="70"/>
      <c r="T939" s="70"/>
    </row>
    <row r="940" spans="18:20">
      <c r="R940" s="70"/>
      <c r="S940" s="70"/>
      <c r="T940" s="70"/>
    </row>
    <row r="941" spans="18:20">
      <c r="R941" s="70"/>
      <c r="S941" s="70"/>
      <c r="T941" s="70"/>
    </row>
    <row r="942" spans="18:20">
      <c r="R942" s="70"/>
      <c r="S942" s="70"/>
      <c r="T942" s="70"/>
    </row>
    <row r="943" spans="18:20">
      <c r="R943" s="70"/>
      <c r="S943" s="70"/>
      <c r="T943" s="70"/>
    </row>
    <row r="944" spans="18:20">
      <c r="R944" s="70"/>
      <c r="S944" s="70"/>
      <c r="T944" s="70"/>
    </row>
    <row r="945" spans="18:20">
      <c r="R945" s="70"/>
      <c r="S945" s="70"/>
      <c r="T945" s="70"/>
    </row>
    <row r="946" spans="18:20">
      <c r="R946" s="70"/>
      <c r="S946" s="70"/>
      <c r="T946" s="70"/>
    </row>
    <row r="947" spans="18:20">
      <c r="R947" s="70"/>
      <c r="S947" s="70"/>
      <c r="T947" s="70"/>
    </row>
    <row r="948" spans="18:20">
      <c r="R948" s="70"/>
      <c r="S948" s="70"/>
      <c r="T948" s="70"/>
    </row>
    <row r="949" spans="18:20">
      <c r="R949" s="70"/>
      <c r="S949" s="70"/>
      <c r="T949" s="70"/>
    </row>
    <row r="950" spans="18:20">
      <c r="R950" s="70"/>
      <c r="S950" s="70"/>
      <c r="T950" s="70"/>
    </row>
    <row r="951" spans="18:20">
      <c r="R951" s="70"/>
      <c r="S951" s="70"/>
      <c r="T951" s="70"/>
    </row>
    <row r="952" spans="18:20">
      <c r="R952" s="70"/>
      <c r="S952" s="70"/>
      <c r="T952" s="70"/>
    </row>
    <row r="953" spans="18:20">
      <c r="R953" s="70"/>
      <c r="S953" s="70"/>
      <c r="T953" s="70"/>
    </row>
    <row r="954" spans="18:20">
      <c r="R954" s="70"/>
      <c r="S954" s="70"/>
      <c r="T954" s="70"/>
    </row>
    <row r="955" spans="18:20">
      <c r="R955" s="70"/>
      <c r="S955" s="70"/>
      <c r="T955" s="70"/>
    </row>
    <row r="956" spans="18:20">
      <c r="R956" s="70"/>
      <c r="S956" s="70"/>
      <c r="T956" s="70"/>
    </row>
    <row r="957" spans="18:20">
      <c r="R957" s="70"/>
      <c r="S957" s="70"/>
      <c r="T957" s="70"/>
    </row>
    <row r="958" spans="18:20">
      <c r="R958" s="70"/>
      <c r="S958" s="70"/>
      <c r="T958" s="70"/>
    </row>
    <row r="959" spans="18:20">
      <c r="R959" s="70"/>
      <c r="S959" s="70"/>
      <c r="T959" s="70"/>
    </row>
    <row r="960" spans="18:20">
      <c r="R960" s="70"/>
      <c r="S960" s="70"/>
      <c r="T960" s="70"/>
    </row>
    <row r="961" spans="18:20">
      <c r="R961" s="70"/>
      <c r="S961" s="70"/>
      <c r="T961" s="70"/>
    </row>
    <row r="962" spans="18:20">
      <c r="R962" s="70"/>
      <c r="S962" s="70"/>
      <c r="T962" s="70"/>
    </row>
    <row r="963" spans="18:20">
      <c r="R963" s="70"/>
      <c r="S963" s="70"/>
      <c r="T963" s="70"/>
    </row>
    <row r="964" spans="18:20">
      <c r="R964" s="70"/>
      <c r="S964" s="70"/>
      <c r="T964" s="70"/>
    </row>
    <row r="965" spans="18:20">
      <c r="R965" s="70"/>
      <c r="S965" s="70"/>
      <c r="T965" s="70"/>
    </row>
    <row r="966" spans="18:20">
      <c r="R966" s="70"/>
      <c r="S966" s="70"/>
      <c r="T966" s="70"/>
    </row>
    <row r="967" spans="18:20">
      <c r="R967" s="70"/>
      <c r="S967" s="70"/>
      <c r="T967" s="70"/>
    </row>
    <row r="968" spans="18:20">
      <c r="R968" s="70"/>
      <c r="S968" s="70"/>
      <c r="T968" s="70"/>
    </row>
    <row r="969" spans="18:20">
      <c r="R969" s="70"/>
      <c r="S969" s="70"/>
      <c r="T969" s="70"/>
    </row>
    <row r="970" spans="18:20">
      <c r="R970" s="70"/>
      <c r="S970" s="70"/>
      <c r="T970" s="70"/>
    </row>
    <row r="971" spans="18:20">
      <c r="R971" s="70"/>
      <c r="S971" s="70"/>
      <c r="T971" s="70"/>
    </row>
    <row r="972" spans="18:20">
      <c r="R972" s="70"/>
      <c r="S972" s="70"/>
      <c r="T972" s="70"/>
    </row>
    <row r="973" spans="18:20">
      <c r="R973" s="70"/>
      <c r="S973" s="70"/>
      <c r="T973" s="70"/>
    </row>
    <row r="974" spans="18:20">
      <c r="R974" s="70"/>
      <c r="S974" s="70"/>
      <c r="T974" s="70"/>
    </row>
    <row r="975" spans="18:20">
      <c r="R975" s="70"/>
      <c r="S975" s="70"/>
      <c r="T975" s="70"/>
    </row>
    <row r="976" spans="18:20">
      <c r="R976" s="70"/>
      <c r="S976" s="70"/>
      <c r="T976" s="70"/>
    </row>
    <row r="977" spans="18:20">
      <c r="R977" s="70"/>
      <c r="S977" s="70"/>
      <c r="T977" s="70"/>
    </row>
    <row r="978" spans="18:20">
      <c r="R978" s="70"/>
      <c r="S978" s="70"/>
      <c r="T978" s="70"/>
    </row>
    <row r="979" spans="18:20">
      <c r="R979" s="70"/>
      <c r="S979" s="70"/>
      <c r="T979" s="70"/>
    </row>
    <row r="980" spans="18:20">
      <c r="R980" s="70"/>
      <c r="S980" s="70"/>
      <c r="T980" s="70"/>
    </row>
    <row r="981" spans="18:20">
      <c r="R981" s="70"/>
      <c r="S981" s="70"/>
      <c r="T981" s="70"/>
    </row>
    <row r="982" spans="18:20">
      <c r="R982" s="70"/>
      <c r="S982" s="70"/>
      <c r="T982" s="70"/>
    </row>
    <row r="983" spans="18:20">
      <c r="R983" s="70"/>
      <c r="S983" s="70"/>
      <c r="T983" s="70"/>
    </row>
    <row r="984" spans="18:20">
      <c r="R984" s="70"/>
      <c r="S984" s="70"/>
      <c r="T984" s="70"/>
    </row>
    <row r="985" spans="18:20">
      <c r="R985" s="70"/>
      <c r="S985" s="70"/>
      <c r="T985" s="70"/>
    </row>
    <row r="986" spans="18:20">
      <c r="R986" s="70"/>
      <c r="S986" s="70"/>
      <c r="T986" s="70"/>
    </row>
    <row r="987" spans="18:20">
      <c r="R987" s="70"/>
      <c r="S987" s="70"/>
      <c r="T987" s="70"/>
    </row>
    <row r="988" spans="18:20">
      <c r="R988" s="70"/>
      <c r="S988" s="70"/>
      <c r="T988" s="70"/>
    </row>
    <row r="989" spans="18:20">
      <c r="R989" s="70"/>
      <c r="S989" s="70"/>
      <c r="T989" s="70"/>
    </row>
    <row r="990" spans="18:20">
      <c r="R990" s="70"/>
      <c r="S990" s="70"/>
      <c r="T990" s="70"/>
    </row>
    <row r="991" spans="18:20">
      <c r="R991" s="70"/>
      <c r="S991" s="70"/>
      <c r="T991" s="70"/>
    </row>
    <row r="992" spans="18:20">
      <c r="R992" s="70"/>
      <c r="S992" s="70"/>
      <c r="T992" s="70"/>
    </row>
    <row r="993" spans="18:20">
      <c r="R993" s="70"/>
      <c r="S993" s="70"/>
      <c r="T993" s="70"/>
    </row>
    <row r="994" spans="18:20">
      <c r="R994" s="70"/>
      <c r="S994" s="70"/>
      <c r="T994" s="70"/>
    </row>
    <row r="995" spans="18:20">
      <c r="R995" s="70"/>
      <c r="S995" s="70"/>
      <c r="T995" s="70"/>
    </row>
    <row r="996" spans="18:20">
      <c r="R996" s="70"/>
      <c r="S996" s="70"/>
      <c r="T996" s="70"/>
    </row>
    <row r="997" spans="18:20">
      <c r="R997" s="70"/>
      <c r="S997" s="70"/>
      <c r="T997" s="70"/>
    </row>
    <row r="998" spans="18:20">
      <c r="R998" s="70"/>
      <c r="S998" s="70"/>
      <c r="T998" s="70"/>
    </row>
    <row r="999" spans="18:20">
      <c r="R999" s="70"/>
      <c r="S999" s="70"/>
      <c r="T999" s="70"/>
    </row>
    <row r="1000" spans="18:20">
      <c r="R1000" s="70"/>
      <c r="S1000" s="70"/>
      <c r="T1000" s="70"/>
    </row>
    <row r="1001" spans="18:20">
      <c r="R1001" s="70"/>
      <c r="S1001" s="70"/>
      <c r="T1001" s="70"/>
    </row>
    <row r="1002" spans="18:20">
      <c r="R1002" s="70"/>
      <c r="S1002" s="70"/>
      <c r="T1002" s="70"/>
    </row>
    <row r="1003" spans="18:20">
      <c r="R1003" s="70"/>
      <c r="S1003" s="70"/>
      <c r="T1003" s="70"/>
    </row>
    <row r="1004" spans="18:20">
      <c r="R1004" s="70"/>
      <c r="S1004" s="70"/>
      <c r="T1004" s="70"/>
    </row>
    <row r="1005" spans="18:20">
      <c r="R1005" s="70"/>
      <c r="S1005" s="70"/>
      <c r="T1005" s="70"/>
    </row>
    <row r="1006" spans="18:20">
      <c r="R1006" s="70"/>
      <c r="S1006" s="70"/>
      <c r="T1006" s="70"/>
    </row>
    <row r="1007" spans="18:20">
      <c r="R1007" s="70"/>
      <c r="S1007" s="70"/>
      <c r="T1007" s="70"/>
    </row>
    <row r="1008" spans="18:20">
      <c r="R1008" s="70"/>
      <c r="S1008" s="70"/>
      <c r="T1008" s="70"/>
    </row>
    <row r="1009" spans="18:20">
      <c r="R1009" s="70"/>
      <c r="S1009" s="70"/>
      <c r="T1009" s="70"/>
    </row>
    <row r="1010" spans="18:20">
      <c r="R1010" s="70"/>
      <c r="S1010" s="70"/>
      <c r="T1010" s="70"/>
    </row>
    <row r="1011" spans="18:20">
      <c r="R1011" s="70"/>
      <c r="S1011" s="70"/>
      <c r="T1011" s="70"/>
    </row>
    <row r="1012" spans="18:20">
      <c r="R1012" s="70"/>
      <c r="S1012" s="70"/>
      <c r="T1012" s="70"/>
    </row>
    <row r="1013" spans="18:20">
      <c r="R1013" s="70"/>
      <c r="S1013" s="70"/>
      <c r="T1013" s="70"/>
    </row>
    <row r="1014" spans="18:20">
      <c r="R1014" s="70"/>
      <c r="S1014" s="70"/>
      <c r="T1014" s="70"/>
    </row>
    <row r="1015" spans="18:20">
      <c r="R1015" s="70"/>
      <c r="S1015" s="70"/>
      <c r="T1015" s="70"/>
    </row>
    <row r="1016" spans="18:20">
      <c r="R1016" s="70"/>
      <c r="S1016" s="70"/>
      <c r="T1016" s="70"/>
    </row>
    <row r="1017" spans="18:20">
      <c r="R1017" s="70"/>
      <c r="S1017" s="70"/>
      <c r="T1017" s="70"/>
    </row>
    <row r="1018" spans="18:20">
      <c r="R1018" s="70"/>
      <c r="S1018" s="70"/>
      <c r="T1018" s="70"/>
    </row>
    <row r="1019" spans="18:20">
      <c r="R1019" s="70"/>
      <c r="S1019" s="70"/>
      <c r="T1019" s="70"/>
    </row>
    <row r="1020" spans="18:20">
      <c r="R1020" s="70"/>
      <c r="S1020" s="70"/>
      <c r="T1020" s="70"/>
    </row>
    <row r="1021" spans="18:20">
      <c r="R1021" s="70"/>
      <c r="S1021" s="70"/>
      <c r="T1021" s="70"/>
    </row>
    <row r="1022" spans="18:20">
      <c r="R1022" s="70"/>
      <c r="S1022" s="70"/>
      <c r="T1022" s="70"/>
    </row>
    <row r="1023" spans="18:20">
      <c r="R1023" s="70"/>
      <c r="S1023" s="70"/>
      <c r="T1023" s="70"/>
    </row>
    <row r="1024" spans="18:20">
      <c r="R1024" s="70"/>
      <c r="S1024" s="70"/>
      <c r="T1024" s="70"/>
    </row>
    <row r="1025" spans="18:20">
      <c r="R1025" s="70"/>
      <c r="S1025" s="70"/>
      <c r="T1025" s="70"/>
    </row>
    <row r="1026" spans="18:20">
      <c r="R1026" s="70"/>
      <c r="S1026" s="70"/>
      <c r="T1026" s="70"/>
    </row>
    <row r="1027" spans="18:20">
      <c r="R1027" s="70"/>
      <c r="S1027" s="70"/>
      <c r="T1027" s="70"/>
    </row>
    <row r="1028" spans="18:20">
      <c r="R1028" s="70"/>
      <c r="S1028" s="70"/>
      <c r="T1028" s="70"/>
    </row>
    <row r="1029" spans="18:20">
      <c r="R1029" s="70"/>
      <c r="S1029" s="70"/>
      <c r="T1029" s="70"/>
    </row>
    <row r="1030" spans="18:20">
      <c r="R1030" s="70"/>
      <c r="S1030" s="70"/>
      <c r="T1030" s="70"/>
    </row>
    <row r="1031" spans="18:20">
      <c r="R1031" s="70"/>
      <c r="S1031" s="70"/>
      <c r="T1031" s="70"/>
    </row>
    <row r="1032" spans="18:20">
      <c r="R1032" s="70"/>
      <c r="S1032" s="70"/>
      <c r="T1032" s="70"/>
    </row>
    <row r="1033" spans="18:20">
      <c r="R1033" s="70"/>
      <c r="S1033" s="70"/>
      <c r="T1033" s="70"/>
    </row>
    <row r="1034" spans="18:20">
      <c r="R1034" s="70"/>
      <c r="S1034" s="70"/>
      <c r="T1034" s="70"/>
    </row>
    <row r="1035" spans="18:20">
      <c r="R1035" s="70"/>
      <c r="S1035" s="70"/>
      <c r="T1035" s="70"/>
    </row>
    <row r="1036" spans="18:20">
      <c r="R1036" s="70"/>
      <c r="S1036" s="70"/>
      <c r="T1036" s="70"/>
    </row>
    <row r="1037" spans="18:20">
      <c r="R1037" s="70"/>
      <c r="S1037" s="70"/>
      <c r="T1037" s="70"/>
    </row>
    <row r="1038" spans="18:20">
      <c r="R1038" s="70"/>
      <c r="S1038" s="70"/>
      <c r="T1038" s="70"/>
    </row>
    <row r="1039" spans="18:20">
      <c r="R1039" s="70"/>
      <c r="S1039" s="70"/>
      <c r="T1039" s="70"/>
    </row>
    <row r="1040" spans="18:20">
      <c r="R1040" s="70"/>
      <c r="S1040" s="70"/>
      <c r="T1040" s="70"/>
    </row>
    <row r="1041" spans="18:20">
      <c r="R1041" s="70"/>
      <c r="S1041" s="70"/>
      <c r="T1041" s="70"/>
    </row>
    <row r="1042" spans="18:20">
      <c r="R1042" s="70"/>
      <c r="S1042" s="70"/>
      <c r="T1042" s="70"/>
    </row>
    <row r="1043" spans="18:20">
      <c r="R1043" s="70"/>
      <c r="S1043" s="70"/>
      <c r="T1043" s="70"/>
    </row>
    <row r="1044" spans="18:20">
      <c r="R1044" s="70"/>
      <c r="S1044" s="70"/>
      <c r="T1044" s="70"/>
    </row>
    <row r="1045" spans="18:20">
      <c r="R1045" s="70"/>
      <c r="S1045" s="70"/>
      <c r="T1045" s="70"/>
    </row>
    <row r="1046" spans="18:20">
      <c r="R1046" s="70"/>
      <c r="S1046" s="70"/>
      <c r="T1046" s="70"/>
    </row>
    <row r="1047" spans="18:20">
      <c r="R1047" s="70"/>
      <c r="S1047" s="70"/>
      <c r="T1047" s="70"/>
    </row>
    <row r="1048" spans="18:20">
      <c r="R1048" s="70"/>
      <c r="S1048" s="70"/>
      <c r="T1048" s="70"/>
    </row>
    <row r="1049" spans="18:20">
      <c r="R1049" s="70"/>
      <c r="S1049" s="70"/>
      <c r="T1049" s="70"/>
    </row>
    <row r="1050" spans="18:20">
      <c r="R1050" s="70"/>
      <c r="S1050" s="70"/>
      <c r="T1050" s="70"/>
    </row>
    <row r="1051" spans="18:20">
      <c r="R1051" s="70"/>
      <c r="S1051" s="70"/>
      <c r="T1051" s="70"/>
    </row>
    <row r="1052" spans="18:20">
      <c r="R1052" s="70"/>
      <c r="S1052" s="70"/>
      <c r="T1052" s="70"/>
    </row>
    <row r="1053" spans="18:20">
      <c r="R1053" s="70"/>
      <c r="S1053" s="70"/>
      <c r="T1053" s="70"/>
    </row>
    <row r="1054" spans="18:20">
      <c r="R1054" s="70"/>
      <c r="S1054" s="70"/>
      <c r="T1054" s="70"/>
    </row>
    <row r="1055" spans="18:20">
      <c r="R1055" s="70"/>
      <c r="S1055" s="70"/>
      <c r="T1055" s="70"/>
    </row>
    <row r="1056" spans="18:20">
      <c r="R1056" s="70"/>
      <c r="S1056" s="70"/>
      <c r="T1056" s="70"/>
    </row>
    <row r="1057" spans="18:20">
      <c r="R1057" s="70"/>
      <c r="S1057" s="70"/>
      <c r="T1057" s="70"/>
    </row>
    <row r="1058" spans="18:20">
      <c r="R1058" s="70"/>
      <c r="S1058" s="70"/>
      <c r="T1058" s="70"/>
    </row>
    <row r="1059" spans="18:20">
      <c r="R1059" s="70"/>
      <c r="S1059" s="70"/>
      <c r="T1059" s="70"/>
    </row>
    <row r="1060" spans="18:20">
      <c r="R1060" s="70"/>
      <c r="S1060" s="70"/>
      <c r="T1060" s="70"/>
    </row>
    <row r="1061" spans="18:20">
      <c r="R1061" s="70"/>
      <c r="S1061" s="70"/>
      <c r="T1061" s="70"/>
    </row>
    <row r="1062" spans="18:20">
      <c r="R1062" s="70"/>
      <c r="S1062" s="70"/>
      <c r="T1062" s="70"/>
    </row>
    <row r="1063" spans="18:20">
      <c r="R1063" s="70"/>
      <c r="S1063" s="70"/>
      <c r="T1063" s="70"/>
    </row>
    <row r="1064" spans="18:20">
      <c r="R1064" s="70"/>
      <c r="S1064" s="70"/>
      <c r="T1064" s="70"/>
    </row>
    <row r="1065" spans="18:20">
      <c r="R1065" s="70"/>
      <c r="S1065" s="70"/>
      <c r="T1065" s="70"/>
    </row>
    <row r="1066" spans="18:20">
      <c r="R1066" s="70"/>
      <c r="S1066" s="70"/>
      <c r="T1066" s="70"/>
    </row>
    <row r="1067" spans="18:20">
      <c r="R1067" s="70"/>
      <c r="S1067" s="70"/>
      <c r="T1067" s="70"/>
    </row>
    <row r="1068" spans="18:20">
      <c r="R1068" s="70"/>
      <c r="S1068" s="70"/>
      <c r="T1068" s="70"/>
    </row>
    <row r="1069" spans="18:20">
      <c r="R1069" s="70"/>
      <c r="S1069" s="70"/>
      <c r="T1069" s="70"/>
    </row>
    <row r="1070" spans="18:20">
      <c r="R1070" s="70"/>
      <c r="S1070" s="70"/>
      <c r="T1070" s="70"/>
    </row>
    <row r="1071" spans="18:20">
      <c r="R1071" s="70"/>
      <c r="S1071" s="70"/>
      <c r="T1071" s="70"/>
    </row>
    <row r="1072" spans="18:20">
      <c r="R1072" s="70"/>
      <c r="S1072" s="70"/>
      <c r="T1072" s="70"/>
    </row>
    <row r="1073" spans="18:20">
      <c r="R1073" s="70"/>
      <c r="S1073" s="70"/>
      <c r="T1073" s="70"/>
    </row>
    <row r="1074" spans="18:20">
      <c r="R1074" s="70"/>
      <c r="S1074" s="70"/>
      <c r="T1074" s="70"/>
    </row>
    <row r="1075" spans="18:20">
      <c r="R1075" s="70"/>
      <c r="S1075" s="70"/>
      <c r="T1075" s="70"/>
    </row>
    <row r="1076" spans="18:20">
      <c r="R1076" s="70"/>
      <c r="S1076" s="70"/>
      <c r="T1076" s="70"/>
    </row>
    <row r="1077" spans="18:20">
      <c r="R1077" s="70"/>
      <c r="S1077" s="70"/>
      <c r="T1077" s="70"/>
    </row>
    <row r="1078" spans="18:20">
      <c r="R1078" s="70"/>
      <c r="S1078" s="70"/>
      <c r="T1078" s="70"/>
    </row>
    <row r="1079" spans="18:20">
      <c r="R1079" s="70"/>
      <c r="S1079" s="70"/>
      <c r="T1079" s="70"/>
    </row>
    <row r="1080" spans="18:20">
      <c r="R1080" s="70"/>
      <c r="S1080" s="70"/>
      <c r="T1080" s="70"/>
    </row>
    <row r="1081" spans="18:20">
      <c r="R1081" s="70"/>
      <c r="S1081" s="70"/>
      <c r="T1081" s="70"/>
    </row>
    <row r="1082" spans="18:20">
      <c r="R1082" s="70"/>
      <c r="S1082" s="70"/>
      <c r="T1082" s="70"/>
    </row>
    <row r="1083" spans="18:20">
      <c r="R1083" s="70"/>
      <c r="S1083" s="70"/>
      <c r="T1083" s="70"/>
    </row>
    <row r="1084" spans="18:20">
      <c r="R1084" s="70"/>
      <c r="S1084" s="70"/>
      <c r="T1084" s="70"/>
    </row>
    <row r="1085" spans="18:20">
      <c r="R1085" s="70"/>
      <c r="S1085" s="70"/>
      <c r="T1085" s="70"/>
    </row>
    <row r="1086" spans="18:20">
      <c r="R1086" s="70"/>
      <c r="S1086" s="70"/>
      <c r="T1086" s="70"/>
    </row>
    <row r="1087" spans="18:20">
      <c r="R1087" s="70"/>
      <c r="S1087" s="70"/>
      <c r="T1087" s="70"/>
    </row>
    <row r="1088" spans="18:20">
      <c r="R1088" s="70"/>
      <c r="S1088" s="70"/>
      <c r="T1088" s="70"/>
    </row>
    <row r="1089" spans="18:20">
      <c r="R1089" s="70"/>
      <c r="S1089" s="70"/>
      <c r="T1089" s="70"/>
    </row>
    <row r="1090" spans="18:20">
      <c r="R1090" s="70"/>
      <c r="S1090" s="70"/>
      <c r="T1090" s="70"/>
    </row>
    <row r="1091" spans="18:20">
      <c r="R1091" s="70"/>
      <c r="S1091" s="70"/>
      <c r="T1091" s="70"/>
    </row>
    <row r="1092" spans="18:20">
      <c r="R1092" s="70"/>
      <c r="S1092" s="70"/>
      <c r="T1092" s="70"/>
    </row>
    <row r="1093" spans="18:20">
      <c r="R1093" s="70"/>
      <c r="S1093" s="70"/>
      <c r="T1093" s="70"/>
    </row>
    <row r="1094" spans="18:20">
      <c r="R1094" s="70"/>
      <c r="S1094" s="70"/>
      <c r="T1094" s="70"/>
    </row>
    <row r="1095" spans="18:20">
      <c r="R1095" s="70"/>
      <c r="S1095" s="70"/>
      <c r="T1095" s="70"/>
    </row>
    <row r="1096" spans="18:20">
      <c r="R1096" s="70"/>
      <c r="S1096" s="70"/>
      <c r="T1096" s="70"/>
    </row>
    <row r="1097" spans="18:20">
      <c r="R1097" s="70"/>
      <c r="S1097" s="70"/>
      <c r="T1097" s="70"/>
    </row>
    <row r="1098" spans="18:20">
      <c r="R1098" s="70"/>
      <c r="S1098" s="70"/>
      <c r="T1098" s="70"/>
    </row>
    <row r="1099" spans="18:20">
      <c r="R1099" s="70"/>
      <c r="S1099" s="70"/>
      <c r="T1099" s="70"/>
    </row>
    <row r="1100" spans="18:20">
      <c r="R1100" s="70"/>
      <c r="S1100" s="70"/>
      <c r="T1100" s="70"/>
    </row>
    <row r="1101" spans="18:20">
      <c r="R1101" s="70"/>
      <c r="S1101" s="70"/>
      <c r="T1101" s="70"/>
    </row>
    <row r="1102" spans="18:20">
      <c r="R1102" s="70"/>
      <c r="S1102" s="70"/>
      <c r="T1102" s="70"/>
    </row>
    <row r="1103" spans="18:20">
      <c r="R1103" s="70"/>
      <c r="S1103" s="70"/>
      <c r="T1103" s="70"/>
    </row>
    <row r="1104" spans="18:20">
      <c r="R1104" s="70"/>
      <c r="S1104" s="70"/>
      <c r="T1104" s="70"/>
    </row>
    <row r="1105" spans="18:20">
      <c r="R1105" s="70"/>
      <c r="S1105" s="70"/>
      <c r="T1105" s="70"/>
    </row>
    <row r="1106" spans="18:20">
      <c r="R1106" s="70"/>
      <c r="S1106" s="70"/>
      <c r="T1106" s="70"/>
    </row>
    <row r="1107" spans="18:20">
      <c r="R1107" s="70"/>
      <c r="S1107" s="70"/>
      <c r="T1107" s="70"/>
    </row>
    <row r="1108" spans="18:20">
      <c r="R1108" s="70"/>
      <c r="S1108" s="70"/>
      <c r="T1108" s="70"/>
    </row>
    <row r="1109" spans="18:20">
      <c r="R1109" s="70"/>
      <c r="S1109" s="70"/>
      <c r="T1109" s="70"/>
    </row>
    <row r="1110" spans="18:20">
      <c r="R1110" s="70"/>
      <c r="S1110" s="70"/>
      <c r="T1110" s="70"/>
    </row>
    <row r="1111" spans="18:20">
      <c r="R1111" s="70"/>
      <c r="S1111" s="70"/>
      <c r="T1111" s="70"/>
    </row>
    <row r="1112" spans="18:20">
      <c r="R1112" s="70"/>
      <c r="S1112" s="70"/>
      <c r="T1112" s="70"/>
    </row>
    <row r="1113" spans="18:20">
      <c r="R1113" s="70"/>
      <c r="S1113" s="70"/>
      <c r="T1113" s="70"/>
    </row>
    <row r="1114" spans="18:20">
      <c r="R1114" s="70"/>
      <c r="S1114" s="70"/>
      <c r="T1114" s="70"/>
    </row>
    <row r="1115" spans="18:20">
      <c r="R1115" s="70"/>
      <c r="S1115" s="70"/>
      <c r="T1115" s="70"/>
    </row>
    <row r="1116" spans="18:20">
      <c r="R1116" s="70"/>
      <c r="S1116" s="70"/>
      <c r="T1116" s="70"/>
    </row>
    <row r="1117" spans="18:20">
      <c r="R1117" s="70"/>
      <c r="S1117" s="70"/>
      <c r="T1117" s="70"/>
    </row>
    <row r="1118" spans="18:20">
      <c r="R1118" s="70"/>
      <c r="S1118" s="70"/>
      <c r="T1118" s="70"/>
    </row>
    <row r="1119" spans="18:20">
      <c r="R1119" s="70"/>
      <c r="S1119" s="70"/>
      <c r="T1119" s="70"/>
    </row>
    <row r="1120" spans="18:20">
      <c r="R1120" s="70"/>
      <c r="S1120" s="70"/>
      <c r="T1120" s="70"/>
    </row>
    <row r="1121" spans="18:20">
      <c r="R1121" s="70"/>
      <c r="S1121" s="70"/>
      <c r="T1121" s="70"/>
    </row>
    <row r="1122" spans="18:20">
      <c r="R1122" s="70"/>
      <c r="S1122" s="70"/>
      <c r="T1122" s="70"/>
    </row>
    <row r="1123" spans="18:20">
      <c r="R1123" s="70"/>
      <c r="S1123" s="70"/>
      <c r="T1123" s="70"/>
    </row>
    <row r="1124" spans="18:20">
      <c r="R1124" s="70"/>
      <c r="S1124" s="70"/>
      <c r="T1124" s="70"/>
    </row>
    <row r="1125" spans="18:20">
      <c r="R1125" s="70"/>
      <c r="S1125" s="70"/>
      <c r="T1125" s="70"/>
    </row>
    <row r="1126" spans="18:20">
      <c r="R1126" s="70"/>
      <c r="S1126" s="70"/>
      <c r="T1126" s="70"/>
    </row>
    <row r="1127" spans="18:20">
      <c r="R1127" s="70"/>
      <c r="S1127" s="70"/>
      <c r="T1127" s="70"/>
    </row>
    <row r="1128" spans="18:20">
      <c r="R1128" s="70"/>
      <c r="S1128" s="70"/>
      <c r="T1128" s="70"/>
    </row>
    <row r="1129" spans="18:20">
      <c r="R1129" s="70"/>
      <c r="S1129" s="70"/>
      <c r="T1129" s="70"/>
    </row>
    <row r="1130" spans="18:20">
      <c r="R1130" s="70"/>
      <c r="S1130" s="70"/>
      <c r="T1130" s="70"/>
    </row>
    <row r="1131" spans="18:20">
      <c r="R1131" s="70"/>
      <c r="S1131" s="70"/>
      <c r="T1131" s="70"/>
    </row>
    <row r="1132" spans="18:20">
      <c r="R1132" s="70"/>
      <c r="S1132" s="70"/>
      <c r="T1132" s="70"/>
    </row>
    <row r="1133" spans="18:20">
      <c r="R1133" s="70"/>
      <c r="S1133" s="70"/>
      <c r="T1133" s="70"/>
    </row>
    <row r="1134" spans="18:20">
      <c r="R1134" s="70"/>
      <c r="S1134" s="70"/>
      <c r="T1134" s="70"/>
    </row>
    <row r="1135" spans="18:20">
      <c r="R1135" s="70"/>
      <c r="S1135" s="70"/>
      <c r="T1135" s="70"/>
    </row>
    <row r="1136" spans="18:20">
      <c r="R1136" s="70"/>
      <c r="S1136" s="70"/>
      <c r="T1136" s="70"/>
    </row>
    <row r="1137" spans="18:20">
      <c r="R1137" s="70"/>
      <c r="S1137" s="70"/>
      <c r="T1137" s="70"/>
    </row>
    <row r="1138" spans="18:20">
      <c r="R1138" s="70"/>
      <c r="S1138" s="70"/>
      <c r="T1138" s="70"/>
    </row>
    <row r="1139" spans="18:20">
      <c r="R1139" s="70"/>
      <c r="S1139" s="70"/>
      <c r="T1139" s="70"/>
    </row>
    <row r="1140" spans="18:20">
      <c r="R1140" s="70"/>
      <c r="S1140" s="70"/>
      <c r="T1140" s="70"/>
    </row>
    <row r="1141" spans="18:20">
      <c r="R1141" s="70"/>
      <c r="S1141" s="70"/>
      <c r="T1141" s="70"/>
    </row>
    <row r="1142" spans="18:20">
      <c r="R1142" s="70"/>
      <c r="S1142" s="70"/>
      <c r="T1142" s="70"/>
    </row>
    <row r="1143" spans="18:20">
      <c r="R1143" s="70"/>
      <c r="S1143" s="70"/>
      <c r="T1143" s="70"/>
    </row>
    <row r="1144" spans="18:20">
      <c r="R1144" s="70"/>
      <c r="S1144" s="70"/>
      <c r="T1144" s="70"/>
    </row>
    <row r="1145" spans="18:20">
      <c r="R1145" s="70"/>
      <c r="S1145" s="70"/>
      <c r="T1145" s="70"/>
    </row>
    <row r="1146" spans="18:20">
      <c r="R1146" s="70"/>
      <c r="S1146" s="70"/>
      <c r="T1146" s="70"/>
    </row>
    <row r="1147" spans="18:20">
      <c r="R1147" s="70"/>
      <c r="S1147" s="70"/>
      <c r="T1147" s="70"/>
    </row>
    <row r="1148" spans="18:20">
      <c r="R1148" s="70"/>
      <c r="S1148" s="70"/>
      <c r="T1148" s="70"/>
    </row>
    <row r="1149" spans="18:20">
      <c r="R1149" s="70"/>
      <c r="S1149" s="70"/>
      <c r="T1149" s="70"/>
    </row>
    <row r="1150" spans="18:20">
      <c r="R1150" s="70"/>
      <c r="S1150" s="70"/>
      <c r="T1150" s="70"/>
    </row>
    <row r="1151" spans="18:20">
      <c r="R1151" s="70"/>
      <c r="S1151" s="70"/>
      <c r="T1151" s="70"/>
    </row>
    <row r="1152" spans="18:20">
      <c r="R1152" s="70"/>
      <c r="S1152" s="70"/>
      <c r="T1152" s="70"/>
    </row>
    <row r="1153" spans="18:20">
      <c r="R1153" s="70"/>
      <c r="S1153" s="70"/>
      <c r="T1153" s="70"/>
    </row>
    <row r="1154" spans="18:20">
      <c r="R1154" s="70"/>
      <c r="S1154" s="70"/>
      <c r="T1154" s="70"/>
    </row>
    <row r="1155" spans="18:20">
      <c r="R1155" s="70"/>
      <c r="S1155" s="70"/>
      <c r="T1155" s="70"/>
    </row>
    <row r="1156" spans="18:20">
      <c r="R1156" s="70"/>
      <c r="S1156" s="70"/>
      <c r="T1156" s="70"/>
    </row>
    <row r="1157" spans="18:20">
      <c r="R1157" s="70"/>
      <c r="S1157" s="70"/>
      <c r="T1157" s="70"/>
    </row>
    <row r="1158" spans="18:20">
      <c r="R1158" s="70"/>
      <c r="S1158" s="70"/>
      <c r="T1158" s="70"/>
    </row>
    <row r="1159" spans="18:20">
      <c r="R1159" s="70"/>
      <c r="S1159" s="70"/>
      <c r="T1159" s="70"/>
    </row>
    <row r="1160" spans="18:20">
      <c r="R1160" s="70"/>
      <c r="S1160" s="70"/>
      <c r="T1160" s="70"/>
    </row>
    <row r="1161" spans="18:20">
      <c r="R1161" s="70"/>
      <c r="S1161" s="70"/>
      <c r="T1161" s="70"/>
    </row>
    <row r="1162" spans="18:20">
      <c r="R1162" s="70"/>
      <c r="S1162" s="70"/>
      <c r="T1162" s="70"/>
    </row>
    <row r="1163" spans="18:20">
      <c r="R1163" s="70"/>
      <c r="S1163" s="70"/>
      <c r="T1163" s="70"/>
    </row>
    <row r="1164" spans="18:20">
      <c r="R1164" s="70"/>
      <c r="S1164" s="70"/>
      <c r="T1164" s="70"/>
    </row>
    <row r="1165" spans="18:20">
      <c r="R1165" s="70"/>
      <c r="S1165" s="70"/>
      <c r="T1165" s="70"/>
    </row>
    <row r="1166" spans="18:20">
      <c r="R1166" s="70"/>
      <c r="S1166" s="70"/>
      <c r="T1166" s="70"/>
    </row>
    <row r="1167" spans="18:20">
      <c r="R1167" s="70"/>
      <c r="S1167" s="70"/>
      <c r="T1167" s="70"/>
    </row>
    <row r="1168" spans="18:20">
      <c r="R1168" s="70"/>
      <c r="S1168" s="70"/>
      <c r="T1168" s="70"/>
    </row>
    <row r="1169" spans="18:20">
      <c r="R1169" s="70"/>
      <c r="S1169" s="70"/>
      <c r="T1169" s="70"/>
    </row>
    <row r="1170" spans="18:20">
      <c r="R1170" s="70"/>
      <c r="S1170" s="70"/>
      <c r="T1170" s="70"/>
    </row>
    <row r="1171" spans="18:20">
      <c r="R1171" s="70"/>
      <c r="S1171" s="70"/>
      <c r="T1171" s="70"/>
    </row>
    <row r="1172" spans="18:20">
      <c r="R1172" s="70"/>
      <c r="S1172" s="70"/>
      <c r="T1172" s="70"/>
    </row>
    <row r="1173" spans="18:20">
      <c r="R1173" s="70"/>
      <c r="S1173" s="70"/>
      <c r="T1173" s="70"/>
    </row>
    <row r="1174" spans="18:20">
      <c r="R1174" s="70"/>
      <c r="S1174" s="70"/>
      <c r="T1174" s="70"/>
    </row>
    <row r="1175" spans="18:20">
      <c r="R1175" s="70"/>
      <c r="S1175" s="70"/>
      <c r="T1175" s="70"/>
    </row>
    <row r="1176" spans="18:20">
      <c r="R1176" s="70"/>
      <c r="S1176" s="70"/>
      <c r="T1176" s="70"/>
    </row>
    <row r="1177" spans="18:20">
      <c r="R1177" s="70"/>
      <c r="S1177" s="70"/>
      <c r="T1177" s="70"/>
    </row>
    <row r="1178" spans="18:20">
      <c r="R1178" s="70"/>
      <c r="S1178" s="70"/>
      <c r="T1178" s="70"/>
    </row>
    <row r="1179" spans="18:20">
      <c r="R1179" s="70"/>
      <c r="S1179" s="70"/>
      <c r="T1179" s="70"/>
    </row>
    <row r="1180" spans="18:20">
      <c r="R1180" s="70"/>
      <c r="S1180" s="70"/>
      <c r="T1180" s="70"/>
    </row>
    <row r="1181" spans="18:20">
      <c r="R1181" s="70"/>
      <c r="S1181" s="70"/>
      <c r="T1181" s="70"/>
    </row>
    <row r="1182" spans="18:20">
      <c r="R1182" s="70"/>
      <c r="S1182" s="70"/>
      <c r="T1182" s="70"/>
    </row>
    <row r="1183" spans="18:20">
      <c r="R1183" s="70"/>
      <c r="S1183" s="70"/>
      <c r="T1183" s="70"/>
    </row>
    <row r="1184" spans="18:20">
      <c r="R1184" s="70"/>
      <c r="S1184" s="70"/>
      <c r="T1184" s="70"/>
    </row>
    <row r="1185" spans="18:20">
      <c r="R1185" s="70"/>
      <c r="S1185" s="70"/>
      <c r="T1185" s="70"/>
    </row>
    <row r="1186" spans="18:20">
      <c r="R1186" s="70"/>
      <c r="S1186" s="70"/>
      <c r="T1186" s="70"/>
    </row>
    <row r="1187" spans="18:20">
      <c r="R1187" s="70"/>
      <c r="S1187" s="70"/>
      <c r="T1187" s="70"/>
    </row>
    <row r="1188" spans="18:20">
      <c r="R1188" s="70"/>
      <c r="S1188" s="70"/>
      <c r="T1188" s="70"/>
    </row>
    <row r="1189" spans="18:20">
      <c r="R1189" s="70"/>
      <c r="S1189" s="70"/>
      <c r="T1189" s="70"/>
    </row>
    <row r="1190" spans="18:20">
      <c r="R1190" s="70"/>
      <c r="S1190" s="70"/>
      <c r="T1190" s="70"/>
    </row>
    <row r="1191" spans="18:20">
      <c r="R1191" s="70"/>
      <c r="S1191" s="70"/>
      <c r="T1191" s="70"/>
    </row>
    <row r="1192" spans="18:20">
      <c r="R1192" s="70"/>
      <c r="S1192" s="70"/>
      <c r="T1192" s="70"/>
    </row>
    <row r="1193" spans="18:20">
      <c r="R1193" s="70"/>
      <c r="S1193" s="70"/>
      <c r="T1193" s="70"/>
    </row>
    <row r="1194" spans="18:20">
      <c r="R1194" s="70"/>
      <c r="S1194" s="70"/>
      <c r="T1194" s="70"/>
    </row>
    <row r="1195" spans="18:20">
      <c r="R1195" s="70"/>
      <c r="S1195" s="70"/>
      <c r="T1195" s="70"/>
    </row>
    <row r="1196" spans="18:20">
      <c r="R1196" s="70"/>
      <c r="S1196" s="70"/>
      <c r="T1196" s="70"/>
    </row>
    <row r="1197" spans="18:20">
      <c r="R1197" s="70"/>
      <c r="S1197" s="70"/>
      <c r="T1197" s="70"/>
    </row>
    <row r="1198" spans="18:20">
      <c r="R1198" s="70"/>
      <c r="S1198" s="70"/>
      <c r="T1198" s="70"/>
    </row>
    <row r="1199" spans="18:20">
      <c r="R1199" s="70"/>
      <c r="S1199" s="70"/>
      <c r="T1199" s="70"/>
    </row>
    <row r="1200" spans="18:20">
      <c r="R1200" s="70"/>
      <c r="S1200" s="70"/>
      <c r="T1200" s="70"/>
    </row>
    <row r="1201" spans="18:20">
      <c r="R1201" s="70"/>
      <c r="S1201" s="70"/>
      <c r="T1201" s="70"/>
    </row>
    <row r="1202" spans="18:20">
      <c r="R1202" s="70"/>
      <c r="S1202" s="70"/>
      <c r="T1202" s="70"/>
    </row>
    <row r="1203" spans="18:20">
      <c r="R1203" s="70"/>
      <c r="S1203" s="70"/>
      <c r="T1203" s="70"/>
    </row>
    <row r="1204" spans="18:20">
      <c r="R1204" s="70"/>
      <c r="S1204" s="70"/>
      <c r="T1204" s="70"/>
    </row>
    <row r="1205" spans="18:20">
      <c r="R1205" s="70"/>
      <c r="S1205" s="70"/>
      <c r="T1205" s="70"/>
    </row>
    <row r="1206" spans="18:20">
      <c r="R1206" s="70"/>
      <c r="S1206" s="70"/>
      <c r="T1206" s="70"/>
    </row>
    <row r="1207" spans="18:20">
      <c r="R1207" s="70"/>
      <c r="S1207" s="70"/>
      <c r="T1207" s="70"/>
    </row>
    <row r="1208" spans="18:20">
      <c r="R1208" s="70"/>
      <c r="S1208" s="70"/>
      <c r="T1208" s="70"/>
    </row>
    <row r="1209" spans="18:20">
      <c r="R1209" s="70"/>
      <c r="S1209" s="70"/>
      <c r="T1209" s="70"/>
    </row>
    <row r="1210" spans="18:20">
      <c r="R1210" s="70"/>
      <c r="S1210" s="70"/>
      <c r="T1210" s="70"/>
    </row>
    <row r="1211" spans="18:20">
      <c r="R1211" s="70"/>
      <c r="S1211" s="70"/>
      <c r="T1211" s="70"/>
    </row>
    <row r="1212" spans="18:20">
      <c r="R1212" s="70"/>
      <c r="S1212" s="70"/>
      <c r="T1212" s="70"/>
    </row>
    <row r="1213" spans="18:20">
      <c r="R1213" s="70"/>
      <c r="S1213" s="70"/>
      <c r="T1213" s="70"/>
    </row>
    <row r="1214" spans="18:20">
      <c r="R1214" s="70"/>
      <c r="S1214" s="70"/>
      <c r="T1214" s="70"/>
    </row>
    <row r="1215" spans="18:20">
      <c r="R1215" s="70"/>
      <c r="S1215" s="70"/>
      <c r="T1215" s="70"/>
    </row>
    <row r="1216" spans="18:20">
      <c r="R1216" s="70"/>
      <c r="S1216" s="70"/>
      <c r="T1216" s="70"/>
    </row>
    <row r="1217" spans="18:20">
      <c r="R1217" s="70"/>
      <c r="S1217" s="70"/>
      <c r="T1217" s="70"/>
    </row>
    <row r="1218" spans="18:20">
      <c r="R1218" s="70"/>
      <c r="S1218" s="70"/>
      <c r="T1218" s="70"/>
    </row>
    <row r="1219" spans="18:20">
      <c r="R1219" s="70"/>
      <c r="S1219" s="70"/>
      <c r="T1219" s="70"/>
    </row>
    <row r="1220" spans="18:20">
      <c r="R1220" s="70"/>
      <c r="S1220" s="70"/>
      <c r="T1220" s="70"/>
    </row>
    <row r="1221" spans="18:20">
      <c r="R1221" s="70"/>
      <c r="S1221" s="70"/>
      <c r="T1221" s="70"/>
    </row>
    <row r="1222" spans="18:20">
      <c r="R1222" s="70"/>
      <c r="S1222" s="70"/>
      <c r="T1222" s="70"/>
    </row>
    <row r="1223" spans="18:20">
      <c r="R1223" s="70"/>
      <c r="S1223" s="70"/>
      <c r="T1223" s="70"/>
    </row>
    <row r="1224" spans="18:20">
      <c r="R1224" s="70"/>
      <c r="S1224" s="70"/>
      <c r="T1224" s="70"/>
    </row>
    <row r="1225" spans="18:20">
      <c r="R1225" s="70"/>
      <c r="S1225" s="70"/>
      <c r="T1225" s="70"/>
    </row>
    <row r="1226" spans="18:20">
      <c r="R1226" s="70"/>
      <c r="S1226" s="70"/>
      <c r="T1226" s="70"/>
    </row>
    <row r="1227" spans="18:20">
      <c r="R1227" s="70"/>
      <c r="S1227" s="70"/>
      <c r="T1227" s="70"/>
    </row>
    <row r="1228" spans="18:20">
      <c r="R1228" s="70"/>
      <c r="S1228" s="70"/>
      <c r="T1228" s="70"/>
    </row>
    <row r="1229" spans="18:20">
      <c r="R1229" s="70"/>
      <c r="S1229" s="70"/>
      <c r="T1229" s="70"/>
    </row>
    <row r="1230" spans="18:20">
      <c r="R1230" s="70"/>
      <c r="S1230" s="70"/>
      <c r="T1230" s="70"/>
    </row>
    <row r="1231" spans="18:20">
      <c r="R1231" s="70"/>
      <c r="S1231" s="70"/>
      <c r="T1231" s="70"/>
    </row>
    <row r="1232" spans="18:20">
      <c r="R1232" s="70"/>
      <c r="S1232" s="70"/>
      <c r="T1232" s="70"/>
    </row>
    <row r="1233" spans="18:20">
      <c r="R1233" s="70"/>
      <c r="S1233" s="70"/>
      <c r="T1233" s="70"/>
    </row>
    <row r="1234" spans="18:20">
      <c r="R1234" s="70"/>
      <c r="S1234" s="70"/>
      <c r="T1234" s="70"/>
    </row>
    <row r="1235" spans="18:20">
      <c r="R1235" s="70"/>
      <c r="S1235" s="70"/>
      <c r="T1235" s="70"/>
    </row>
    <row r="1236" spans="18:20">
      <c r="R1236" s="70"/>
      <c r="S1236" s="70"/>
      <c r="T1236" s="70"/>
    </row>
    <row r="1237" spans="18:20">
      <c r="R1237" s="70"/>
      <c r="S1237" s="70"/>
      <c r="T1237" s="70"/>
    </row>
    <row r="1238" spans="18:20">
      <c r="R1238" s="70"/>
      <c r="S1238" s="70"/>
      <c r="T1238" s="70"/>
    </row>
    <row r="1239" spans="18:20">
      <c r="R1239" s="70"/>
      <c r="S1239" s="70"/>
      <c r="T1239" s="70"/>
    </row>
    <row r="1240" spans="18:20">
      <c r="R1240" s="70"/>
      <c r="S1240" s="70"/>
      <c r="T1240" s="70"/>
    </row>
    <row r="1241" spans="18:20">
      <c r="R1241" s="70"/>
      <c r="S1241" s="70"/>
      <c r="T1241" s="70"/>
    </row>
    <row r="1242" spans="18:20">
      <c r="R1242" s="70"/>
      <c r="S1242" s="70"/>
      <c r="T1242" s="70"/>
    </row>
    <row r="1243" spans="18:20">
      <c r="R1243" s="70"/>
      <c r="S1243" s="70"/>
      <c r="T1243" s="70"/>
    </row>
    <row r="1244" spans="18:20">
      <c r="R1244" s="70"/>
      <c r="S1244" s="70"/>
      <c r="T1244" s="70"/>
    </row>
    <row r="1245" spans="18:20">
      <c r="R1245" s="70"/>
      <c r="S1245" s="70"/>
      <c r="T1245" s="70"/>
    </row>
    <row r="1246" spans="18:20">
      <c r="R1246" s="70"/>
      <c r="S1246" s="70"/>
      <c r="T1246" s="70"/>
    </row>
    <row r="1247" spans="18:20">
      <c r="R1247" s="70"/>
      <c r="S1247" s="70"/>
      <c r="T1247" s="70"/>
    </row>
    <row r="1248" spans="18:20">
      <c r="R1248" s="70"/>
      <c r="S1248" s="70"/>
      <c r="T1248" s="70"/>
    </row>
    <row r="1249" spans="18:20">
      <c r="R1249" s="70"/>
      <c r="S1249" s="70"/>
      <c r="T1249" s="70"/>
    </row>
    <row r="1250" spans="18:20">
      <c r="R1250" s="70"/>
      <c r="S1250" s="70"/>
      <c r="T1250" s="70"/>
    </row>
    <row r="1251" spans="18:20">
      <c r="R1251" s="70"/>
      <c r="S1251" s="70"/>
      <c r="T1251" s="70"/>
    </row>
    <row r="1252" spans="18:20">
      <c r="R1252" s="70"/>
      <c r="S1252" s="70"/>
      <c r="T1252" s="70"/>
    </row>
    <row r="1253" spans="18:20">
      <c r="R1253" s="70"/>
      <c r="S1253" s="70"/>
      <c r="T1253" s="70"/>
    </row>
    <row r="1254" spans="18:20">
      <c r="R1254" s="70"/>
      <c r="S1254" s="70"/>
      <c r="T1254" s="70"/>
    </row>
    <row r="1255" spans="18:20">
      <c r="R1255" s="70"/>
      <c r="S1255" s="70"/>
      <c r="T1255" s="70"/>
    </row>
    <row r="1256" spans="18:20">
      <c r="R1256" s="70"/>
      <c r="S1256" s="70"/>
      <c r="T1256" s="70"/>
    </row>
    <row r="1257" spans="18:20">
      <c r="R1257" s="70"/>
      <c r="S1257" s="70"/>
      <c r="T1257" s="70"/>
    </row>
    <row r="1258" spans="18:20">
      <c r="R1258" s="70"/>
      <c r="S1258" s="70"/>
      <c r="T1258" s="70"/>
    </row>
    <row r="1259" spans="18:20">
      <c r="R1259" s="70"/>
      <c r="S1259" s="70"/>
      <c r="T1259" s="70"/>
    </row>
    <row r="1260" spans="18:20">
      <c r="R1260" s="70"/>
      <c r="S1260" s="70"/>
      <c r="T1260" s="70"/>
    </row>
    <row r="1261" spans="18:20">
      <c r="R1261" s="70"/>
      <c r="S1261" s="70"/>
      <c r="T1261" s="70"/>
    </row>
    <row r="1262" spans="18:20">
      <c r="R1262" s="70"/>
      <c r="S1262" s="70"/>
      <c r="T1262" s="70"/>
    </row>
    <row r="1263" spans="18:20">
      <c r="R1263" s="70"/>
      <c r="S1263" s="70"/>
      <c r="T1263" s="70"/>
    </row>
    <row r="1264" spans="18:20">
      <c r="R1264" s="70"/>
      <c r="S1264" s="70"/>
      <c r="T1264" s="70"/>
    </row>
    <row r="1265" spans="18:20">
      <c r="R1265" s="70"/>
      <c r="S1265" s="70"/>
      <c r="T1265" s="70"/>
    </row>
    <row r="1266" spans="18:20">
      <c r="R1266" s="70"/>
      <c r="S1266" s="70"/>
      <c r="T1266" s="70"/>
    </row>
    <row r="1267" spans="18:20">
      <c r="R1267" s="70"/>
      <c r="S1267" s="70"/>
      <c r="T1267" s="70"/>
    </row>
    <row r="1268" spans="18:20">
      <c r="R1268" s="70"/>
      <c r="S1268" s="70"/>
      <c r="T1268" s="70"/>
    </row>
    <row r="1269" spans="18:20">
      <c r="R1269" s="70"/>
      <c r="S1269" s="70"/>
      <c r="T1269" s="70"/>
    </row>
    <row r="1270" spans="18:20">
      <c r="R1270" s="70"/>
      <c r="S1270" s="70"/>
      <c r="T1270" s="70"/>
    </row>
    <row r="1271" spans="18:20">
      <c r="R1271" s="70"/>
      <c r="S1271" s="70"/>
      <c r="T1271" s="70"/>
    </row>
    <row r="1272" spans="18:20">
      <c r="R1272" s="70"/>
      <c r="S1272" s="70"/>
      <c r="T1272" s="70"/>
    </row>
    <row r="1273" spans="18:20">
      <c r="R1273" s="70"/>
      <c r="S1273" s="70"/>
      <c r="T1273" s="70"/>
    </row>
    <row r="1274" spans="18:20">
      <c r="R1274" s="70"/>
      <c r="S1274" s="70"/>
      <c r="T1274" s="70"/>
    </row>
    <row r="1275" spans="18:20">
      <c r="R1275" s="70"/>
      <c r="S1275" s="70"/>
      <c r="T1275" s="70"/>
    </row>
    <row r="1276" spans="18:20">
      <c r="R1276" s="70"/>
      <c r="S1276" s="70"/>
      <c r="T1276" s="70"/>
    </row>
    <row r="1277" spans="18:20">
      <c r="R1277" s="70"/>
      <c r="S1277" s="70"/>
      <c r="T1277" s="70"/>
    </row>
    <row r="1278" spans="18:20">
      <c r="R1278" s="70"/>
      <c r="S1278" s="70"/>
      <c r="T1278" s="70"/>
    </row>
    <row r="1279" spans="18:20">
      <c r="R1279" s="70"/>
      <c r="S1279" s="70"/>
      <c r="T1279" s="70"/>
    </row>
    <row r="1280" spans="18:20">
      <c r="R1280" s="70"/>
      <c r="S1280" s="70"/>
      <c r="T1280" s="70"/>
    </row>
    <row r="1281" spans="18:20">
      <c r="R1281" s="70"/>
      <c r="S1281" s="70"/>
      <c r="T1281" s="70"/>
    </row>
    <row r="1282" spans="18:20">
      <c r="R1282" s="70"/>
      <c r="S1282" s="70"/>
      <c r="T1282" s="70"/>
    </row>
    <row r="1283" spans="18:20">
      <c r="R1283" s="70"/>
      <c r="S1283" s="70"/>
      <c r="T1283" s="70"/>
    </row>
    <row r="1284" spans="18:20">
      <c r="R1284" s="70"/>
      <c r="S1284" s="70"/>
      <c r="T1284" s="70"/>
    </row>
    <row r="1285" spans="18:20">
      <c r="R1285" s="70"/>
      <c r="S1285" s="70"/>
      <c r="T1285" s="70"/>
    </row>
    <row r="1286" spans="18:20">
      <c r="R1286" s="70"/>
      <c r="S1286" s="70"/>
      <c r="T1286" s="70"/>
    </row>
    <row r="1287" spans="18:20">
      <c r="R1287" s="70"/>
      <c r="S1287" s="70"/>
      <c r="T1287" s="70"/>
    </row>
    <row r="1288" spans="18:20">
      <c r="R1288" s="70"/>
      <c r="S1288" s="70"/>
      <c r="T1288" s="70"/>
    </row>
    <row r="1289" spans="18:20">
      <c r="R1289" s="70"/>
      <c r="S1289" s="70"/>
      <c r="T1289" s="70"/>
    </row>
    <row r="1290" spans="18:20">
      <c r="R1290" s="70"/>
      <c r="S1290" s="70"/>
      <c r="T1290" s="70"/>
    </row>
    <row r="1291" spans="18:20">
      <c r="R1291" s="70"/>
      <c r="S1291" s="70"/>
      <c r="T1291" s="70"/>
    </row>
    <row r="1292" spans="18:20">
      <c r="R1292" s="70"/>
      <c r="S1292" s="70"/>
      <c r="T1292" s="70"/>
    </row>
    <row r="1293" spans="18:20">
      <c r="R1293" s="70"/>
      <c r="S1293" s="70"/>
      <c r="T1293" s="70"/>
    </row>
    <row r="1294" spans="18:20">
      <c r="R1294" s="70"/>
      <c r="S1294" s="70"/>
      <c r="T1294" s="70"/>
    </row>
    <row r="1295" spans="18:20">
      <c r="R1295" s="70"/>
      <c r="S1295" s="70"/>
      <c r="T1295" s="70"/>
    </row>
    <row r="1296" spans="18:20">
      <c r="R1296" s="70"/>
      <c r="S1296" s="70"/>
      <c r="T1296" s="70"/>
    </row>
    <row r="1297" spans="18:20">
      <c r="R1297" s="70"/>
      <c r="S1297" s="70"/>
      <c r="T1297" s="70"/>
    </row>
    <row r="1298" spans="18:20">
      <c r="R1298" s="70"/>
      <c r="S1298" s="70"/>
      <c r="T1298" s="70"/>
    </row>
    <row r="1299" spans="18:20">
      <c r="R1299" s="70"/>
      <c r="S1299" s="70"/>
      <c r="T1299" s="70"/>
    </row>
    <row r="1300" spans="18:20">
      <c r="R1300" s="70"/>
      <c r="S1300" s="70"/>
      <c r="T1300" s="70"/>
    </row>
    <row r="1301" spans="18:20">
      <c r="R1301" s="70"/>
      <c r="S1301" s="70"/>
      <c r="T1301" s="70"/>
    </row>
    <row r="1302" spans="18:20">
      <c r="R1302" s="70"/>
      <c r="S1302" s="70"/>
      <c r="T1302" s="70"/>
    </row>
    <row r="1303" spans="18:20">
      <c r="R1303" s="70"/>
      <c r="S1303" s="70"/>
      <c r="T1303" s="70"/>
    </row>
    <row r="1304" spans="18:20">
      <c r="R1304" s="70"/>
      <c r="S1304" s="70"/>
      <c r="T1304" s="70"/>
    </row>
    <row r="1305" spans="18:20">
      <c r="R1305" s="70"/>
      <c r="S1305" s="70"/>
      <c r="T1305" s="70"/>
    </row>
    <row r="1306" spans="18:20">
      <c r="R1306" s="70"/>
      <c r="S1306" s="70"/>
      <c r="T1306" s="70"/>
    </row>
    <row r="1307" spans="18:20">
      <c r="R1307" s="70"/>
      <c r="S1307" s="70"/>
      <c r="T1307" s="70"/>
    </row>
    <row r="1308" spans="18:20">
      <c r="R1308" s="70"/>
      <c r="S1308" s="70"/>
      <c r="T1308" s="70"/>
    </row>
    <row r="1309" spans="18:20">
      <c r="R1309" s="70"/>
      <c r="S1309" s="70"/>
      <c r="T1309" s="70"/>
    </row>
    <row r="1310" spans="18:20">
      <c r="R1310" s="70"/>
      <c r="S1310" s="70"/>
      <c r="T1310" s="70"/>
    </row>
    <row r="1311" spans="18:20">
      <c r="R1311" s="70"/>
      <c r="S1311" s="70"/>
      <c r="T1311" s="70"/>
    </row>
    <row r="1312" spans="18:20">
      <c r="R1312" s="70"/>
      <c r="S1312" s="70"/>
      <c r="T1312" s="70"/>
    </row>
    <row r="1313" spans="18:20">
      <c r="R1313" s="70"/>
      <c r="S1313" s="70"/>
      <c r="T1313" s="70"/>
    </row>
    <row r="1314" spans="18:20">
      <c r="R1314" s="70"/>
      <c r="S1314" s="70"/>
      <c r="T1314" s="70"/>
    </row>
    <row r="1315" spans="18:20">
      <c r="R1315" s="70"/>
      <c r="S1315" s="70"/>
      <c r="T1315" s="70"/>
    </row>
    <row r="1316" spans="18:20">
      <c r="R1316" s="70"/>
      <c r="S1316" s="70"/>
      <c r="T1316" s="70"/>
    </row>
    <row r="1317" spans="18:20">
      <c r="R1317" s="70"/>
      <c r="S1317" s="70"/>
      <c r="T1317" s="70"/>
    </row>
    <row r="1318" spans="18:20">
      <c r="R1318" s="70"/>
      <c r="S1318" s="70"/>
      <c r="T1318" s="70"/>
    </row>
    <row r="1319" spans="18:20">
      <c r="R1319" s="70"/>
      <c r="S1319" s="70"/>
      <c r="T1319" s="70"/>
    </row>
    <row r="1320" spans="18:20">
      <c r="R1320" s="70"/>
      <c r="S1320" s="70"/>
      <c r="T1320" s="70"/>
    </row>
    <row r="1321" spans="18:20">
      <c r="R1321" s="70"/>
      <c r="S1321" s="70"/>
      <c r="T1321" s="70"/>
    </row>
    <row r="1322" spans="18:20">
      <c r="R1322" s="70"/>
      <c r="S1322" s="70"/>
      <c r="T1322" s="70"/>
    </row>
    <row r="1323" spans="18:20">
      <c r="R1323" s="70"/>
      <c r="S1323" s="70"/>
      <c r="T1323" s="70"/>
    </row>
    <row r="1324" spans="18:20">
      <c r="R1324" s="70"/>
      <c r="S1324" s="70"/>
      <c r="T1324" s="70"/>
    </row>
    <row r="1325" spans="18:20">
      <c r="R1325" s="70"/>
      <c r="S1325" s="70"/>
      <c r="T1325" s="70"/>
    </row>
    <row r="1326" spans="18:20">
      <c r="R1326" s="70"/>
      <c r="S1326" s="70"/>
      <c r="T1326" s="70"/>
    </row>
    <row r="1327" spans="18:20">
      <c r="R1327" s="70"/>
      <c r="S1327" s="70"/>
      <c r="T1327" s="70"/>
    </row>
    <row r="1328" spans="18:20">
      <c r="R1328" s="70"/>
      <c r="S1328" s="70"/>
      <c r="T1328" s="70"/>
    </row>
    <row r="1329" spans="18:20">
      <c r="R1329" s="70"/>
      <c r="S1329" s="70"/>
      <c r="T1329" s="70"/>
    </row>
    <row r="1330" spans="18:20">
      <c r="R1330" s="70"/>
      <c r="S1330" s="70"/>
      <c r="T1330" s="70"/>
    </row>
    <row r="1331" spans="18:20">
      <c r="R1331" s="70"/>
      <c r="S1331" s="70"/>
      <c r="T1331" s="70"/>
    </row>
    <row r="1332" spans="18:20">
      <c r="R1332" s="70"/>
      <c r="S1332" s="70"/>
      <c r="T1332" s="70"/>
    </row>
    <row r="1333" spans="18:20">
      <c r="R1333" s="70"/>
      <c r="S1333" s="70"/>
      <c r="T1333" s="70"/>
    </row>
    <row r="1334" spans="18:20">
      <c r="R1334" s="70"/>
      <c r="S1334" s="70"/>
      <c r="T1334" s="70"/>
    </row>
    <row r="1335" spans="18:20">
      <c r="R1335" s="70"/>
      <c r="S1335" s="70"/>
      <c r="T1335" s="70"/>
    </row>
    <row r="1336" spans="18:20">
      <c r="R1336" s="70"/>
      <c r="S1336" s="70"/>
      <c r="T1336" s="70"/>
    </row>
    <row r="1337" spans="18:20">
      <c r="R1337" s="70"/>
      <c r="S1337" s="70"/>
      <c r="T1337" s="70"/>
    </row>
    <row r="1338" spans="18:20">
      <c r="R1338" s="70"/>
      <c r="S1338" s="70"/>
      <c r="T1338" s="70"/>
    </row>
    <row r="1339" spans="18:20">
      <c r="R1339" s="70"/>
      <c r="S1339" s="70"/>
      <c r="T1339" s="70"/>
    </row>
    <row r="1340" spans="18:20">
      <c r="R1340" s="70"/>
      <c r="S1340" s="70"/>
      <c r="T1340" s="70"/>
    </row>
    <row r="1341" spans="18:20">
      <c r="R1341" s="70"/>
      <c r="S1341" s="70"/>
      <c r="T1341" s="70"/>
    </row>
    <row r="1342" spans="18:20">
      <c r="R1342" s="70"/>
      <c r="S1342" s="70"/>
      <c r="T1342" s="70"/>
    </row>
    <row r="1343" spans="18:20">
      <c r="R1343" s="70"/>
      <c r="S1343" s="70"/>
      <c r="T1343" s="70"/>
    </row>
    <row r="1344" spans="18:20">
      <c r="R1344" s="70"/>
      <c r="S1344" s="70"/>
      <c r="T1344" s="70"/>
    </row>
    <row r="1345" spans="18:20">
      <c r="R1345" s="70"/>
      <c r="S1345" s="70"/>
      <c r="T1345" s="70"/>
    </row>
    <row r="1346" spans="18:20">
      <c r="R1346" s="70"/>
      <c r="S1346" s="70"/>
      <c r="T1346" s="70"/>
    </row>
    <row r="1347" spans="18:20">
      <c r="R1347" s="70"/>
      <c r="S1347" s="70"/>
      <c r="T1347" s="70"/>
    </row>
    <row r="1348" spans="18:20">
      <c r="R1348" s="70"/>
      <c r="S1348" s="70"/>
      <c r="T1348" s="70"/>
    </row>
    <row r="1349" spans="18:20">
      <c r="R1349" s="70"/>
      <c r="S1349" s="70"/>
      <c r="T1349" s="70"/>
    </row>
    <row r="1350" spans="18:20">
      <c r="R1350" s="70"/>
      <c r="S1350" s="70"/>
      <c r="T1350" s="70"/>
    </row>
    <row r="1351" spans="18:20">
      <c r="R1351" s="70"/>
      <c r="S1351" s="70"/>
      <c r="T1351" s="70"/>
    </row>
    <row r="1352" spans="18:20">
      <c r="R1352" s="70"/>
      <c r="S1352" s="70"/>
      <c r="T1352" s="70"/>
    </row>
    <row r="1353" spans="18:20">
      <c r="R1353" s="70"/>
      <c r="S1353" s="70"/>
      <c r="T1353" s="70"/>
    </row>
    <row r="1354" spans="18:20">
      <c r="R1354" s="70"/>
      <c r="S1354" s="70"/>
      <c r="T1354" s="70"/>
    </row>
    <row r="1355" spans="18:20">
      <c r="R1355" s="70"/>
      <c r="S1355" s="70"/>
      <c r="T1355" s="70"/>
    </row>
    <row r="1356" spans="18:20">
      <c r="R1356" s="70"/>
      <c r="S1356" s="70"/>
      <c r="T1356" s="70"/>
    </row>
    <row r="1357" spans="18:20">
      <c r="R1357" s="70"/>
      <c r="S1357" s="70"/>
      <c r="T1357" s="70"/>
    </row>
    <row r="1358" spans="18:20">
      <c r="R1358" s="70"/>
      <c r="S1358" s="70"/>
      <c r="T1358" s="70"/>
    </row>
    <row r="1359" spans="18:20">
      <c r="R1359" s="70"/>
      <c r="S1359" s="70"/>
      <c r="T1359" s="70"/>
    </row>
    <row r="1360" spans="18:20">
      <c r="R1360" s="70"/>
      <c r="S1360" s="70"/>
      <c r="T1360" s="70"/>
    </row>
    <row r="1361" spans="18:20">
      <c r="R1361" s="70"/>
      <c r="S1361" s="70"/>
      <c r="T1361" s="70"/>
    </row>
    <row r="1362" spans="18:20">
      <c r="R1362" s="70"/>
      <c r="S1362" s="70"/>
      <c r="T1362" s="70"/>
    </row>
    <row r="1363" spans="18:20">
      <c r="R1363" s="70"/>
      <c r="S1363" s="70"/>
      <c r="T1363" s="70"/>
    </row>
    <row r="1364" spans="18:20">
      <c r="R1364" s="70"/>
      <c r="S1364" s="70"/>
      <c r="T1364" s="70"/>
    </row>
    <row r="1365" spans="18:20">
      <c r="R1365" s="70"/>
      <c r="S1365" s="70"/>
      <c r="T1365" s="70"/>
    </row>
    <row r="1366" spans="18:20">
      <c r="R1366" s="70"/>
      <c r="S1366" s="70"/>
      <c r="T1366" s="70"/>
    </row>
    <row r="1367" spans="18:20">
      <c r="R1367" s="70"/>
      <c r="S1367" s="70"/>
      <c r="T1367" s="70"/>
    </row>
    <row r="1368" spans="18:20">
      <c r="R1368" s="70"/>
      <c r="S1368" s="70"/>
      <c r="T1368" s="70"/>
    </row>
    <row r="1369" spans="18:20">
      <c r="R1369" s="70"/>
      <c r="S1369" s="70"/>
      <c r="T1369" s="70"/>
    </row>
    <row r="1370" spans="18:20">
      <c r="R1370" s="70"/>
      <c r="S1370" s="70"/>
      <c r="T1370" s="70"/>
    </row>
    <row r="1371" spans="18:20">
      <c r="R1371" s="70"/>
      <c r="S1371" s="70"/>
      <c r="T1371" s="70"/>
    </row>
    <row r="1372" spans="18:20">
      <c r="R1372" s="70"/>
      <c r="S1372" s="70"/>
      <c r="T1372" s="70"/>
    </row>
    <row r="1373" spans="18:20">
      <c r="R1373" s="70"/>
      <c r="S1373" s="70"/>
      <c r="T1373" s="70"/>
    </row>
    <row r="1374" spans="18:20">
      <c r="R1374" s="70"/>
      <c r="S1374" s="70"/>
      <c r="T1374" s="70"/>
    </row>
    <row r="1375" spans="18:20">
      <c r="R1375" s="70"/>
      <c r="S1375" s="70"/>
      <c r="T1375" s="70"/>
    </row>
    <row r="1376" spans="18:20">
      <c r="R1376" s="70"/>
      <c r="S1376" s="70"/>
      <c r="T1376" s="70"/>
    </row>
    <row r="1377" spans="18:20">
      <c r="R1377" s="70"/>
      <c r="S1377" s="70"/>
      <c r="T1377" s="70"/>
    </row>
    <row r="1378" spans="18:20">
      <c r="R1378" s="70"/>
      <c r="S1378" s="70"/>
      <c r="T1378" s="70"/>
    </row>
    <row r="1379" spans="18:20">
      <c r="R1379" s="70"/>
      <c r="S1379" s="70"/>
      <c r="T1379" s="70"/>
    </row>
    <row r="1380" spans="18:20">
      <c r="R1380" s="70"/>
      <c r="S1380" s="70"/>
      <c r="T1380" s="70"/>
    </row>
    <row r="1381" spans="18:20">
      <c r="R1381" s="70"/>
      <c r="S1381" s="70"/>
      <c r="T1381" s="70"/>
    </row>
    <row r="1382" spans="18:20">
      <c r="R1382" s="70"/>
      <c r="S1382" s="70"/>
      <c r="T1382" s="70"/>
    </row>
    <row r="1383" spans="18:20">
      <c r="R1383" s="70"/>
      <c r="S1383" s="70"/>
      <c r="T1383" s="70"/>
    </row>
    <row r="1384" spans="18:20">
      <c r="R1384" s="70"/>
      <c r="S1384" s="70"/>
      <c r="T1384" s="70"/>
    </row>
    <row r="1385" spans="18:20">
      <c r="R1385" s="70"/>
      <c r="S1385" s="70"/>
      <c r="T1385" s="70"/>
    </row>
    <row r="1386" spans="18:20">
      <c r="R1386" s="70"/>
      <c r="S1386" s="70"/>
      <c r="T1386" s="70"/>
    </row>
    <row r="1387" spans="18:20">
      <c r="R1387" s="70"/>
      <c r="S1387" s="70"/>
      <c r="T1387" s="70"/>
    </row>
    <row r="1388" spans="18:20">
      <c r="R1388" s="70"/>
      <c r="S1388" s="70"/>
      <c r="T1388" s="70"/>
    </row>
    <row r="1389" spans="18:20">
      <c r="R1389" s="70"/>
      <c r="S1389" s="70"/>
      <c r="T1389" s="70"/>
    </row>
    <row r="1390" spans="18:20">
      <c r="R1390" s="70"/>
      <c r="S1390" s="70"/>
      <c r="T1390" s="70"/>
    </row>
    <row r="1391" spans="18:20">
      <c r="R1391" s="70"/>
      <c r="S1391" s="70"/>
      <c r="T1391" s="70"/>
    </row>
    <row r="1392" spans="18:20">
      <c r="R1392" s="70"/>
      <c r="S1392" s="70"/>
      <c r="T1392" s="70"/>
    </row>
    <row r="1393" spans="18:20">
      <c r="R1393" s="70"/>
      <c r="S1393" s="70"/>
      <c r="T1393" s="70"/>
    </row>
    <row r="1394" spans="18:20">
      <c r="R1394" s="70"/>
      <c r="S1394" s="70"/>
      <c r="T1394" s="70"/>
    </row>
    <row r="1395" spans="18:20">
      <c r="R1395" s="70"/>
      <c r="S1395" s="70"/>
      <c r="T1395" s="70"/>
    </row>
    <row r="1396" spans="18:20">
      <c r="R1396" s="70"/>
      <c r="S1396" s="70"/>
      <c r="T1396" s="70"/>
    </row>
    <row r="1397" spans="18:20">
      <c r="R1397" s="70"/>
      <c r="S1397" s="70"/>
      <c r="T1397" s="70"/>
    </row>
    <row r="1398" spans="18:20">
      <c r="R1398" s="70"/>
      <c r="S1398" s="70"/>
      <c r="T1398" s="70"/>
    </row>
    <row r="1399" spans="18:20">
      <c r="R1399" s="70"/>
      <c r="S1399" s="70"/>
      <c r="T1399" s="70"/>
    </row>
    <row r="1400" spans="18:20">
      <c r="R1400" s="70"/>
      <c r="S1400" s="70"/>
      <c r="T1400" s="70"/>
    </row>
    <row r="1401" spans="18:20">
      <c r="R1401" s="70"/>
      <c r="S1401" s="70"/>
      <c r="T1401" s="70"/>
    </row>
    <row r="1402" spans="18:20">
      <c r="R1402" s="70"/>
      <c r="S1402" s="70"/>
      <c r="T1402" s="70"/>
    </row>
    <row r="1403" spans="18:20">
      <c r="R1403" s="70"/>
      <c r="S1403" s="70"/>
      <c r="T1403" s="70"/>
    </row>
    <row r="1404" spans="18:20">
      <c r="R1404" s="70"/>
      <c r="S1404" s="70"/>
      <c r="T1404" s="70"/>
    </row>
    <row r="1405" spans="18:20">
      <c r="R1405" s="70"/>
      <c r="S1405" s="70"/>
      <c r="T1405" s="70"/>
    </row>
    <row r="1406" spans="18:20">
      <c r="R1406" s="70"/>
      <c r="S1406" s="70"/>
      <c r="T1406" s="70"/>
    </row>
    <row r="1407" spans="18:20">
      <c r="R1407" s="70"/>
      <c r="S1407" s="70"/>
      <c r="T1407" s="70"/>
    </row>
    <row r="1408" spans="18:20">
      <c r="R1408" s="70"/>
      <c r="S1408" s="70"/>
      <c r="T1408" s="70"/>
    </row>
    <row r="1409" spans="18:20">
      <c r="R1409" s="70"/>
      <c r="S1409" s="70"/>
      <c r="T1409" s="70"/>
    </row>
    <row r="1410" spans="18:20">
      <c r="R1410" s="70"/>
      <c r="S1410" s="70"/>
      <c r="T1410" s="70"/>
    </row>
    <row r="1411" spans="18:20">
      <c r="R1411" s="70"/>
      <c r="S1411" s="70"/>
      <c r="T1411" s="70"/>
    </row>
    <row r="1412" spans="18:20">
      <c r="R1412" s="70"/>
      <c r="S1412" s="70"/>
      <c r="T1412" s="70"/>
    </row>
    <row r="1413" spans="18:20">
      <c r="R1413" s="70"/>
      <c r="S1413" s="70"/>
      <c r="T1413" s="70"/>
    </row>
    <row r="1414" spans="18:20">
      <c r="R1414" s="70"/>
      <c r="S1414" s="70"/>
      <c r="T1414" s="70"/>
    </row>
    <row r="1415" spans="18:20">
      <c r="R1415" s="70"/>
      <c r="S1415" s="70"/>
      <c r="T1415" s="70"/>
    </row>
    <row r="1416" spans="18:20">
      <c r="R1416" s="70"/>
      <c r="S1416" s="70"/>
      <c r="T1416" s="70"/>
    </row>
    <row r="1417" spans="18:20">
      <c r="R1417" s="70"/>
      <c r="S1417" s="70"/>
      <c r="T1417" s="70"/>
    </row>
    <row r="1418" spans="18:20">
      <c r="R1418" s="70"/>
      <c r="S1418" s="70"/>
      <c r="T1418" s="70"/>
    </row>
    <row r="1419" spans="18:20">
      <c r="R1419" s="70"/>
      <c r="S1419" s="70"/>
      <c r="T1419" s="70"/>
    </row>
    <row r="1420" spans="18:20">
      <c r="R1420" s="70"/>
      <c r="S1420" s="70"/>
      <c r="T1420" s="70"/>
    </row>
    <row r="1421" spans="18:20">
      <c r="R1421" s="70"/>
      <c r="S1421" s="70"/>
      <c r="T1421" s="70"/>
    </row>
    <row r="1422" spans="18:20">
      <c r="R1422" s="70"/>
      <c r="S1422" s="70"/>
      <c r="T1422" s="70"/>
    </row>
    <row r="1423" spans="18:20">
      <c r="R1423" s="70"/>
      <c r="S1423" s="70"/>
      <c r="T1423" s="70"/>
    </row>
    <row r="1424" spans="18:20">
      <c r="R1424" s="70"/>
      <c r="S1424" s="70"/>
      <c r="T1424" s="70"/>
    </row>
    <row r="1425" spans="18:20">
      <c r="R1425" s="70"/>
      <c r="S1425" s="70"/>
      <c r="T1425" s="70"/>
    </row>
    <row r="1426" spans="18:20">
      <c r="R1426" s="70"/>
      <c r="S1426" s="70"/>
      <c r="T1426" s="70"/>
    </row>
    <row r="1427" spans="18:20">
      <c r="R1427" s="70"/>
      <c r="S1427" s="70"/>
      <c r="T1427" s="70"/>
    </row>
    <row r="1428" spans="18:20">
      <c r="R1428" s="70"/>
      <c r="S1428" s="70"/>
      <c r="T1428" s="70"/>
    </row>
    <row r="1429" spans="18:20">
      <c r="R1429" s="70"/>
      <c r="S1429" s="70"/>
      <c r="T1429" s="70"/>
    </row>
    <row r="1430" spans="18:20">
      <c r="R1430" s="70"/>
      <c r="S1430" s="70"/>
      <c r="T1430" s="70"/>
    </row>
    <row r="1431" spans="18:20">
      <c r="R1431" s="70"/>
      <c r="S1431" s="70"/>
      <c r="T1431" s="70"/>
    </row>
    <row r="1432" spans="18:20">
      <c r="R1432" s="70"/>
      <c r="S1432" s="70"/>
      <c r="T1432" s="70"/>
    </row>
    <row r="1433" spans="18:20">
      <c r="R1433" s="70"/>
      <c r="S1433" s="70"/>
      <c r="T1433" s="70"/>
    </row>
    <row r="1434" spans="18:20">
      <c r="R1434" s="70"/>
      <c r="S1434" s="70"/>
      <c r="T1434" s="70"/>
    </row>
    <row r="1435" spans="18:20">
      <c r="R1435" s="70"/>
      <c r="S1435" s="70"/>
      <c r="T1435" s="70"/>
    </row>
    <row r="1436" spans="18:20">
      <c r="R1436" s="70"/>
      <c r="S1436" s="70"/>
      <c r="T1436" s="70"/>
    </row>
    <row r="1437" spans="18:20">
      <c r="R1437" s="70"/>
      <c r="S1437" s="70"/>
      <c r="T1437" s="70"/>
    </row>
    <row r="1438" spans="18:20">
      <c r="R1438" s="70"/>
      <c r="S1438" s="70"/>
      <c r="T1438" s="70"/>
    </row>
    <row r="1439" spans="18:20">
      <c r="R1439" s="70"/>
      <c r="S1439" s="70"/>
      <c r="T1439" s="70"/>
    </row>
    <row r="1440" spans="18:20">
      <c r="R1440" s="70"/>
      <c r="S1440" s="70"/>
      <c r="T1440" s="70"/>
    </row>
    <row r="1441" spans="18:20">
      <c r="R1441" s="70"/>
      <c r="S1441" s="70"/>
      <c r="T1441" s="70"/>
    </row>
    <row r="1442" spans="18:20">
      <c r="R1442" s="70"/>
      <c r="S1442" s="70"/>
      <c r="T1442" s="70"/>
    </row>
    <row r="1443" spans="18:20">
      <c r="R1443" s="70"/>
      <c r="S1443" s="70"/>
      <c r="T1443" s="70"/>
    </row>
    <row r="1444" spans="18:20">
      <c r="R1444" s="70"/>
      <c r="S1444" s="70"/>
      <c r="T1444" s="70"/>
    </row>
    <row r="1445" spans="18:20">
      <c r="R1445" s="70"/>
      <c r="S1445" s="70"/>
      <c r="T1445" s="70"/>
    </row>
    <row r="1446" spans="18:20">
      <c r="R1446" s="70"/>
      <c r="S1446" s="70"/>
      <c r="T1446" s="70"/>
    </row>
    <row r="1447" spans="18:20">
      <c r="R1447" s="70"/>
      <c r="S1447" s="70"/>
      <c r="T1447" s="70"/>
    </row>
    <row r="1448" spans="18:20">
      <c r="R1448" s="70"/>
      <c r="S1448" s="70"/>
      <c r="T1448" s="70"/>
    </row>
    <row r="1449" spans="18:20">
      <c r="R1449" s="70"/>
      <c r="S1449" s="70"/>
      <c r="T1449" s="70"/>
    </row>
    <row r="1450" spans="18:20">
      <c r="R1450" s="70"/>
      <c r="S1450" s="70"/>
      <c r="T1450" s="70"/>
    </row>
    <row r="1451" spans="18:20">
      <c r="R1451" s="70"/>
      <c r="S1451" s="70"/>
      <c r="T1451" s="70"/>
    </row>
    <row r="1452" spans="18:20">
      <c r="R1452" s="70"/>
      <c r="S1452" s="70"/>
      <c r="T1452" s="70"/>
    </row>
    <row r="1453" spans="18:20">
      <c r="R1453" s="70"/>
      <c r="S1453" s="70"/>
      <c r="T1453" s="70"/>
    </row>
    <row r="1454" spans="18:20">
      <c r="R1454" s="70"/>
      <c r="S1454" s="70"/>
      <c r="T1454" s="70"/>
    </row>
    <row r="1455" spans="18:20">
      <c r="R1455" s="70"/>
      <c r="S1455" s="70"/>
      <c r="T1455" s="70"/>
    </row>
    <row r="1456" spans="18:20">
      <c r="R1456" s="70"/>
      <c r="S1456" s="70"/>
      <c r="T1456" s="70"/>
    </row>
    <row r="1457" spans="18:20">
      <c r="R1457" s="70"/>
      <c r="S1457" s="70"/>
      <c r="T1457" s="70"/>
    </row>
    <row r="1458" spans="18:20">
      <c r="R1458" s="70"/>
      <c r="S1458" s="70"/>
      <c r="T1458" s="70"/>
    </row>
    <row r="1459" spans="18:20">
      <c r="R1459" s="70"/>
      <c r="S1459" s="70"/>
      <c r="T1459" s="70"/>
    </row>
    <row r="1460" spans="18:20">
      <c r="R1460" s="70"/>
      <c r="S1460" s="70"/>
      <c r="T1460" s="70"/>
    </row>
    <row r="1461" spans="18:20">
      <c r="R1461" s="70"/>
      <c r="S1461" s="70"/>
      <c r="T1461" s="70"/>
    </row>
    <row r="1462" spans="18:20">
      <c r="R1462" s="70"/>
      <c r="S1462" s="70"/>
      <c r="T1462" s="70"/>
    </row>
    <row r="1463" spans="18:20">
      <c r="R1463" s="70"/>
      <c r="S1463" s="70"/>
      <c r="T1463" s="70"/>
    </row>
    <row r="1464" spans="18:20">
      <c r="R1464" s="70"/>
      <c r="S1464" s="70"/>
      <c r="T1464" s="70"/>
    </row>
    <row r="1465" spans="18:20">
      <c r="R1465" s="70"/>
      <c r="S1465" s="70"/>
      <c r="T1465" s="70"/>
    </row>
    <row r="1466" spans="18:20">
      <c r="R1466" s="70"/>
      <c r="S1466" s="70"/>
      <c r="T1466" s="70"/>
    </row>
    <row r="1467" spans="18:20">
      <c r="R1467" s="70"/>
      <c r="S1467" s="70"/>
      <c r="T1467" s="70"/>
    </row>
    <row r="1468" spans="18:20">
      <c r="R1468" s="70"/>
      <c r="S1468" s="70"/>
      <c r="T1468" s="70"/>
    </row>
    <row r="1469" spans="18:20">
      <c r="R1469" s="70"/>
      <c r="S1469" s="70"/>
      <c r="T1469" s="70"/>
    </row>
    <row r="1470" spans="18:20">
      <c r="R1470" s="70"/>
      <c r="S1470" s="70"/>
      <c r="T1470" s="70"/>
    </row>
    <row r="1471" spans="18:20">
      <c r="R1471" s="70"/>
      <c r="S1471" s="70"/>
      <c r="T1471" s="70"/>
    </row>
    <row r="1472" spans="18:20">
      <c r="R1472" s="70"/>
      <c r="S1472" s="70"/>
      <c r="T1472" s="70"/>
    </row>
    <row r="1473" spans="18:20">
      <c r="R1473" s="70"/>
      <c r="S1473" s="70"/>
      <c r="T1473" s="70"/>
    </row>
    <row r="1474" spans="18:20">
      <c r="R1474" s="70"/>
      <c r="S1474" s="70"/>
      <c r="T1474" s="70"/>
    </row>
    <row r="1475" spans="18:20">
      <c r="R1475" s="70"/>
      <c r="S1475" s="70"/>
      <c r="T1475" s="70"/>
    </row>
    <row r="1476" spans="18:20">
      <c r="R1476" s="70"/>
      <c r="S1476" s="70"/>
      <c r="T1476" s="70"/>
    </row>
    <row r="1477" spans="18:20">
      <c r="R1477" s="70"/>
      <c r="S1477" s="70"/>
      <c r="T1477" s="70"/>
    </row>
    <row r="1478" spans="18:20">
      <c r="R1478" s="70"/>
      <c r="S1478" s="70"/>
      <c r="T1478" s="70"/>
    </row>
    <row r="1479" spans="18:20">
      <c r="R1479" s="70"/>
      <c r="S1479" s="70"/>
      <c r="T1479" s="70"/>
    </row>
    <row r="1480" spans="18:20">
      <c r="R1480" s="70"/>
      <c r="S1480" s="70"/>
      <c r="T1480" s="70"/>
    </row>
    <row r="1481" spans="18:20">
      <c r="R1481" s="70"/>
      <c r="S1481" s="70"/>
      <c r="T1481" s="70"/>
    </row>
    <row r="1482" spans="18:20">
      <c r="R1482" s="70"/>
      <c r="S1482" s="70"/>
      <c r="T1482" s="70"/>
    </row>
    <row r="1483" spans="18:20">
      <c r="R1483" s="70"/>
      <c r="S1483" s="70"/>
      <c r="T1483" s="70"/>
    </row>
    <row r="1484" spans="18:20">
      <c r="R1484" s="70"/>
      <c r="S1484" s="70"/>
      <c r="T1484" s="70"/>
    </row>
    <row r="1485" spans="18:20">
      <c r="R1485" s="70"/>
      <c r="S1485" s="70"/>
      <c r="T1485" s="70"/>
    </row>
    <row r="1486" spans="18:20">
      <c r="R1486" s="70"/>
      <c r="S1486" s="70"/>
      <c r="T1486" s="70"/>
    </row>
    <row r="1487" spans="18:20">
      <c r="R1487" s="70"/>
      <c r="S1487" s="70"/>
      <c r="T1487" s="70"/>
    </row>
    <row r="1488" spans="18:20">
      <c r="R1488" s="70"/>
      <c r="S1488" s="70"/>
      <c r="T1488" s="70"/>
    </row>
    <row r="1489" spans="18:20">
      <c r="R1489" s="70"/>
      <c r="S1489" s="70"/>
      <c r="T1489" s="70"/>
    </row>
    <row r="1490" spans="18:20">
      <c r="R1490" s="70"/>
      <c r="S1490" s="70"/>
      <c r="T1490" s="70"/>
    </row>
    <row r="1491" spans="18:20">
      <c r="R1491" s="70"/>
      <c r="S1491" s="70"/>
      <c r="T1491" s="70"/>
    </row>
    <row r="1492" spans="18:20">
      <c r="R1492" s="70"/>
      <c r="S1492" s="70"/>
      <c r="T1492" s="70"/>
    </row>
    <row r="1493" spans="18:20">
      <c r="R1493" s="70"/>
      <c r="S1493" s="70"/>
      <c r="T1493" s="70"/>
    </row>
    <row r="1494" spans="18:20">
      <c r="R1494" s="70"/>
      <c r="S1494" s="70"/>
      <c r="T1494" s="70"/>
    </row>
    <row r="1495" spans="18:20">
      <c r="R1495" s="70"/>
      <c r="S1495" s="70"/>
      <c r="T1495" s="70"/>
    </row>
    <row r="1496" spans="18:20">
      <c r="R1496" s="70"/>
      <c r="S1496" s="70"/>
      <c r="T1496" s="70"/>
    </row>
    <row r="1497" spans="18:20">
      <c r="R1497" s="70"/>
      <c r="S1497" s="70"/>
      <c r="T1497" s="70"/>
    </row>
    <row r="1498" spans="18:20">
      <c r="R1498" s="70"/>
      <c r="S1498" s="70"/>
      <c r="T1498" s="70"/>
    </row>
    <row r="1499" spans="18:20">
      <c r="R1499" s="70"/>
      <c r="S1499" s="70"/>
      <c r="T1499" s="70"/>
    </row>
    <row r="1500" spans="18:20">
      <c r="R1500" s="70"/>
      <c r="S1500" s="70"/>
      <c r="T1500" s="70"/>
    </row>
    <row r="1501" spans="18:20">
      <c r="R1501" s="70"/>
      <c r="S1501" s="70"/>
      <c r="T1501" s="70"/>
    </row>
    <row r="1502" spans="18:20">
      <c r="R1502" s="70"/>
      <c r="S1502" s="70"/>
      <c r="T1502" s="70"/>
    </row>
    <row r="1503" spans="18:20">
      <c r="R1503" s="70"/>
      <c r="S1503" s="70"/>
      <c r="T1503" s="70"/>
    </row>
    <row r="1504" spans="18:20">
      <c r="R1504" s="70"/>
      <c r="S1504" s="70"/>
      <c r="T1504" s="70"/>
    </row>
    <row r="1505" spans="18:20">
      <c r="R1505" s="70"/>
      <c r="S1505" s="70"/>
      <c r="T1505" s="70"/>
    </row>
    <row r="1506" spans="18:20">
      <c r="R1506" s="70"/>
      <c r="S1506" s="70"/>
      <c r="T1506" s="70"/>
    </row>
    <row r="1507" spans="18:20">
      <c r="R1507" s="70"/>
      <c r="S1507" s="70"/>
      <c r="T1507" s="70"/>
    </row>
    <row r="1508" spans="18:20">
      <c r="R1508" s="70"/>
      <c r="S1508" s="70"/>
      <c r="T1508" s="70"/>
    </row>
    <row r="1509" spans="18:20">
      <c r="R1509" s="70"/>
      <c r="S1509" s="70"/>
      <c r="T1509" s="70"/>
    </row>
    <row r="1510" spans="18:20">
      <c r="R1510" s="70"/>
      <c r="S1510" s="70"/>
      <c r="T1510" s="70"/>
    </row>
    <row r="1511" spans="18:20">
      <c r="R1511" s="70"/>
      <c r="S1511" s="70"/>
      <c r="T1511" s="70"/>
    </row>
    <row r="1512" spans="18:20">
      <c r="R1512" s="70"/>
      <c r="S1512" s="70"/>
      <c r="T1512" s="70"/>
    </row>
    <row r="1513" spans="18:20">
      <c r="R1513" s="70"/>
      <c r="S1513" s="70"/>
      <c r="T1513" s="70"/>
    </row>
    <row r="1514" spans="18:20">
      <c r="R1514" s="70"/>
      <c r="S1514" s="70"/>
      <c r="T1514" s="70"/>
    </row>
    <row r="1515" spans="18:20">
      <c r="R1515" s="70"/>
      <c r="S1515" s="70"/>
      <c r="T1515" s="70"/>
    </row>
    <row r="1516" spans="18:20">
      <c r="R1516" s="70"/>
      <c r="S1516" s="70"/>
      <c r="T1516" s="70"/>
    </row>
    <row r="1517" spans="18:20">
      <c r="R1517" s="70"/>
      <c r="S1517" s="70"/>
      <c r="T1517" s="70"/>
    </row>
    <row r="1518" spans="18:20">
      <c r="R1518" s="70"/>
      <c r="S1518" s="70"/>
      <c r="T1518" s="70"/>
    </row>
    <row r="1519" spans="18:20">
      <c r="R1519" s="70"/>
      <c r="S1519" s="70"/>
      <c r="T1519" s="70"/>
    </row>
    <row r="1520" spans="18:20">
      <c r="R1520" s="70"/>
      <c r="S1520" s="70"/>
      <c r="T1520" s="70"/>
    </row>
    <row r="1521" spans="18:20">
      <c r="R1521" s="70"/>
      <c r="S1521" s="70"/>
      <c r="T1521" s="70"/>
    </row>
    <row r="1522" spans="18:20">
      <c r="R1522" s="70"/>
      <c r="S1522" s="70"/>
      <c r="T1522" s="70"/>
    </row>
    <row r="1523" spans="18:20">
      <c r="R1523" s="70"/>
      <c r="S1523" s="70"/>
      <c r="T1523" s="70"/>
    </row>
    <row r="1524" spans="18:20">
      <c r="R1524" s="70"/>
      <c r="S1524" s="70"/>
      <c r="T1524" s="70"/>
    </row>
    <row r="1525" spans="18:20">
      <c r="R1525" s="70"/>
      <c r="S1525" s="70"/>
      <c r="T1525" s="70"/>
    </row>
    <row r="1526" spans="18:20">
      <c r="R1526" s="70"/>
      <c r="S1526" s="70"/>
      <c r="T1526" s="70"/>
    </row>
    <row r="1527" spans="18:20">
      <c r="R1527" s="70"/>
      <c r="S1527" s="70"/>
      <c r="T1527" s="70"/>
    </row>
    <row r="1528" spans="18:20">
      <c r="R1528" s="70"/>
      <c r="S1528" s="70"/>
      <c r="T1528" s="70"/>
    </row>
    <row r="1529" spans="18:20">
      <c r="R1529" s="70"/>
      <c r="S1529" s="70"/>
      <c r="T1529" s="70"/>
    </row>
    <row r="1530" spans="18:20">
      <c r="R1530" s="70"/>
      <c r="S1530" s="70"/>
      <c r="T1530" s="70"/>
    </row>
    <row r="1531" spans="18:20">
      <c r="R1531" s="70"/>
      <c r="S1531" s="70"/>
      <c r="T1531" s="70"/>
    </row>
    <row r="1532" spans="18:20">
      <c r="R1532" s="70"/>
      <c r="S1532" s="70"/>
      <c r="T1532" s="70"/>
    </row>
    <row r="1533" spans="18:20">
      <c r="R1533" s="70"/>
      <c r="S1533" s="70"/>
      <c r="T1533" s="70"/>
    </row>
    <row r="1534" spans="18:20">
      <c r="R1534" s="70"/>
      <c r="S1534" s="70"/>
      <c r="T1534" s="70"/>
    </row>
    <row r="1535" spans="18:20">
      <c r="R1535" s="70"/>
      <c r="S1535" s="70"/>
      <c r="T1535" s="70"/>
    </row>
    <row r="1536" spans="18:20">
      <c r="R1536" s="70"/>
      <c r="S1536" s="70"/>
      <c r="T1536" s="70"/>
    </row>
    <row r="1537" spans="18:20">
      <c r="R1537" s="70"/>
      <c r="S1537" s="70"/>
      <c r="T1537" s="70"/>
    </row>
    <row r="1538" spans="18:20">
      <c r="R1538" s="70"/>
      <c r="S1538" s="70"/>
      <c r="T1538" s="70"/>
    </row>
    <row r="1539" spans="18:20">
      <c r="R1539" s="70"/>
      <c r="S1539" s="70"/>
      <c r="T1539" s="70"/>
    </row>
    <row r="1540" spans="18:20">
      <c r="R1540" s="70"/>
      <c r="S1540" s="70"/>
      <c r="T1540" s="70"/>
    </row>
    <row r="1541" spans="18:20">
      <c r="R1541" s="70"/>
      <c r="S1541" s="70"/>
      <c r="T1541" s="70"/>
    </row>
    <row r="1542" spans="18:20">
      <c r="R1542" s="70"/>
      <c r="S1542" s="70"/>
      <c r="T1542" s="70"/>
    </row>
    <row r="1543" spans="18:20">
      <c r="R1543" s="70"/>
      <c r="S1543" s="70"/>
      <c r="T1543" s="70"/>
    </row>
    <row r="1544" spans="18:20">
      <c r="R1544" s="70"/>
      <c r="S1544" s="70"/>
      <c r="T1544" s="70"/>
    </row>
    <row r="1545" spans="18:20">
      <c r="R1545" s="70"/>
      <c r="S1545" s="70"/>
      <c r="T1545" s="70"/>
    </row>
    <row r="1546" spans="18:20">
      <c r="R1546" s="70"/>
      <c r="S1546" s="70"/>
      <c r="T1546" s="70"/>
    </row>
    <row r="1547" spans="18:20">
      <c r="R1547" s="70"/>
      <c r="S1547" s="70"/>
      <c r="T1547" s="70"/>
    </row>
    <row r="1548" spans="18:20">
      <c r="R1548" s="70"/>
      <c r="S1548" s="70"/>
      <c r="T1548" s="70"/>
    </row>
    <row r="1549" spans="18:20">
      <c r="R1549" s="70"/>
      <c r="S1549" s="70"/>
      <c r="T1549" s="70"/>
    </row>
    <row r="1550" spans="18:20">
      <c r="R1550" s="70"/>
      <c r="S1550" s="70"/>
      <c r="T1550" s="70"/>
    </row>
    <row r="1551" spans="18:20">
      <c r="R1551" s="70"/>
      <c r="S1551" s="70"/>
      <c r="T1551" s="70"/>
    </row>
    <row r="1552" spans="18:20">
      <c r="R1552" s="70"/>
      <c r="S1552" s="70"/>
      <c r="T1552" s="70"/>
    </row>
    <row r="1553" spans="18:20">
      <c r="R1553" s="70"/>
      <c r="S1553" s="70"/>
      <c r="T1553" s="70"/>
    </row>
    <row r="1554" spans="18:20">
      <c r="R1554" s="70"/>
      <c r="S1554" s="70"/>
      <c r="T1554" s="70"/>
    </row>
    <row r="1555" spans="18:20">
      <c r="R1555" s="70"/>
      <c r="S1555" s="70"/>
      <c r="T1555" s="70"/>
    </row>
    <row r="1556" spans="18:20">
      <c r="R1556" s="70"/>
      <c r="S1556" s="70"/>
      <c r="T1556" s="70"/>
    </row>
    <row r="1557" spans="18:20">
      <c r="R1557" s="70"/>
      <c r="S1557" s="70"/>
      <c r="T1557" s="70"/>
    </row>
    <row r="1558" spans="18:20">
      <c r="R1558" s="70"/>
      <c r="S1558" s="70"/>
      <c r="T1558" s="70"/>
    </row>
    <row r="1559" spans="18:20">
      <c r="R1559" s="70"/>
      <c r="S1559" s="70"/>
      <c r="T1559" s="70"/>
    </row>
    <row r="1560" spans="18:20">
      <c r="R1560" s="70"/>
      <c r="S1560" s="70"/>
      <c r="T1560" s="70"/>
    </row>
    <row r="1561" spans="18:20">
      <c r="R1561" s="70"/>
      <c r="S1561" s="70"/>
      <c r="T1561" s="70"/>
    </row>
    <row r="1562" spans="18:20">
      <c r="R1562" s="70"/>
      <c r="S1562" s="70"/>
      <c r="T1562" s="70"/>
    </row>
    <row r="1563" spans="18:20">
      <c r="R1563" s="70"/>
      <c r="S1563" s="70"/>
      <c r="T1563" s="70"/>
    </row>
    <row r="1564" spans="18:20">
      <c r="R1564" s="70"/>
      <c r="S1564" s="70"/>
      <c r="T1564" s="70"/>
    </row>
    <row r="1565" spans="18:20">
      <c r="R1565" s="70"/>
      <c r="S1565" s="70"/>
      <c r="T1565" s="70"/>
    </row>
    <row r="1566" spans="18:20">
      <c r="R1566" s="70"/>
      <c r="S1566" s="70"/>
      <c r="T1566" s="70"/>
    </row>
    <row r="1567" spans="18:20">
      <c r="R1567" s="70"/>
      <c r="S1567" s="70"/>
      <c r="T1567" s="70"/>
    </row>
    <row r="1568" spans="18:20">
      <c r="R1568" s="70"/>
      <c r="S1568" s="70"/>
      <c r="T1568" s="70"/>
    </row>
    <row r="1569" spans="18:20">
      <c r="R1569" s="70"/>
      <c r="S1569" s="70"/>
      <c r="T1569" s="70"/>
    </row>
    <row r="1570" spans="18:20">
      <c r="R1570" s="70"/>
      <c r="S1570" s="70"/>
      <c r="T1570" s="70"/>
    </row>
    <row r="1571" spans="18:20">
      <c r="R1571" s="70"/>
      <c r="S1571" s="70"/>
      <c r="T1571" s="70"/>
    </row>
    <row r="1572" spans="18:20">
      <c r="R1572" s="70"/>
      <c r="S1572" s="70"/>
      <c r="T1572" s="70"/>
    </row>
    <row r="1573" spans="18:20">
      <c r="R1573" s="70"/>
      <c r="S1573" s="70"/>
      <c r="T1573" s="70"/>
    </row>
    <row r="1574" spans="18:20">
      <c r="R1574" s="70"/>
      <c r="S1574" s="70"/>
      <c r="T1574" s="70"/>
    </row>
    <row r="1575" spans="18:20">
      <c r="R1575" s="70"/>
      <c r="S1575" s="70"/>
      <c r="T1575" s="70"/>
    </row>
    <row r="1576" spans="18:20">
      <c r="R1576" s="70"/>
      <c r="S1576" s="70"/>
      <c r="T1576" s="70"/>
    </row>
    <row r="1577" spans="18:20">
      <c r="R1577" s="70"/>
      <c r="S1577" s="70"/>
      <c r="T1577" s="70"/>
    </row>
    <row r="1578" spans="18:20">
      <c r="R1578" s="70"/>
      <c r="S1578" s="70"/>
      <c r="T1578" s="70"/>
    </row>
    <row r="1579" spans="18:20">
      <c r="R1579" s="70"/>
      <c r="S1579" s="70"/>
      <c r="T1579" s="70"/>
    </row>
    <row r="1580" spans="18:20">
      <c r="R1580" s="70"/>
      <c r="S1580" s="70"/>
      <c r="T1580" s="70"/>
    </row>
    <row r="1581" spans="18:20">
      <c r="R1581" s="70"/>
      <c r="S1581" s="70"/>
      <c r="T1581" s="70"/>
    </row>
    <row r="1582" spans="18:20">
      <c r="R1582" s="70"/>
      <c r="S1582" s="70"/>
      <c r="T1582" s="70"/>
    </row>
    <row r="1583" spans="18:20">
      <c r="R1583" s="70"/>
      <c r="S1583" s="70"/>
      <c r="T1583" s="70"/>
    </row>
    <row r="1584" spans="18:20">
      <c r="R1584" s="70"/>
      <c r="S1584" s="70"/>
      <c r="T1584" s="70"/>
    </row>
    <row r="1585" spans="18:20">
      <c r="R1585" s="70"/>
      <c r="S1585" s="70"/>
      <c r="T1585" s="70"/>
    </row>
    <row r="1586" spans="18:20">
      <c r="R1586" s="70"/>
      <c r="S1586" s="70"/>
      <c r="T1586" s="70"/>
    </row>
    <row r="1587" spans="18:20">
      <c r="R1587" s="70"/>
      <c r="S1587" s="70"/>
      <c r="T1587" s="70"/>
    </row>
    <row r="1588" spans="18:20">
      <c r="R1588" s="70"/>
      <c r="S1588" s="70"/>
      <c r="T1588" s="70"/>
    </row>
    <row r="1589" spans="18:20">
      <c r="R1589" s="70"/>
      <c r="S1589" s="70"/>
      <c r="T1589" s="70"/>
    </row>
    <row r="1590" spans="18:20">
      <c r="R1590" s="70"/>
      <c r="S1590" s="70"/>
      <c r="T1590" s="70"/>
    </row>
    <row r="1591" spans="18:20">
      <c r="R1591" s="70"/>
      <c r="S1591" s="70"/>
      <c r="T1591" s="70"/>
    </row>
    <row r="1592" spans="18:20">
      <c r="R1592" s="70"/>
      <c r="S1592" s="70"/>
      <c r="T1592" s="70"/>
    </row>
    <row r="1593" spans="18:20">
      <c r="R1593" s="70"/>
      <c r="S1593" s="70"/>
      <c r="T1593" s="70"/>
    </row>
    <row r="1594" spans="18:20">
      <c r="R1594" s="70"/>
      <c r="S1594" s="70"/>
      <c r="T1594" s="70"/>
    </row>
    <row r="1595" spans="18:20">
      <c r="R1595" s="70"/>
      <c r="S1595" s="70"/>
      <c r="T1595" s="70"/>
    </row>
    <row r="1596" spans="18:20">
      <c r="R1596" s="70"/>
      <c r="S1596" s="70"/>
      <c r="T1596" s="70"/>
    </row>
    <row r="1597" spans="18:20">
      <c r="R1597" s="70"/>
      <c r="S1597" s="70"/>
      <c r="T1597" s="70"/>
    </row>
    <row r="1598" spans="18:20">
      <c r="R1598" s="70"/>
      <c r="S1598" s="70"/>
      <c r="T1598" s="70"/>
    </row>
    <row r="1599" spans="18:20">
      <c r="R1599" s="70"/>
      <c r="S1599" s="70"/>
      <c r="T1599" s="70"/>
    </row>
    <row r="1600" spans="18:20">
      <c r="R1600" s="70"/>
      <c r="S1600" s="70"/>
      <c r="T1600" s="70"/>
    </row>
    <row r="1601" spans="18:20">
      <c r="R1601" s="70"/>
      <c r="S1601" s="70"/>
      <c r="T1601" s="70"/>
    </row>
    <row r="1602" spans="18:20">
      <c r="R1602" s="70"/>
      <c r="S1602" s="70"/>
      <c r="T1602" s="70"/>
    </row>
    <row r="1603" spans="18:20">
      <c r="R1603" s="70"/>
      <c r="S1603" s="70"/>
      <c r="T1603" s="70"/>
    </row>
    <row r="1604" spans="18:20">
      <c r="R1604" s="70"/>
      <c r="S1604" s="70"/>
      <c r="T1604" s="70"/>
    </row>
    <row r="1605" spans="18:20">
      <c r="R1605" s="70"/>
      <c r="S1605" s="70"/>
      <c r="T1605" s="70"/>
    </row>
    <row r="1606" spans="18:20">
      <c r="R1606" s="70"/>
      <c r="S1606" s="70"/>
      <c r="T1606" s="70"/>
    </row>
    <row r="1607" spans="18:20">
      <c r="R1607" s="70"/>
      <c r="S1607" s="70"/>
      <c r="T1607" s="70"/>
    </row>
    <row r="1608" spans="18:20">
      <c r="R1608" s="70"/>
      <c r="S1608" s="70"/>
      <c r="T1608" s="70"/>
    </row>
    <row r="1609" spans="18:20">
      <c r="R1609" s="70"/>
      <c r="S1609" s="70"/>
      <c r="T1609" s="70"/>
    </row>
    <row r="1610" spans="18:20">
      <c r="R1610" s="70"/>
      <c r="S1610" s="70"/>
      <c r="T1610" s="70"/>
    </row>
    <row r="1611" spans="18:20">
      <c r="R1611" s="70"/>
      <c r="S1611" s="70"/>
      <c r="T1611" s="70"/>
    </row>
    <row r="1612" spans="18:20">
      <c r="R1612" s="70"/>
      <c r="S1612" s="70"/>
      <c r="T1612" s="70"/>
    </row>
    <row r="1613" spans="18:20">
      <c r="R1613" s="70"/>
      <c r="S1613" s="70"/>
      <c r="T1613" s="70"/>
    </row>
    <row r="1614" spans="18:20">
      <c r="R1614" s="70"/>
      <c r="S1614" s="70"/>
      <c r="T1614" s="70"/>
    </row>
    <row r="1615" spans="18:20">
      <c r="R1615" s="70"/>
      <c r="S1615" s="70"/>
      <c r="T1615" s="70"/>
    </row>
    <row r="1616" spans="18:20">
      <c r="R1616" s="70"/>
      <c r="S1616" s="70"/>
      <c r="T1616" s="70"/>
    </row>
    <row r="1617" spans="18:20">
      <c r="R1617" s="70"/>
      <c r="S1617" s="70"/>
      <c r="T1617" s="70"/>
    </row>
    <row r="1618" spans="18:20">
      <c r="R1618" s="70"/>
      <c r="S1618" s="70"/>
      <c r="T1618" s="70"/>
    </row>
    <row r="1619" spans="18:20">
      <c r="R1619" s="70"/>
      <c r="S1619" s="70"/>
      <c r="T1619" s="70"/>
    </row>
    <row r="1620" spans="18:20">
      <c r="R1620" s="70"/>
      <c r="S1620" s="70"/>
      <c r="T1620" s="70"/>
    </row>
    <row r="1621" spans="18:20">
      <c r="R1621" s="70"/>
      <c r="S1621" s="70"/>
      <c r="T1621" s="70"/>
    </row>
    <row r="1622" spans="18:20">
      <c r="R1622" s="70"/>
      <c r="S1622" s="70"/>
      <c r="T1622" s="70"/>
    </row>
    <row r="1623" spans="18:20">
      <c r="R1623" s="70"/>
      <c r="S1623" s="70"/>
      <c r="T1623" s="70"/>
    </row>
    <row r="1624" spans="18:20">
      <c r="R1624" s="70"/>
      <c r="S1624" s="70"/>
      <c r="T1624" s="70"/>
    </row>
    <row r="1625" spans="18:20">
      <c r="R1625" s="70"/>
      <c r="S1625" s="70"/>
      <c r="T1625" s="70"/>
    </row>
    <row r="1626" spans="18:20">
      <c r="R1626" s="70"/>
      <c r="S1626" s="70"/>
      <c r="T1626" s="70"/>
    </row>
    <row r="1627" spans="18:20">
      <c r="R1627" s="70"/>
      <c r="S1627" s="70"/>
      <c r="T1627" s="70"/>
    </row>
    <row r="1628" spans="18:20">
      <c r="R1628" s="70"/>
      <c r="S1628" s="70"/>
      <c r="T1628" s="70"/>
    </row>
    <row r="1629" spans="18:20">
      <c r="R1629" s="70"/>
      <c r="S1629" s="70"/>
      <c r="T1629" s="70"/>
    </row>
    <row r="1630" spans="18:20">
      <c r="R1630" s="70"/>
      <c r="S1630" s="70"/>
      <c r="T1630" s="70"/>
    </row>
    <row r="1631" spans="18:20">
      <c r="R1631" s="70"/>
      <c r="S1631" s="70"/>
      <c r="T1631" s="70"/>
    </row>
    <row r="1632" spans="18:20">
      <c r="R1632" s="70"/>
      <c r="S1632" s="70"/>
      <c r="T1632" s="70"/>
    </row>
    <row r="1633" spans="18:20">
      <c r="R1633" s="70"/>
      <c r="S1633" s="70"/>
      <c r="T1633" s="70"/>
    </row>
    <row r="1634" spans="18:20">
      <c r="R1634" s="70"/>
      <c r="S1634" s="70"/>
      <c r="T1634" s="70"/>
    </row>
    <row r="1635" spans="18:20">
      <c r="R1635" s="70"/>
      <c r="S1635" s="70"/>
      <c r="T1635" s="70"/>
    </row>
    <row r="1636" spans="18:20">
      <c r="R1636" s="70"/>
      <c r="S1636" s="70"/>
      <c r="T1636" s="70"/>
    </row>
    <row r="1637" spans="18:20">
      <c r="R1637" s="70"/>
      <c r="S1637" s="70"/>
      <c r="T1637" s="70"/>
    </row>
    <row r="1638" spans="18:20">
      <c r="R1638" s="70"/>
      <c r="S1638" s="70"/>
      <c r="T1638" s="70"/>
    </row>
    <row r="1639" spans="18:20">
      <c r="R1639" s="70"/>
      <c r="S1639" s="70"/>
      <c r="T1639" s="70"/>
    </row>
    <row r="1640" spans="18:20">
      <c r="R1640" s="70"/>
      <c r="S1640" s="70"/>
      <c r="T1640" s="70"/>
    </row>
    <row r="1641" spans="18:20">
      <c r="R1641" s="70"/>
      <c r="S1641" s="70"/>
      <c r="T1641" s="70"/>
    </row>
    <row r="1642" spans="18:20">
      <c r="R1642" s="70"/>
      <c r="S1642" s="70"/>
      <c r="T1642" s="70"/>
    </row>
    <row r="1643" spans="18:20">
      <c r="R1643" s="70"/>
      <c r="S1643" s="70"/>
      <c r="T1643" s="70"/>
    </row>
    <row r="1644" spans="18:20">
      <c r="R1644" s="70"/>
      <c r="S1644" s="70"/>
      <c r="T1644" s="70"/>
    </row>
    <row r="1645" spans="18:20">
      <c r="R1645" s="70"/>
      <c r="S1645" s="70"/>
      <c r="T1645" s="70"/>
    </row>
    <row r="1646" spans="18:20">
      <c r="R1646" s="70"/>
      <c r="S1646" s="70"/>
      <c r="T1646" s="70"/>
    </row>
    <row r="1647" spans="18:20">
      <c r="R1647" s="70"/>
      <c r="S1647" s="70"/>
      <c r="T1647" s="70"/>
    </row>
    <row r="1648" spans="18:20">
      <c r="R1648" s="70"/>
      <c r="S1648" s="70"/>
      <c r="T1648" s="70"/>
    </row>
    <row r="1649" spans="18:20">
      <c r="R1649" s="70"/>
      <c r="S1649" s="70"/>
      <c r="T1649" s="70"/>
    </row>
    <row r="1650" spans="18:20">
      <c r="R1650" s="70"/>
      <c r="S1650" s="70"/>
      <c r="T1650" s="70"/>
    </row>
    <row r="1651" spans="18:20">
      <c r="R1651" s="70"/>
      <c r="S1651" s="70"/>
      <c r="T1651" s="70"/>
    </row>
    <row r="1652" spans="18:20">
      <c r="R1652" s="70"/>
      <c r="S1652" s="70"/>
      <c r="T1652" s="70"/>
    </row>
    <row r="1653" spans="18:20">
      <c r="R1653" s="70"/>
      <c r="S1653" s="70"/>
      <c r="T1653" s="70"/>
    </row>
    <row r="1654" spans="18:20">
      <c r="R1654" s="70"/>
      <c r="S1654" s="70"/>
      <c r="T1654" s="70"/>
    </row>
    <row r="1655" spans="18:20">
      <c r="R1655" s="70"/>
      <c r="S1655" s="70"/>
      <c r="T1655" s="70"/>
    </row>
    <row r="1656" spans="18:20">
      <c r="R1656" s="70"/>
      <c r="S1656" s="70"/>
      <c r="T1656" s="70"/>
    </row>
    <row r="1657" spans="18:20">
      <c r="R1657" s="70"/>
      <c r="S1657" s="70"/>
      <c r="T1657" s="70"/>
    </row>
    <row r="1658" spans="18:20">
      <c r="R1658" s="70"/>
      <c r="S1658" s="70"/>
      <c r="T1658" s="70"/>
    </row>
    <row r="1659" spans="18:20">
      <c r="R1659" s="70"/>
      <c r="S1659" s="70"/>
      <c r="T1659" s="70"/>
    </row>
    <row r="1660" spans="18:20">
      <c r="R1660" s="70"/>
      <c r="S1660" s="70"/>
      <c r="T1660" s="70"/>
    </row>
    <row r="1661" spans="18:20">
      <c r="R1661" s="70"/>
      <c r="S1661" s="70"/>
      <c r="T1661" s="70"/>
    </row>
    <row r="1662" spans="18:20">
      <c r="R1662" s="70"/>
      <c r="S1662" s="70"/>
      <c r="T1662" s="70"/>
    </row>
    <row r="1663" spans="18:20">
      <c r="R1663" s="70"/>
      <c r="S1663" s="70"/>
      <c r="T1663" s="70"/>
    </row>
    <row r="1664" spans="18:20">
      <c r="R1664" s="70"/>
      <c r="S1664" s="70"/>
      <c r="T1664" s="70"/>
    </row>
    <row r="1665" spans="18:20">
      <c r="R1665" s="70"/>
      <c r="S1665" s="70"/>
      <c r="T1665" s="70"/>
    </row>
    <row r="1666" spans="18:20">
      <c r="R1666" s="70"/>
      <c r="S1666" s="70"/>
      <c r="T1666" s="70"/>
    </row>
    <row r="1667" spans="18:20">
      <c r="R1667" s="70"/>
      <c r="S1667" s="70"/>
      <c r="T1667" s="70"/>
    </row>
    <row r="1668" spans="18:20">
      <c r="R1668" s="70"/>
      <c r="S1668" s="70"/>
      <c r="T1668" s="70"/>
    </row>
    <row r="1669" spans="18:20">
      <c r="R1669" s="70"/>
      <c r="S1669" s="70"/>
      <c r="T1669" s="70"/>
    </row>
    <row r="1670" spans="18:20">
      <c r="R1670" s="70"/>
      <c r="S1670" s="70"/>
      <c r="T1670" s="70"/>
    </row>
    <row r="1671" spans="18:20">
      <c r="R1671" s="70"/>
      <c r="S1671" s="70"/>
      <c r="T1671" s="70"/>
    </row>
    <row r="1672" spans="18:20">
      <c r="R1672" s="70"/>
      <c r="S1672" s="70"/>
      <c r="T1672" s="70"/>
    </row>
    <row r="1673" spans="18:20">
      <c r="R1673" s="70"/>
      <c r="S1673" s="70"/>
      <c r="T1673" s="70"/>
    </row>
    <row r="1674" spans="18:20">
      <c r="R1674" s="70"/>
      <c r="S1674" s="70"/>
      <c r="T1674" s="70"/>
    </row>
    <row r="1675" spans="18:20">
      <c r="R1675" s="70"/>
      <c r="S1675" s="70"/>
      <c r="T1675" s="70"/>
    </row>
    <row r="1676" spans="18:20">
      <c r="R1676" s="70"/>
      <c r="S1676" s="70"/>
      <c r="T1676" s="70"/>
    </row>
    <row r="1677" spans="18:20">
      <c r="R1677" s="70"/>
      <c r="S1677" s="70"/>
      <c r="T1677" s="70"/>
    </row>
    <row r="1678" spans="18:20">
      <c r="R1678" s="70"/>
      <c r="S1678" s="70"/>
      <c r="T1678" s="70"/>
    </row>
    <row r="1679" spans="18:20">
      <c r="R1679" s="70"/>
      <c r="S1679" s="70"/>
      <c r="T1679" s="70"/>
    </row>
    <row r="1680" spans="18:20">
      <c r="R1680" s="70"/>
      <c r="S1680" s="70"/>
      <c r="T1680" s="70"/>
    </row>
    <row r="1681" spans="18:20">
      <c r="R1681" s="70"/>
      <c r="S1681" s="70"/>
      <c r="T1681" s="70"/>
    </row>
    <row r="1682" spans="18:20">
      <c r="R1682" s="70"/>
      <c r="S1682" s="70"/>
      <c r="T1682" s="70"/>
    </row>
    <row r="1683" spans="18:20">
      <c r="R1683" s="70"/>
      <c r="S1683" s="70"/>
      <c r="T1683" s="70"/>
    </row>
    <row r="1684" spans="18:20">
      <c r="R1684" s="70"/>
      <c r="S1684" s="70"/>
      <c r="T1684" s="70"/>
    </row>
    <row r="1685" spans="18:20">
      <c r="R1685" s="70"/>
      <c r="S1685" s="70"/>
      <c r="T1685" s="70"/>
    </row>
    <row r="1686" spans="18:20">
      <c r="R1686" s="70"/>
      <c r="S1686" s="70"/>
      <c r="T1686" s="70"/>
    </row>
    <row r="1687" spans="18:20">
      <c r="R1687" s="70"/>
      <c r="S1687" s="70"/>
      <c r="T1687" s="70"/>
    </row>
    <row r="1688" spans="18:20">
      <c r="R1688" s="70"/>
      <c r="S1688" s="70"/>
      <c r="T1688" s="70"/>
    </row>
    <row r="1689" spans="18:20">
      <c r="R1689" s="70"/>
      <c r="S1689" s="70"/>
      <c r="T1689" s="70"/>
    </row>
    <row r="1690" spans="18:20">
      <c r="R1690" s="70"/>
      <c r="S1690" s="70"/>
      <c r="T1690" s="70"/>
    </row>
    <row r="1691" spans="18:20">
      <c r="R1691" s="70"/>
      <c r="S1691" s="70"/>
      <c r="T1691" s="70"/>
    </row>
    <row r="1692" spans="18:20">
      <c r="R1692" s="70"/>
      <c r="S1692" s="70"/>
      <c r="T1692" s="70"/>
    </row>
    <row r="1693" spans="18:20">
      <c r="R1693" s="70"/>
      <c r="S1693" s="70"/>
      <c r="T1693" s="70"/>
    </row>
    <row r="1694" spans="18:20">
      <c r="R1694" s="70"/>
      <c r="S1694" s="70"/>
      <c r="T1694" s="70"/>
    </row>
    <row r="1695" spans="18:20">
      <c r="R1695" s="70"/>
      <c r="S1695" s="70"/>
      <c r="T1695" s="70"/>
    </row>
    <row r="1696" spans="18:20">
      <c r="R1696" s="70"/>
      <c r="S1696" s="70"/>
      <c r="T1696" s="70"/>
    </row>
    <row r="1697" spans="18:20">
      <c r="R1697" s="70"/>
      <c r="S1697" s="70"/>
      <c r="T1697" s="70"/>
    </row>
    <row r="1698" spans="18:20">
      <c r="R1698" s="70"/>
      <c r="S1698" s="70"/>
      <c r="T1698" s="70"/>
    </row>
    <row r="1699" spans="18:20">
      <c r="R1699" s="70"/>
      <c r="S1699" s="70"/>
      <c r="T1699" s="70"/>
    </row>
    <row r="1700" spans="18:20">
      <c r="R1700" s="70"/>
      <c r="S1700" s="70"/>
      <c r="T1700" s="70"/>
    </row>
    <row r="1701" spans="18:20">
      <c r="R1701" s="70"/>
      <c r="S1701" s="70"/>
      <c r="T1701" s="70"/>
    </row>
    <row r="1702" spans="18:20">
      <c r="R1702" s="70"/>
      <c r="S1702" s="70"/>
      <c r="T1702" s="70"/>
    </row>
    <row r="1703" spans="18:20">
      <c r="R1703" s="70"/>
      <c r="S1703" s="70"/>
      <c r="T1703" s="70"/>
    </row>
    <row r="1704" spans="18:20">
      <c r="R1704" s="70"/>
      <c r="S1704" s="70"/>
      <c r="T1704" s="70"/>
    </row>
    <row r="1705" spans="18:20">
      <c r="R1705" s="70"/>
      <c r="S1705" s="70"/>
      <c r="T1705" s="70"/>
    </row>
    <row r="1706" spans="18:20">
      <c r="R1706" s="70"/>
      <c r="S1706" s="70"/>
      <c r="T1706" s="70"/>
    </row>
    <row r="1707" spans="18:20">
      <c r="R1707" s="70"/>
      <c r="S1707" s="70"/>
      <c r="T1707" s="70"/>
    </row>
    <row r="1708" spans="18:20">
      <c r="R1708" s="70"/>
      <c r="S1708" s="70"/>
      <c r="T1708" s="70"/>
    </row>
    <row r="1709" spans="18:20">
      <c r="R1709" s="70"/>
      <c r="S1709" s="70"/>
      <c r="T1709" s="70"/>
    </row>
    <row r="1710" spans="18:20">
      <c r="R1710" s="70"/>
      <c r="S1710" s="70"/>
      <c r="T1710" s="70"/>
    </row>
    <row r="1711" spans="18:20">
      <c r="R1711" s="70"/>
      <c r="S1711" s="70"/>
      <c r="T1711" s="70"/>
    </row>
    <row r="1712" spans="18:20">
      <c r="R1712" s="70"/>
      <c r="S1712" s="70"/>
      <c r="T1712" s="70"/>
    </row>
    <row r="1713" spans="18:20">
      <c r="R1713" s="70"/>
      <c r="S1713" s="70"/>
      <c r="T1713" s="70"/>
    </row>
    <row r="1714" spans="18:20">
      <c r="R1714" s="70"/>
      <c r="S1714" s="70"/>
      <c r="T1714" s="70"/>
    </row>
    <row r="1715" spans="18:20">
      <c r="R1715" s="70"/>
      <c r="S1715" s="70"/>
      <c r="T1715" s="70"/>
    </row>
    <row r="1716" spans="18:20">
      <c r="R1716" s="70"/>
      <c r="S1716" s="70"/>
      <c r="T1716" s="70"/>
    </row>
    <row r="1717" spans="18:20">
      <c r="R1717" s="70"/>
      <c r="S1717" s="70"/>
      <c r="T1717" s="70"/>
    </row>
    <row r="1718" spans="18:20">
      <c r="R1718" s="70"/>
      <c r="S1718" s="70"/>
      <c r="T1718" s="70"/>
    </row>
    <row r="1719" spans="18:20">
      <c r="R1719" s="70"/>
      <c r="S1719" s="70"/>
      <c r="T1719" s="70"/>
    </row>
    <row r="1720" spans="18:20">
      <c r="R1720" s="70"/>
      <c r="S1720" s="70"/>
      <c r="T1720" s="70"/>
    </row>
    <row r="1721" spans="18:20">
      <c r="R1721" s="70"/>
      <c r="S1721" s="70"/>
      <c r="T1721" s="70"/>
    </row>
    <row r="1722" spans="18:20">
      <c r="R1722" s="70"/>
      <c r="S1722" s="70"/>
      <c r="T1722" s="70"/>
    </row>
    <row r="1723" spans="18:20">
      <c r="R1723" s="70"/>
      <c r="S1723" s="70"/>
      <c r="T1723" s="70"/>
    </row>
    <row r="1724" spans="18:20">
      <c r="R1724" s="70"/>
      <c r="S1724" s="70"/>
      <c r="T1724" s="70"/>
    </row>
    <row r="1725" spans="18:20">
      <c r="R1725" s="70"/>
      <c r="S1725" s="70"/>
      <c r="T1725" s="70"/>
    </row>
    <row r="1726" spans="18:20">
      <c r="R1726" s="70"/>
      <c r="S1726" s="70"/>
      <c r="T1726" s="70"/>
    </row>
    <row r="1727" spans="18:20">
      <c r="R1727" s="70"/>
      <c r="S1727" s="70"/>
      <c r="T1727" s="70"/>
    </row>
    <row r="1728" spans="18:20">
      <c r="R1728" s="70"/>
      <c r="S1728" s="70"/>
      <c r="T1728" s="70"/>
    </row>
    <row r="1729" spans="18:20">
      <c r="R1729" s="70"/>
      <c r="S1729" s="70"/>
      <c r="T1729" s="70"/>
    </row>
    <row r="1730" spans="18:20">
      <c r="R1730" s="70"/>
      <c r="S1730" s="70"/>
      <c r="T1730" s="70"/>
    </row>
    <row r="1731" spans="18:20">
      <c r="R1731" s="70"/>
      <c r="S1731" s="70"/>
      <c r="T1731" s="70"/>
    </row>
    <row r="1732" spans="18:20">
      <c r="R1732" s="70"/>
      <c r="S1732" s="70"/>
      <c r="T1732" s="70"/>
    </row>
    <row r="1733" spans="18:20">
      <c r="R1733" s="70"/>
      <c r="S1733" s="70"/>
      <c r="T1733" s="70"/>
    </row>
    <row r="1734" spans="18:20">
      <c r="R1734" s="70"/>
      <c r="S1734" s="70"/>
      <c r="T1734" s="70"/>
    </row>
    <row r="1735" spans="18:20">
      <c r="R1735" s="70"/>
      <c r="S1735" s="70"/>
      <c r="T1735" s="70"/>
    </row>
    <row r="1736" spans="18:20">
      <c r="R1736" s="70"/>
      <c r="S1736" s="70"/>
      <c r="T1736" s="70"/>
    </row>
    <row r="1737" spans="18:20">
      <c r="R1737" s="70"/>
      <c r="S1737" s="70"/>
      <c r="T1737" s="70"/>
    </row>
    <row r="1738" spans="18:20">
      <c r="R1738" s="70"/>
      <c r="S1738" s="70"/>
      <c r="T1738" s="70"/>
    </row>
    <row r="1739" spans="18:20">
      <c r="R1739" s="70"/>
      <c r="S1739" s="70"/>
      <c r="T1739" s="70"/>
    </row>
    <row r="1740" spans="18:20">
      <c r="R1740" s="70"/>
      <c r="S1740" s="70"/>
      <c r="T1740" s="70"/>
    </row>
    <row r="1741" spans="18:20">
      <c r="R1741" s="70"/>
      <c r="S1741" s="70"/>
      <c r="T1741" s="70"/>
    </row>
    <row r="1742" spans="18:20">
      <c r="R1742" s="70"/>
      <c r="S1742" s="70"/>
      <c r="T1742" s="70"/>
    </row>
    <row r="1743" spans="18:20">
      <c r="R1743" s="70"/>
      <c r="S1743" s="70"/>
      <c r="T1743" s="70"/>
    </row>
    <row r="1744" spans="18:20">
      <c r="R1744" s="70"/>
      <c r="S1744" s="70"/>
      <c r="T1744" s="70"/>
    </row>
    <row r="1745" spans="18:20">
      <c r="R1745" s="70"/>
      <c r="S1745" s="70"/>
      <c r="T1745" s="70"/>
    </row>
    <row r="1746" spans="18:20">
      <c r="R1746" s="70"/>
      <c r="S1746" s="70"/>
      <c r="T1746" s="70"/>
    </row>
    <row r="1747" spans="18:20">
      <c r="R1747" s="70"/>
      <c r="S1747" s="70"/>
      <c r="T1747" s="70"/>
    </row>
    <row r="1748" spans="18:20">
      <c r="R1748" s="70"/>
      <c r="S1748" s="70"/>
      <c r="T1748" s="70"/>
    </row>
    <row r="1749" spans="18:20">
      <c r="R1749" s="70"/>
      <c r="S1749" s="70"/>
      <c r="T1749" s="70"/>
    </row>
    <row r="1750" spans="18:20">
      <c r="R1750" s="70"/>
      <c r="S1750" s="70"/>
      <c r="T1750" s="70"/>
    </row>
    <row r="1751" spans="18:20">
      <c r="R1751" s="70"/>
      <c r="S1751" s="70"/>
      <c r="T1751" s="70"/>
    </row>
    <row r="1752" spans="18:20">
      <c r="R1752" s="70"/>
      <c r="S1752" s="70"/>
      <c r="T1752" s="70"/>
    </row>
    <row r="1753" spans="18:20">
      <c r="R1753" s="70"/>
      <c r="S1753" s="70"/>
      <c r="T1753" s="70"/>
    </row>
    <row r="1754" spans="18:20">
      <c r="R1754" s="70"/>
      <c r="S1754" s="70"/>
      <c r="T1754" s="70"/>
    </row>
    <row r="1755" spans="18:20">
      <c r="R1755" s="70"/>
      <c r="S1755" s="70"/>
      <c r="T1755" s="70"/>
    </row>
    <row r="1756" spans="18:20">
      <c r="R1756" s="70"/>
      <c r="S1756" s="70"/>
      <c r="T1756" s="70"/>
    </row>
    <row r="1757" spans="18:20">
      <c r="R1757" s="70"/>
      <c r="S1757" s="70"/>
      <c r="T1757" s="70"/>
    </row>
    <row r="1758" spans="18:20">
      <c r="R1758" s="70"/>
      <c r="S1758" s="70"/>
      <c r="T1758" s="70"/>
    </row>
    <row r="1759" spans="18:20">
      <c r="R1759" s="70"/>
      <c r="S1759" s="70"/>
      <c r="T1759" s="70"/>
    </row>
    <row r="1760" spans="18:20">
      <c r="R1760" s="70"/>
      <c r="S1760" s="70"/>
      <c r="T1760" s="70"/>
    </row>
    <row r="1761" spans="18:20">
      <c r="R1761" s="70"/>
      <c r="S1761" s="70"/>
      <c r="T1761" s="70"/>
    </row>
    <row r="1762" spans="18:20">
      <c r="R1762" s="70"/>
      <c r="S1762" s="70"/>
      <c r="T1762" s="70"/>
    </row>
    <row r="1763" spans="18:20">
      <c r="R1763" s="70"/>
      <c r="S1763" s="70"/>
      <c r="T1763" s="70"/>
    </row>
    <row r="1764" spans="18:20">
      <c r="R1764" s="70"/>
      <c r="S1764" s="70"/>
      <c r="T1764" s="70"/>
    </row>
    <row r="1765" spans="18:20">
      <c r="R1765" s="70"/>
      <c r="S1765" s="70"/>
      <c r="T1765" s="70"/>
    </row>
    <row r="1766" spans="18:20">
      <c r="R1766" s="70"/>
      <c r="S1766" s="70"/>
      <c r="T1766" s="70"/>
    </row>
    <row r="1767" spans="18:20">
      <c r="R1767" s="70"/>
      <c r="S1767" s="70"/>
      <c r="T1767" s="70"/>
    </row>
    <row r="1768" spans="18:20">
      <c r="R1768" s="70"/>
      <c r="S1768" s="70"/>
      <c r="T1768" s="70"/>
    </row>
    <row r="1769" spans="18:20">
      <c r="R1769" s="70"/>
      <c r="S1769" s="70"/>
      <c r="T1769" s="70"/>
    </row>
    <row r="1770" spans="18:20">
      <c r="R1770" s="70"/>
      <c r="S1770" s="70"/>
      <c r="T1770" s="70"/>
    </row>
    <row r="1771" spans="18:20">
      <c r="R1771" s="70"/>
      <c r="S1771" s="70"/>
      <c r="T1771" s="70"/>
    </row>
    <row r="1772" spans="18:20">
      <c r="R1772" s="70"/>
      <c r="S1772" s="70"/>
      <c r="T1772" s="70"/>
    </row>
    <row r="1773" spans="18:20">
      <c r="R1773" s="70"/>
      <c r="S1773" s="70"/>
      <c r="T1773" s="70"/>
    </row>
    <row r="1774" spans="18:20">
      <c r="R1774" s="70"/>
      <c r="S1774" s="70"/>
      <c r="T1774" s="70"/>
    </row>
    <row r="1775" spans="18:20">
      <c r="R1775" s="70"/>
      <c r="S1775" s="70"/>
      <c r="T1775" s="70"/>
    </row>
    <row r="1776" spans="18:20">
      <c r="R1776" s="70"/>
      <c r="S1776" s="70"/>
      <c r="T1776" s="70"/>
    </row>
    <row r="1777" spans="18:20">
      <c r="R1777" s="70"/>
      <c r="S1777" s="70"/>
      <c r="T1777" s="70"/>
    </row>
    <row r="1778" spans="18:20">
      <c r="R1778" s="70"/>
      <c r="S1778" s="70"/>
      <c r="T1778" s="70"/>
    </row>
    <row r="1779" spans="18:20">
      <c r="R1779" s="70"/>
      <c r="S1779" s="70"/>
      <c r="T1779" s="70"/>
    </row>
    <row r="1780" spans="18:20">
      <c r="R1780" s="70"/>
      <c r="S1780" s="70"/>
      <c r="T1780" s="70"/>
    </row>
    <row r="1781" spans="18:20">
      <c r="R1781" s="70"/>
      <c r="S1781" s="70"/>
      <c r="T1781" s="70"/>
    </row>
    <row r="1782" spans="18:20">
      <c r="R1782" s="70"/>
      <c r="S1782" s="70"/>
      <c r="T1782" s="70"/>
    </row>
    <row r="1783" spans="18:20">
      <c r="R1783" s="70"/>
      <c r="S1783" s="70"/>
      <c r="T1783" s="70"/>
    </row>
    <row r="1784" spans="18:20">
      <c r="R1784" s="70"/>
      <c r="S1784" s="70"/>
      <c r="T1784" s="70"/>
    </row>
    <row r="1785" spans="18:20">
      <c r="R1785" s="70"/>
      <c r="S1785" s="70"/>
      <c r="T1785" s="70"/>
    </row>
    <row r="1786" spans="18:20">
      <c r="R1786" s="70"/>
      <c r="S1786" s="70"/>
      <c r="T1786" s="70"/>
    </row>
    <row r="1787" spans="18:20">
      <c r="R1787" s="70"/>
      <c r="S1787" s="70"/>
      <c r="T1787" s="70"/>
    </row>
    <row r="1788" spans="18:20">
      <c r="R1788" s="70"/>
      <c r="S1788" s="70"/>
      <c r="T1788" s="70"/>
    </row>
    <row r="1789" spans="18:20">
      <c r="R1789" s="70"/>
      <c r="S1789" s="70"/>
      <c r="T1789" s="70"/>
    </row>
    <row r="1790" spans="18:20">
      <c r="R1790" s="70"/>
      <c r="S1790" s="70"/>
      <c r="T1790" s="70"/>
    </row>
    <row r="1791" spans="18:20">
      <c r="R1791" s="70"/>
      <c r="S1791" s="70"/>
      <c r="T1791" s="70"/>
    </row>
    <row r="1792" spans="18:20">
      <c r="R1792" s="70"/>
      <c r="S1792" s="70"/>
      <c r="T1792" s="70"/>
    </row>
    <row r="1793" spans="18:20">
      <c r="R1793" s="70"/>
      <c r="S1793" s="70"/>
      <c r="T1793" s="70"/>
    </row>
    <row r="1794" spans="18:20">
      <c r="R1794" s="70"/>
      <c r="S1794" s="70"/>
      <c r="T1794" s="70"/>
    </row>
    <row r="1795" spans="18:20">
      <c r="R1795" s="70"/>
      <c r="S1795" s="70"/>
      <c r="T1795" s="70"/>
    </row>
    <row r="1796" spans="18:20">
      <c r="R1796" s="70"/>
      <c r="S1796" s="70"/>
      <c r="T1796" s="70"/>
    </row>
    <row r="1797" spans="18:20">
      <c r="R1797" s="70"/>
      <c r="S1797" s="70"/>
      <c r="T1797" s="70"/>
    </row>
    <row r="1798" spans="18:20">
      <c r="R1798" s="70"/>
      <c r="S1798" s="70"/>
      <c r="T1798" s="70"/>
    </row>
    <row r="1799" spans="18:20">
      <c r="R1799" s="70"/>
      <c r="S1799" s="70"/>
      <c r="T1799" s="70"/>
    </row>
    <row r="1800" spans="18:20">
      <c r="R1800" s="70"/>
      <c r="S1800" s="70"/>
      <c r="T1800" s="70"/>
    </row>
    <row r="1801" spans="18:20">
      <c r="R1801" s="70"/>
      <c r="S1801" s="70"/>
      <c r="T1801" s="70"/>
    </row>
    <row r="1802" spans="18:20">
      <c r="R1802" s="70"/>
      <c r="S1802" s="70"/>
      <c r="T1802" s="70"/>
    </row>
    <row r="1803" spans="18:20">
      <c r="R1803" s="70"/>
      <c r="S1803" s="70"/>
      <c r="T1803" s="70"/>
    </row>
    <row r="1804" spans="18:20">
      <c r="R1804" s="70"/>
      <c r="S1804" s="70"/>
      <c r="T1804" s="70"/>
    </row>
    <row r="1805" spans="18:20">
      <c r="R1805" s="70"/>
      <c r="S1805" s="70"/>
      <c r="T1805" s="70"/>
    </row>
    <row r="1806" spans="18:20">
      <c r="R1806" s="70"/>
      <c r="S1806" s="70"/>
      <c r="T1806" s="70"/>
    </row>
    <row r="1807" spans="18:20">
      <c r="R1807" s="70"/>
      <c r="S1807" s="70"/>
      <c r="T1807" s="70"/>
    </row>
    <row r="1808" spans="18:20">
      <c r="R1808" s="70"/>
      <c r="S1808" s="70"/>
      <c r="T1808" s="70"/>
    </row>
    <row r="1809" spans="18:20">
      <c r="R1809" s="70"/>
      <c r="S1809" s="70"/>
      <c r="T1809" s="70"/>
    </row>
    <row r="1810" spans="18:20">
      <c r="R1810" s="70"/>
      <c r="S1810" s="70"/>
      <c r="T1810" s="70"/>
    </row>
    <row r="1811" spans="18:20">
      <c r="R1811" s="70"/>
      <c r="S1811" s="70"/>
      <c r="T1811" s="70"/>
    </row>
    <row r="1812" spans="18:20">
      <c r="R1812" s="70"/>
      <c r="S1812" s="70"/>
      <c r="T1812" s="70"/>
    </row>
    <row r="1813" spans="18:20">
      <c r="R1813" s="70"/>
      <c r="S1813" s="70"/>
      <c r="T1813" s="70"/>
    </row>
    <row r="1814" spans="18:20">
      <c r="R1814" s="70"/>
      <c r="S1814" s="70"/>
      <c r="T1814" s="70"/>
    </row>
    <row r="1815" spans="18:20">
      <c r="R1815" s="70"/>
      <c r="S1815" s="70"/>
      <c r="T1815" s="70"/>
    </row>
    <row r="1816" spans="18:20">
      <c r="R1816" s="70"/>
      <c r="S1816" s="70"/>
      <c r="T1816" s="70"/>
    </row>
    <row r="1817" spans="18:20">
      <c r="R1817" s="70"/>
      <c r="S1817" s="70"/>
      <c r="T1817" s="70"/>
    </row>
    <row r="1818" spans="18:20">
      <c r="R1818" s="70"/>
      <c r="S1818" s="70"/>
      <c r="T1818" s="70"/>
    </row>
    <row r="1819" spans="18:20">
      <c r="R1819" s="70"/>
      <c r="S1819" s="70"/>
      <c r="T1819" s="70"/>
    </row>
    <row r="1820" spans="18:20">
      <c r="R1820" s="70"/>
      <c r="S1820" s="70"/>
      <c r="T1820" s="70"/>
    </row>
    <row r="1821" spans="18:20">
      <c r="R1821" s="70"/>
      <c r="S1821" s="70"/>
      <c r="T1821" s="70"/>
    </row>
    <row r="1822" spans="18:20">
      <c r="R1822" s="70"/>
      <c r="S1822" s="70"/>
      <c r="T1822" s="70"/>
    </row>
    <row r="1823" spans="18:20">
      <c r="R1823" s="70"/>
      <c r="S1823" s="70"/>
      <c r="T1823" s="70"/>
    </row>
    <row r="1824" spans="18:20">
      <c r="R1824" s="70"/>
      <c r="S1824" s="70"/>
      <c r="T1824" s="70"/>
    </row>
    <row r="1825" spans="18:20">
      <c r="R1825" s="70"/>
      <c r="S1825" s="70"/>
      <c r="T1825" s="70"/>
    </row>
    <row r="1826" spans="18:20">
      <c r="R1826" s="70"/>
      <c r="S1826" s="70"/>
      <c r="T1826" s="70"/>
    </row>
    <row r="1827" spans="18:20">
      <c r="R1827" s="70"/>
      <c r="S1827" s="70"/>
      <c r="T1827" s="70"/>
    </row>
    <row r="1828" spans="18:20">
      <c r="R1828" s="70"/>
      <c r="S1828" s="70"/>
      <c r="T1828" s="70"/>
    </row>
    <row r="1829" spans="18:20">
      <c r="R1829" s="70"/>
      <c r="S1829" s="70"/>
      <c r="T1829" s="70"/>
    </row>
    <row r="1830" spans="18:20">
      <c r="R1830" s="70"/>
      <c r="S1830" s="70"/>
      <c r="T1830" s="70"/>
    </row>
    <row r="1831" spans="18:20">
      <c r="R1831" s="70"/>
      <c r="S1831" s="70"/>
      <c r="T1831" s="70"/>
    </row>
    <row r="1832" spans="18:20">
      <c r="R1832" s="70"/>
      <c r="S1832" s="70"/>
      <c r="T1832" s="70"/>
    </row>
    <row r="1833" spans="18:20">
      <c r="R1833" s="70"/>
      <c r="S1833" s="70"/>
      <c r="T1833" s="70"/>
    </row>
    <row r="1834" spans="18:20">
      <c r="R1834" s="70"/>
      <c r="S1834" s="70"/>
      <c r="T1834" s="70"/>
    </row>
    <row r="1835" spans="18:20">
      <c r="R1835" s="70"/>
      <c r="S1835" s="70"/>
      <c r="T1835" s="70"/>
    </row>
    <row r="1836" spans="18:20">
      <c r="R1836" s="70"/>
      <c r="S1836" s="70"/>
      <c r="T1836" s="70"/>
    </row>
    <row r="1837" spans="18:20">
      <c r="R1837" s="70"/>
      <c r="S1837" s="70"/>
      <c r="T1837" s="70"/>
    </row>
    <row r="1838" spans="18:20">
      <c r="R1838" s="70"/>
      <c r="S1838" s="70"/>
      <c r="T1838" s="70"/>
    </row>
    <row r="1839" spans="18:20">
      <c r="R1839" s="70"/>
      <c r="S1839" s="70"/>
      <c r="T1839" s="70"/>
    </row>
    <row r="1840" spans="18:20">
      <c r="R1840" s="70"/>
      <c r="S1840" s="70"/>
      <c r="T1840" s="70"/>
    </row>
    <row r="1841" spans="18:20">
      <c r="R1841" s="70"/>
      <c r="S1841" s="70"/>
      <c r="T1841" s="70"/>
    </row>
    <row r="1842" spans="18:20">
      <c r="R1842" s="70"/>
      <c r="S1842" s="70"/>
      <c r="T1842" s="70"/>
    </row>
    <row r="1843" spans="18:20">
      <c r="R1843" s="70"/>
      <c r="S1843" s="70"/>
      <c r="T1843" s="70"/>
    </row>
    <row r="1844" spans="18:20">
      <c r="R1844" s="70"/>
      <c r="S1844" s="70"/>
      <c r="T1844" s="70"/>
    </row>
    <row r="1845" spans="18:20">
      <c r="R1845" s="70"/>
      <c r="S1845" s="70"/>
      <c r="T1845" s="70"/>
    </row>
    <row r="1846" spans="18:20">
      <c r="R1846" s="70"/>
      <c r="S1846" s="70"/>
      <c r="T1846" s="70"/>
    </row>
    <row r="1847" spans="18:20">
      <c r="R1847" s="70"/>
      <c r="S1847" s="70"/>
      <c r="T1847" s="70"/>
    </row>
    <row r="1848" spans="18:20">
      <c r="R1848" s="70"/>
      <c r="S1848" s="70"/>
      <c r="T1848" s="70"/>
    </row>
    <row r="1849" spans="18:20">
      <c r="R1849" s="70"/>
      <c r="S1849" s="70"/>
      <c r="T1849" s="70"/>
    </row>
    <row r="1850" spans="18:20">
      <c r="R1850" s="70"/>
      <c r="S1850" s="70"/>
      <c r="T1850" s="70"/>
    </row>
    <row r="1851" spans="18:20">
      <c r="R1851" s="70"/>
      <c r="S1851" s="70"/>
      <c r="T1851" s="70"/>
    </row>
    <row r="1852" spans="18:20">
      <c r="R1852" s="70"/>
      <c r="S1852" s="70"/>
      <c r="T1852" s="70"/>
    </row>
    <row r="1853" spans="18:20">
      <c r="R1853" s="70"/>
      <c r="S1853" s="70"/>
      <c r="T1853" s="70"/>
    </row>
    <row r="1854" spans="18:20">
      <c r="R1854" s="70"/>
      <c r="S1854" s="70"/>
      <c r="T1854" s="70"/>
    </row>
    <row r="1855" spans="18:20">
      <c r="R1855" s="70"/>
      <c r="S1855" s="70"/>
      <c r="T1855" s="70"/>
    </row>
    <row r="1856" spans="18:20">
      <c r="R1856" s="70"/>
      <c r="S1856" s="70"/>
      <c r="T1856" s="70"/>
    </row>
    <row r="1857" spans="18:20">
      <c r="R1857" s="70"/>
      <c r="S1857" s="70"/>
      <c r="T1857" s="70"/>
    </row>
    <row r="1858" spans="18:20">
      <c r="R1858" s="70"/>
      <c r="S1858" s="70"/>
      <c r="T1858" s="70"/>
    </row>
    <row r="1859" spans="18:20">
      <c r="R1859" s="70"/>
      <c r="S1859" s="70"/>
      <c r="T1859" s="70"/>
    </row>
    <row r="1860" spans="18:20">
      <c r="R1860" s="70"/>
      <c r="S1860" s="70"/>
      <c r="T1860" s="70"/>
    </row>
    <row r="1861" spans="18:20">
      <c r="R1861" s="70"/>
      <c r="S1861" s="70"/>
      <c r="T1861" s="70"/>
    </row>
    <row r="1862" spans="18:20">
      <c r="R1862" s="70"/>
      <c r="S1862" s="70"/>
      <c r="T1862" s="70"/>
    </row>
    <row r="1863" spans="18:20">
      <c r="R1863" s="70"/>
      <c r="S1863" s="70"/>
      <c r="T1863" s="70"/>
    </row>
    <row r="1864" spans="18:20">
      <c r="R1864" s="70"/>
      <c r="S1864" s="70"/>
      <c r="T1864" s="70"/>
    </row>
    <row r="1865" spans="18:20">
      <c r="R1865" s="70"/>
      <c r="S1865" s="70"/>
      <c r="T1865" s="70"/>
    </row>
    <row r="1866" spans="18:20">
      <c r="R1866" s="70"/>
      <c r="S1866" s="70"/>
      <c r="T1866" s="70"/>
    </row>
    <row r="1867" spans="18:20">
      <c r="R1867" s="70"/>
      <c r="S1867" s="70"/>
      <c r="T1867" s="70"/>
    </row>
    <row r="1868" spans="18:20">
      <c r="R1868" s="70"/>
      <c r="S1868" s="70"/>
      <c r="T1868" s="70"/>
    </row>
    <row r="1869" spans="18:20">
      <c r="R1869" s="70"/>
      <c r="S1869" s="70"/>
      <c r="T1869" s="70"/>
    </row>
    <row r="1870" spans="18:20">
      <c r="R1870" s="70"/>
      <c r="S1870" s="70"/>
      <c r="T1870" s="70"/>
    </row>
    <row r="1871" spans="18:20">
      <c r="R1871" s="70"/>
      <c r="S1871" s="70"/>
      <c r="T1871" s="70"/>
    </row>
    <row r="1872" spans="18:20">
      <c r="R1872" s="70"/>
      <c r="S1872" s="70"/>
      <c r="T1872" s="70"/>
    </row>
    <row r="1873" spans="18:20">
      <c r="R1873" s="70"/>
      <c r="S1873" s="70"/>
      <c r="T1873" s="70"/>
    </row>
    <row r="1874" spans="18:20">
      <c r="R1874" s="70"/>
      <c r="S1874" s="70"/>
      <c r="T1874" s="70"/>
    </row>
    <row r="1875" spans="18:20">
      <c r="R1875" s="70"/>
      <c r="S1875" s="70"/>
      <c r="T1875" s="70"/>
    </row>
    <row r="1876" spans="18:20">
      <c r="R1876" s="70"/>
      <c r="S1876" s="70"/>
      <c r="T1876" s="70"/>
    </row>
    <row r="1877" spans="18:20">
      <c r="R1877" s="70"/>
      <c r="S1877" s="70"/>
      <c r="T1877" s="70"/>
    </row>
    <row r="1878" spans="18:20">
      <c r="R1878" s="70"/>
      <c r="S1878" s="70"/>
      <c r="T1878" s="70"/>
    </row>
    <row r="1879" spans="18:20">
      <c r="R1879" s="70"/>
      <c r="S1879" s="70"/>
      <c r="T1879" s="70"/>
    </row>
    <row r="1880" spans="18:20">
      <c r="R1880" s="70"/>
      <c r="S1880" s="70"/>
      <c r="T1880" s="70"/>
    </row>
    <row r="1881" spans="18:20">
      <c r="R1881" s="70"/>
      <c r="S1881" s="70"/>
      <c r="T1881" s="70"/>
    </row>
    <row r="1882" spans="18:20">
      <c r="R1882" s="70"/>
      <c r="S1882" s="70"/>
      <c r="T1882" s="70"/>
    </row>
    <row r="1883" spans="18:20">
      <c r="R1883" s="70"/>
      <c r="S1883" s="70"/>
      <c r="T1883" s="70"/>
    </row>
    <row r="1884" spans="18:20">
      <c r="R1884" s="70"/>
      <c r="S1884" s="70"/>
      <c r="T1884" s="70"/>
    </row>
    <row r="1885" spans="18:20">
      <c r="R1885" s="70"/>
      <c r="S1885" s="70"/>
      <c r="T1885" s="70"/>
    </row>
    <row r="1886" spans="18:20">
      <c r="R1886" s="70"/>
      <c r="S1886" s="70"/>
      <c r="T1886" s="70"/>
    </row>
    <row r="1887" spans="18:20">
      <c r="R1887" s="70"/>
      <c r="S1887" s="70"/>
      <c r="T1887" s="70"/>
    </row>
    <row r="1888" spans="18:20">
      <c r="R1888" s="70"/>
      <c r="S1888" s="70"/>
      <c r="T1888" s="70"/>
    </row>
    <row r="1889" spans="18:20">
      <c r="R1889" s="70"/>
      <c r="S1889" s="70"/>
      <c r="T1889" s="70"/>
    </row>
    <row r="1890" spans="18:20">
      <c r="R1890" s="70"/>
      <c r="S1890" s="70"/>
      <c r="T1890" s="70"/>
    </row>
    <row r="1891" spans="18:20">
      <c r="R1891" s="70"/>
      <c r="S1891" s="70"/>
      <c r="T1891" s="70"/>
    </row>
    <row r="1892" spans="18:20">
      <c r="R1892" s="70"/>
      <c r="S1892" s="70"/>
      <c r="T1892" s="70"/>
    </row>
    <row r="1893" spans="18:20">
      <c r="R1893" s="70"/>
      <c r="S1893" s="70"/>
      <c r="T1893" s="70"/>
    </row>
    <row r="1894" spans="18:20">
      <c r="R1894" s="70"/>
      <c r="S1894" s="70"/>
      <c r="T1894" s="70"/>
    </row>
    <row r="1895" spans="18:20">
      <c r="R1895" s="70"/>
      <c r="S1895" s="70"/>
      <c r="T1895" s="70"/>
    </row>
    <row r="1896" spans="18:20">
      <c r="R1896" s="70"/>
      <c r="S1896" s="70"/>
      <c r="T1896" s="70"/>
    </row>
    <row r="1897" spans="18:20">
      <c r="R1897" s="70"/>
      <c r="S1897" s="70"/>
      <c r="T1897" s="70"/>
    </row>
    <row r="1898" spans="18:20">
      <c r="R1898" s="70"/>
      <c r="S1898" s="70"/>
      <c r="T1898" s="70"/>
    </row>
    <row r="1899" spans="18:20">
      <c r="R1899" s="70"/>
      <c r="S1899" s="70"/>
      <c r="T1899" s="70"/>
    </row>
    <row r="1900" spans="18:20">
      <c r="R1900" s="70"/>
      <c r="S1900" s="70"/>
      <c r="T1900" s="70"/>
    </row>
    <row r="1901" spans="18:20">
      <c r="R1901" s="70"/>
      <c r="S1901" s="70"/>
      <c r="T1901" s="70"/>
    </row>
    <row r="1902" spans="18:20">
      <c r="R1902" s="70"/>
      <c r="S1902" s="70"/>
      <c r="T1902" s="70"/>
    </row>
    <row r="1903" spans="18:20">
      <c r="R1903" s="70"/>
      <c r="S1903" s="70"/>
      <c r="T1903" s="70"/>
    </row>
    <row r="1904" spans="18:20">
      <c r="R1904" s="70"/>
      <c r="S1904" s="70"/>
      <c r="T1904" s="70"/>
    </row>
    <row r="1905" spans="18:20">
      <c r="R1905" s="70"/>
      <c r="S1905" s="70"/>
      <c r="T1905" s="70"/>
    </row>
    <row r="1906" spans="18:20">
      <c r="R1906" s="70"/>
      <c r="S1906" s="70"/>
      <c r="T1906" s="70"/>
    </row>
    <row r="1907" spans="18:20">
      <c r="R1907" s="70"/>
      <c r="S1907" s="70"/>
      <c r="T1907" s="70"/>
    </row>
    <row r="1908" spans="18:20">
      <c r="R1908" s="70"/>
      <c r="S1908" s="70"/>
      <c r="T1908" s="70"/>
    </row>
    <row r="1909" spans="18:20">
      <c r="R1909" s="70"/>
      <c r="S1909" s="70"/>
      <c r="T1909" s="70"/>
    </row>
    <row r="1910" spans="18:20">
      <c r="R1910" s="70"/>
      <c r="S1910" s="70"/>
      <c r="T1910" s="70"/>
    </row>
    <row r="1911" spans="18:20">
      <c r="R1911" s="70"/>
      <c r="S1911" s="70"/>
      <c r="T1911" s="70"/>
    </row>
    <row r="1912" spans="18:20">
      <c r="R1912" s="70"/>
      <c r="S1912" s="70"/>
      <c r="T1912" s="70"/>
    </row>
    <row r="1913" spans="18:20">
      <c r="R1913" s="70"/>
      <c r="S1913" s="70"/>
      <c r="T1913" s="70"/>
    </row>
    <row r="1914" spans="18:20">
      <c r="R1914" s="70"/>
      <c r="S1914" s="70"/>
      <c r="T1914" s="70"/>
    </row>
    <row r="1915" spans="18:20">
      <c r="R1915" s="70"/>
      <c r="S1915" s="70"/>
      <c r="T1915" s="70"/>
    </row>
    <row r="1916" spans="18:20">
      <c r="R1916" s="70"/>
      <c r="S1916" s="70"/>
      <c r="T1916" s="70"/>
    </row>
    <row r="1917" spans="18:20">
      <c r="R1917" s="70"/>
      <c r="S1917" s="70"/>
      <c r="T1917" s="70"/>
    </row>
    <row r="1918" spans="18:20">
      <c r="R1918" s="70"/>
      <c r="S1918" s="70"/>
      <c r="T1918" s="70"/>
    </row>
    <row r="1919" spans="18:20">
      <c r="R1919" s="70"/>
      <c r="S1919" s="70"/>
      <c r="T1919" s="70"/>
    </row>
    <row r="1920" spans="18:20">
      <c r="R1920" s="70"/>
      <c r="S1920" s="70"/>
      <c r="T1920" s="70"/>
    </row>
    <row r="1921" spans="18:20">
      <c r="R1921" s="70"/>
      <c r="S1921" s="70"/>
      <c r="T1921" s="70"/>
    </row>
    <row r="1922" spans="18:20">
      <c r="R1922" s="70"/>
      <c r="S1922" s="70"/>
      <c r="T1922" s="70"/>
    </row>
    <row r="1923" spans="18:20">
      <c r="R1923" s="70"/>
      <c r="S1923" s="70"/>
      <c r="T1923" s="70"/>
    </row>
    <row r="1924" spans="18:20">
      <c r="R1924" s="70"/>
      <c r="S1924" s="70"/>
      <c r="T1924" s="70"/>
    </row>
    <row r="1925" spans="18:20">
      <c r="R1925" s="70"/>
      <c r="S1925" s="70"/>
      <c r="T1925" s="70"/>
    </row>
    <row r="1926" spans="18:20">
      <c r="R1926" s="70"/>
      <c r="S1926" s="70"/>
      <c r="T1926" s="70"/>
    </row>
    <row r="1927" spans="18:20">
      <c r="R1927" s="70"/>
      <c r="S1927" s="70"/>
      <c r="T1927" s="70"/>
    </row>
    <row r="1928" spans="18:20">
      <c r="R1928" s="70"/>
      <c r="S1928" s="70"/>
      <c r="T1928" s="70"/>
    </row>
    <row r="1929" spans="18:20">
      <c r="R1929" s="70"/>
      <c r="S1929" s="70"/>
      <c r="T1929" s="70"/>
    </row>
    <row r="1930" spans="18:20">
      <c r="R1930" s="70"/>
      <c r="S1930" s="70"/>
      <c r="T1930" s="70"/>
    </row>
    <row r="1931" spans="18:20">
      <c r="R1931" s="70"/>
      <c r="S1931" s="70"/>
      <c r="T1931" s="70"/>
    </row>
    <row r="1932" spans="18:20">
      <c r="R1932" s="70"/>
      <c r="S1932" s="70"/>
      <c r="T1932" s="70"/>
    </row>
    <row r="1933" spans="18:20">
      <c r="R1933" s="70"/>
      <c r="S1933" s="70"/>
      <c r="T1933" s="70"/>
    </row>
    <row r="1934" spans="18:20">
      <c r="R1934" s="70"/>
      <c r="S1934" s="70"/>
      <c r="T1934" s="70"/>
    </row>
    <row r="1935" spans="18:20">
      <c r="R1935" s="70"/>
      <c r="S1935" s="70"/>
      <c r="T1935" s="70"/>
    </row>
    <row r="1936" spans="18:20">
      <c r="R1936" s="70"/>
      <c r="S1936" s="70"/>
      <c r="T1936" s="70"/>
    </row>
    <row r="1937" spans="18:20">
      <c r="R1937" s="70"/>
      <c r="S1937" s="70"/>
      <c r="T1937" s="70"/>
    </row>
    <row r="1938" spans="18:20">
      <c r="R1938" s="70"/>
      <c r="S1938" s="70"/>
      <c r="T1938" s="70"/>
    </row>
    <row r="1939" spans="18:20">
      <c r="R1939" s="70"/>
      <c r="S1939" s="70"/>
      <c r="T1939" s="70"/>
    </row>
    <row r="1940" spans="18:20">
      <c r="R1940" s="70"/>
      <c r="S1940" s="70"/>
      <c r="T1940" s="70"/>
    </row>
    <row r="1941" spans="18:20">
      <c r="R1941" s="70"/>
      <c r="S1941" s="70"/>
      <c r="T1941" s="70"/>
    </row>
    <row r="1942" spans="18:20">
      <c r="R1942" s="70"/>
      <c r="S1942" s="70"/>
      <c r="T1942" s="70"/>
    </row>
    <row r="1943" spans="18:20">
      <c r="R1943" s="70"/>
      <c r="S1943" s="70"/>
      <c r="T1943" s="70"/>
    </row>
    <row r="1944" spans="18:20">
      <c r="R1944" s="70"/>
      <c r="S1944" s="70"/>
      <c r="T1944" s="70"/>
    </row>
    <row r="1945" spans="18:20">
      <c r="R1945" s="70"/>
      <c r="S1945" s="70"/>
      <c r="T1945" s="70"/>
    </row>
    <row r="1946" spans="18:20">
      <c r="R1946" s="70"/>
      <c r="S1946" s="70"/>
      <c r="T1946" s="70"/>
    </row>
    <row r="1947" spans="18:20">
      <c r="R1947" s="70"/>
      <c r="S1947" s="70"/>
      <c r="T1947" s="70"/>
    </row>
    <row r="1948" spans="18:20">
      <c r="R1948" s="70"/>
      <c r="S1948" s="70"/>
      <c r="T1948" s="70"/>
    </row>
    <row r="1949" spans="18:20">
      <c r="R1949" s="70"/>
      <c r="S1949" s="70"/>
      <c r="T1949" s="70"/>
    </row>
    <row r="1950" spans="18:20">
      <c r="R1950" s="70"/>
      <c r="S1950" s="70"/>
      <c r="T1950" s="70"/>
    </row>
    <row r="1951" spans="18:20">
      <c r="R1951" s="70"/>
      <c r="S1951" s="70"/>
      <c r="T1951" s="70"/>
    </row>
    <row r="1952" spans="18:20">
      <c r="R1952" s="70"/>
      <c r="S1952" s="70"/>
      <c r="T1952" s="70"/>
    </row>
    <row r="1953" spans="18:20">
      <c r="R1953" s="70"/>
      <c r="S1953" s="70"/>
      <c r="T1953" s="70"/>
    </row>
    <row r="1954" spans="18:20">
      <c r="R1954" s="70"/>
      <c r="S1954" s="70"/>
      <c r="T1954" s="70"/>
    </row>
    <row r="1955" spans="18:20">
      <c r="R1955" s="70"/>
      <c r="S1955" s="70"/>
      <c r="T1955" s="70"/>
    </row>
    <row r="1956" spans="18:20">
      <c r="R1956" s="70"/>
      <c r="S1956" s="70"/>
      <c r="T1956" s="70"/>
    </row>
    <row r="1957" spans="18:20">
      <c r="R1957" s="70"/>
      <c r="S1957" s="70"/>
      <c r="T1957" s="70"/>
    </row>
    <row r="1958" spans="18:20">
      <c r="R1958" s="70"/>
      <c r="S1958" s="70"/>
      <c r="T1958" s="70"/>
    </row>
    <row r="1959" spans="18:20">
      <c r="R1959" s="70"/>
      <c r="S1959" s="70"/>
      <c r="T1959" s="70"/>
    </row>
    <row r="1960" spans="18:20">
      <c r="R1960" s="70"/>
      <c r="S1960" s="70"/>
      <c r="T1960" s="70"/>
    </row>
    <row r="1961" spans="18:20">
      <c r="R1961" s="70"/>
      <c r="S1961" s="70"/>
      <c r="T1961" s="70"/>
    </row>
    <row r="1962" spans="18:20">
      <c r="R1962" s="70"/>
      <c r="S1962" s="70"/>
      <c r="T1962" s="70"/>
    </row>
    <row r="1963" spans="18:20">
      <c r="R1963" s="70"/>
      <c r="S1963" s="70"/>
      <c r="T1963" s="70"/>
    </row>
    <row r="1964" spans="18:20">
      <c r="R1964" s="70"/>
      <c r="S1964" s="70"/>
      <c r="T1964" s="70"/>
    </row>
    <row r="1965" spans="18:20">
      <c r="R1965" s="70"/>
      <c r="S1965" s="70"/>
      <c r="T1965" s="70"/>
    </row>
    <row r="1966" spans="18:20">
      <c r="R1966" s="70"/>
      <c r="S1966" s="70"/>
      <c r="T1966" s="70"/>
    </row>
    <row r="1967" spans="18:20">
      <c r="R1967" s="70"/>
      <c r="S1967" s="70"/>
      <c r="T1967" s="70"/>
    </row>
    <row r="1968" spans="18:20">
      <c r="R1968" s="70"/>
      <c r="S1968" s="70"/>
      <c r="T1968" s="70"/>
    </row>
    <row r="1969" spans="18:20">
      <c r="R1969" s="70"/>
      <c r="S1969" s="70"/>
      <c r="T1969" s="70"/>
    </row>
    <row r="1970" spans="18:20">
      <c r="R1970" s="70"/>
      <c r="S1970" s="70"/>
      <c r="T1970" s="70"/>
    </row>
    <row r="1971" spans="18:20">
      <c r="R1971" s="70"/>
      <c r="S1971" s="70"/>
      <c r="T1971" s="70"/>
    </row>
    <row r="1972" spans="18:20">
      <c r="R1972" s="70"/>
      <c r="S1972" s="70"/>
      <c r="T1972" s="70"/>
    </row>
    <row r="1973" spans="18:20">
      <c r="R1973" s="70"/>
      <c r="S1973" s="70"/>
      <c r="T1973" s="70"/>
    </row>
    <row r="1974" spans="18:20">
      <c r="R1974" s="70"/>
      <c r="S1974" s="70"/>
      <c r="T1974" s="70"/>
    </row>
    <row r="1975" spans="18:20">
      <c r="R1975" s="70"/>
      <c r="S1975" s="70"/>
      <c r="T1975" s="70"/>
    </row>
    <row r="1976" spans="18:20">
      <c r="R1976" s="70"/>
      <c r="S1976" s="70"/>
      <c r="T1976" s="70"/>
    </row>
    <row r="1977" spans="18:20">
      <c r="R1977" s="70"/>
      <c r="S1977" s="70"/>
      <c r="T1977" s="70"/>
    </row>
    <row r="1978" spans="18:20">
      <c r="R1978" s="70"/>
      <c r="S1978" s="70"/>
      <c r="T1978" s="70"/>
    </row>
    <row r="1979" spans="18:20">
      <c r="R1979" s="70"/>
      <c r="S1979" s="70"/>
      <c r="T1979" s="70"/>
    </row>
    <row r="1980" spans="18:20">
      <c r="R1980" s="70"/>
      <c r="S1980" s="70"/>
      <c r="T1980" s="70"/>
    </row>
    <row r="1981" spans="18:20">
      <c r="R1981" s="70"/>
      <c r="S1981" s="70"/>
      <c r="T1981" s="70"/>
    </row>
    <row r="1982" spans="18:20">
      <c r="R1982" s="70"/>
      <c r="S1982" s="70"/>
      <c r="T1982" s="70"/>
    </row>
    <row r="1983" spans="18:20">
      <c r="R1983" s="70"/>
      <c r="S1983" s="70"/>
      <c r="T1983" s="70"/>
    </row>
    <row r="1984" spans="18:20">
      <c r="R1984" s="70"/>
      <c r="S1984" s="70"/>
      <c r="T1984" s="70"/>
    </row>
    <row r="1985" spans="18:20">
      <c r="R1985" s="70"/>
      <c r="S1985" s="70"/>
      <c r="T1985" s="70"/>
    </row>
    <row r="1986" spans="18:20">
      <c r="R1986" s="70"/>
      <c r="S1986" s="70"/>
      <c r="T1986" s="70"/>
    </row>
    <row r="1987" spans="18:20">
      <c r="R1987" s="70"/>
      <c r="S1987" s="70"/>
      <c r="T1987" s="70"/>
    </row>
    <row r="1988" spans="18:20">
      <c r="R1988" s="70"/>
      <c r="S1988" s="70"/>
      <c r="T1988" s="70"/>
    </row>
    <row r="1989" spans="18:20">
      <c r="R1989" s="70"/>
      <c r="S1989" s="70"/>
      <c r="T1989" s="70"/>
    </row>
    <row r="1990" spans="18:20">
      <c r="R1990" s="70"/>
      <c r="S1990" s="70"/>
      <c r="T1990" s="70"/>
    </row>
    <row r="1991" spans="18:20">
      <c r="R1991" s="70"/>
      <c r="S1991" s="70"/>
      <c r="T1991" s="70"/>
    </row>
    <row r="1992" spans="18:20">
      <c r="R1992" s="70"/>
      <c r="S1992" s="70"/>
      <c r="T1992" s="70"/>
    </row>
    <row r="1993" spans="18:20">
      <c r="R1993" s="70"/>
      <c r="S1993" s="70"/>
      <c r="T1993" s="70"/>
    </row>
    <row r="1994" spans="18:20">
      <c r="R1994" s="70"/>
      <c r="S1994" s="70"/>
      <c r="T1994" s="70"/>
    </row>
    <row r="1995" spans="18:20">
      <c r="R1995" s="70"/>
      <c r="S1995" s="70"/>
      <c r="T1995" s="70"/>
    </row>
    <row r="1996" spans="18:20">
      <c r="R1996" s="70"/>
      <c r="S1996" s="70"/>
      <c r="T1996" s="70"/>
    </row>
    <row r="1997" spans="18:20">
      <c r="R1997" s="70"/>
      <c r="S1997" s="70"/>
      <c r="T1997" s="70"/>
    </row>
    <row r="1998" spans="18:20">
      <c r="R1998" s="70"/>
      <c r="S1998" s="70"/>
      <c r="T1998" s="70"/>
    </row>
    <row r="1999" spans="18:20">
      <c r="R1999" s="70"/>
      <c r="S1999" s="70"/>
      <c r="T1999" s="70"/>
    </row>
    <row r="2000" spans="18:20">
      <c r="R2000" s="70"/>
      <c r="S2000" s="70"/>
      <c r="T2000" s="70"/>
    </row>
    <row r="2001" spans="18:20">
      <c r="R2001" s="70"/>
      <c r="S2001" s="70"/>
      <c r="T2001" s="70"/>
    </row>
    <row r="2002" spans="18:20">
      <c r="R2002" s="70"/>
      <c r="S2002" s="70"/>
      <c r="T2002" s="70"/>
    </row>
    <row r="2003" spans="18:20">
      <c r="R2003" s="70"/>
      <c r="S2003" s="70"/>
      <c r="T2003" s="70"/>
    </row>
    <row r="2004" spans="18:20">
      <c r="R2004" s="70"/>
      <c r="S2004" s="70"/>
      <c r="T2004" s="70"/>
    </row>
    <row r="2005" spans="18:20">
      <c r="R2005" s="70"/>
      <c r="S2005" s="70"/>
      <c r="T2005" s="70"/>
    </row>
    <row r="2006" spans="18:20">
      <c r="R2006" s="70"/>
      <c r="S2006" s="70"/>
      <c r="T2006" s="70"/>
    </row>
    <row r="2007" spans="18:20">
      <c r="R2007" s="70"/>
      <c r="S2007" s="70"/>
      <c r="T2007" s="70"/>
    </row>
    <row r="2008" spans="18:20">
      <c r="R2008" s="70"/>
      <c r="S2008" s="70"/>
      <c r="T2008" s="70"/>
    </row>
    <row r="2009" spans="18:20">
      <c r="R2009" s="70"/>
      <c r="S2009" s="70"/>
      <c r="T2009" s="70"/>
    </row>
    <row r="2010" spans="18:20">
      <c r="R2010" s="70"/>
      <c r="S2010" s="70"/>
      <c r="T2010" s="70"/>
    </row>
    <row r="2011" spans="18:20">
      <c r="R2011" s="70"/>
      <c r="S2011" s="70"/>
      <c r="T2011" s="70"/>
    </row>
    <row r="2012" spans="18:20">
      <c r="R2012" s="70"/>
      <c r="S2012" s="70"/>
      <c r="T2012" s="70"/>
    </row>
    <row r="2013" spans="18:20">
      <c r="R2013" s="70"/>
      <c r="S2013" s="70"/>
      <c r="T2013" s="70"/>
    </row>
    <row r="2014" spans="18:20">
      <c r="R2014" s="70"/>
      <c r="S2014" s="70"/>
      <c r="T2014" s="70"/>
    </row>
    <row r="2015" spans="18:20">
      <c r="R2015" s="70"/>
      <c r="S2015" s="70"/>
      <c r="T2015" s="70"/>
    </row>
    <row r="2016" spans="18:20">
      <c r="R2016" s="70"/>
      <c r="S2016" s="70"/>
      <c r="T2016" s="70"/>
    </row>
    <row r="2017" spans="18:20">
      <c r="R2017" s="70"/>
      <c r="S2017" s="70"/>
      <c r="T2017" s="70"/>
    </row>
    <row r="2018" spans="18:20">
      <c r="R2018" s="70"/>
      <c r="S2018" s="70"/>
      <c r="T2018" s="70"/>
    </row>
    <row r="2019" spans="18:20">
      <c r="R2019" s="70"/>
      <c r="S2019" s="70"/>
      <c r="T2019" s="70"/>
    </row>
    <row r="2020" spans="18:20">
      <c r="R2020" s="70"/>
      <c r="S2020" s="70"/>
      <c r="T2020" s="70"/>
    </row>
    <row r="2021" spans="18:20">
      <c r="R2021" s="70"/>
      <c r="S2021" s="70"/>
      <c r="T2021" s="70"/>
    </row>
    <row r="2022" spans="18:20">
      <c r="R2022" s="70"/>
      <c r="S2022" s="70"/>
      <c r="T2022" s="70"/>
    </row>
    <row r="2023" spans="18:20">
      <c r="R2023" s="70"/>
      <c r="S2023" s="70"/>
      <c r="T2023" s="70"/>
    </row>
    <row r="2024" spans="18:20">
      <c r="R2024" s="70"/>
      <c r="S2024" s="70"/>
      <c r="T2024" s="70"/>
    </row>
    <row r="2025" spans="18:20">
      <c r="R2025" s="70"/>
      <c r="S2025" s="70"/>
      <c r="T2025" s="70"/>
    </row>
    <row r="2026" spans="18:20">
      <c r="R2026" s="70"/>
      <c r="S2026" s="70"/>
      <c r="T2026" s="70"/>
    </row>
    <row r="2027" spans="18:20">
      <c r="R2027" s="70"/>
      <c r="S2027" s="70"/>
      <c r="T2027" s="70"/>
    </row>
    <row r="2028" spans="18:20">
      <c r="R2028" s="70"/>
      <c r="S2028" s="70"/>
      <c r="T2028" s="70"/>
    </row>
    <row r="2029" spans="18:20">
      <c r="R2029" s="70"/>
      <c r="S2029" s="70"/>
      <c r="T2029" s="70"/>
    </row>
    <row r="2030" spans="18:20">
      <c r="R2030" s="70"/>
      <c r="S2030" s="70"/>
      <c r="T2030" s="70"/>
    </row>
    <row r="2031" spans="18:20">
      <c r="R2031" s="70"/>
      <c r="S2031" s="70"/>
      <c r="T2031" s="70"/>
    </row>
    <row r="2032" spans="18:20">
      <c r="R2032" s="70"/>
      <c r="S2032" s="70"/>
      <c r="T2032" s="70"/>
    </row>
    <row r="2033" spans="18:20">
      <c r="R2033" s="70"/>
      <c r="S2033" s="70"/>
      <c r="T2033" s="70"/>
    </row>
    <row r="2034" spans="18:20">
      <c r="R2034" s="70"/>
      <c r="S2034" s="70"/>
      <c r="T2034" s="70"/>
    </row>
    <row r="2035" spans="18:20">
      <c r="R2035" s="70"/>
      <c r="S2035" s="70"/>
      <c r="T2035" s="70"/>
    </row>
    <row r="2036" spans="18:20">
      <c r="R2036" s="70"/>
      <c r="S2036" s="70"/>
      <c r="T2036" s="70"/>
    </row>
    <row r="2037" spans="18:20">
      <c r="R2037" s="70"/>
      <c r="S2037" s="70"/>
      <c r="T2037" s="70"/>
    </row>
    <row r="2038" spans="18:20">
      <c r="R2038" s="70"/>
      <c r="S2038" s="70"/>
      <c r="T2038" s="70"/>
    </row>
    <row r="2039" spans="18:20">
      <c r="R2039" s="70"/>
      <c r="S2039" s="70"/>
      <c r="T2039" s="70"/>
    </row>
    <row r="2040" spans="18:20">
      <c r="R2040" s="70"/>
      <c r="S2040" s="70"/>
      <c r="T2040" s="70"/>
    </row>
    <row r="2041" spans="18:20">
      <c r="R2041" s="70"/>
      <c r="S2041" s="70"/>
      <c r="T2041" s="70"/>
    </row>
    <row r="2042" spans="18:20">
      <c r="R2042" s="70"/>
      <c r="S2042" s="70"/>
      <c r="T2042" s="70"/>
    </row>
    <row r="2043" spans="18:20">
      <c r="R2043" s="70"/>
      <c r="S2043" s="70"/>
      <c r="T2043" s="70"/>
    </row>
    <row r="2044" spans="18:20">
      <c r="R2044" s="70"/>
      <c r="S2044" s="70"/>
      <c r="T2044" s="70"/>
    </row>
    <row r="2045" spans="18:20">
      <c r="R2045" s="70"/>
      <c r="S2045" s="70"/>
      <c r="T2045" s="70"/>
    </row>
    <row r="2046" spans="18:20">
      <c r="R2046" s="70"/>
      <c r="S2046" s="70"/>
      <c r="T2046" s="70"/>
    </row>
    <row r="2047" spans="18:20">
      <c r="R2047" s="70"/>
      <c r="S2047" s="70"/>
      <c r="T2047" s="70"/>
    </row>
    <row r="2048" spans="18:20">
      <c r="R2048" s="70"/>
      <c r="S2048" s="70"/>
      <c r="T2048" s="70"/>
    </row>
    <row r="2049" spans="18:20">
      <c r="R2049" s="70"/>
      <c r="S2049" s="70"/>
      <c r="T2049" s="70"/>
    </row>
    <row r="2050" spans="18:20">
      <c r="R2050" s="70"/>
      <c r="S2050" s="70"/>
      <c r="T2050" s="70"/>
    </row>
    <row r="2051" spans="18:20">
      <c r="R2051" s="70"/>
      <c r="S2051" s="70"/>
      <c r="T2051" s="70"/>
    </row>
    <row r="2052" spans="18:20">
      <c r="R2052" s="70"/>
      <c r="S2052" s="70"/>
      <c r="T2052" s="70"/>
    </row>
    <row r="2053" spans="18:20">
      <c r="R2053" s="70"/>
      <c r="S2053" s="70"/>
      <c r="T2053" s="70"/>
    </row>
    <row r="2054" spans="18:20">
      <c r="R2054" s="70"/>
      <c r="S2054" s="70"/>
      <c r="T2054" s="70"/>
    </row>
    <row r="2055" spans="18:20">
      <c r="R2055" s="70"/>
      <c r="S2055" s="70"/>
      <c r="T2055" s="70"/>
    </row>
    <row r="2056" spans="18:20">
      <c r="R2056" s="70"/>
      <c r="S2056" s="70"/>
      <c r="T2056" s="70"/>
    </row>
    <row r="2057" spans="18:20">
      <c r="R2057" s="70"/>
      <c r="S2057" s="70"/>
      <c r="T2057" s="70"/>
    </row>
    <row r="2058" spans="18:20">
      <c r="R2058" s="70"/>
      <c r="S2058" s="70"/>
      <c r="T2058" s="70"/>
    </row>
    <row r="2059" spans="18:20">
      <c r="R2059" s="70"/>
      <c r="S2059" s="70"/>
      <c r="T2059" s="70"/>
    </row>
    <row r="2060" spans="18:20">
      <c r="R2060" s="70"/>
      <c r="S2060" s="70"/>
      <c r="T2060" s="70"/>
    </row>
    <row r="2061" spans="18:20">
      <c r="R2061" s="70"/>
      <c r="S2061" s="70"/>
      <c r="T2061" s="70"/>
    </row>
    <row r="2062" spans="18:20">
      <c r="R2062" s="70"/>
      <c r="S2062" s="70"/>
      <c r="T2062" s="70"/>
    </row>
    <row r="2063" spans="18:20">
      <c r="R2063" s="70"/>
      <c r="S2063" s="70"/>
      <c r="T2063" s="70"/>
    </row>
    <row r="2064" spans="18:20">
      <c r="R2064" s="70"/>
      <c r="S2064" s="70"/>
      <c r="T2064" s="70"/>
    </row>
    <row r="2065" spans="18:20">
      <c r="R2065" s="70"/>
      <c r="S2065" s="70"/>
      <c r="T2065" s="70"/>
    </row>
    <row r="2066" spans="18:20">
      <c r="R2066" s="70"/>
      <c r="S2066" s="70"/>
      <c r="T2066" s="70"/>
    </row>
    <row r="2067" spans="18:20">
      <c r="R2067" s="70"/>
      <c r="S2067" s="70"/>
      <c r="T2067" s="70"/>
    </row>
    <row r="2068" spans="18:20">
      <c r="R2068" s="70"/>
      <c r="S2068" s="70"/>
      <c r="T2068" s="70"/>
    </row>
    <row r="2069" spans="18:20">
      <c r="R2069" s="70"/>
      <c r="S2069" s="70"/>
      <c r="T2069" s="70"/>
    </row>
    <row r="2070" spans="18:20">
      <c r="R2070" s="70"/>
      <c r="S2070" s="70"/>
      <c r="T2070" s="70"/>
    </row>
    <row r="2071" spans="18:20">
      <c r="R2071" s="70"/>
      <c r="S2071" s="70"/>
      <c r="T2071" s="70"/>
    </row>
    <row r="2072" spans="18:20">
      <c r="R2072" s="70"/>
      <c r="S2072" s="70"/>
      <c r="T2072" s="70"/>
    </row>
    <row r="2073" spans="18:20">
      <c r="R2073" s="70"/>
      <c r="S2073" s="70"/>
      <c r="T2073" s="70"/>
    </row>
    <row r="2074" spans="18:20">
      <c r="R2074" s="70"/>
      <c r="S2074" s="70"/>
      <c r="T2074" s="70"/>
    </row>
    <row r="2075" spans="18:20">
      <c r="R2075" s="70"/>
      <c r="S2075" s="70"/>
      <c r="T2075" s="70"/>
    </row>
    <row r="2076" spans="18:20">
      <c r="R2076" s="70"/>
      <c r="S2076" s="70"/>
      <c r="T2076" s="70"/>
    </row>
    <row r="2077" spans="18:20">
      <c r="R2077" s="70"/>
      <c r="S2077" s="70"/>
      <c r="T2077" s="70"/>
    </row>
    <row r="2078" spans="18:20">
      <c r="R2078" s="70"/>
      <c r="S2078" s="70"/>
      <c r="T2078" s="70"/>
    </row>
    <row r="2079" spans="18:20">
      <c r="R2079" s="70"/>
      <c r="S2079" s="70"/>
      <c r="T2079" s="70"/>
    </row>
    <row r="2080" spans="18:20">
      <c r="R2080" s="70"/>
      <c r="S2080" s="70"/>
      <c r="T2080" s="70"/>
    </row>
    <row r="2081" spans="18:20">
      <c r="R2081" s="70"/>
      <c r="S2081" s="70"/>
      <c r="T2081" s="70"/>
    </row>
    <row r="2082" spans="18:20">
      <c r="R2082" s="70"/>
      <c r="S2082" s="70"/>
      <c r="T2082" s="70"/>
    </row>
    <row r="2083" spans="18:20">
      <c r="R2083" s="70"/>
      <c r="S2083" s="70"/>
      <c r="T2083" s="70"/>
    </row>
    <row r="2084" spans="18:20">
      <c r="R2084" s="70"/>
      <c r="S2084" s="70"/>
      <c r="T2084" s="70"/>
    </row>
    <row r="2085" spans="18:20">
      <c r="R2085" s="70"/>
      <c r="S2085" s="70"/>
      <c r="T2085" s="70"/>
    </row>
    <row r="2086" spans="18:20">
      <c r="R2086" s="70"/>
      <c r="S2086" s="70"/>
      <c r="T2086" s="70"/>
    </row>
    <row r="2087" spans="18:20">
      <c r="R2087" s="70"/>
      <c r="S2087" s="70"/>
      <c r="T2087" s="70"/>
    </row>
    <row r="2088" spans="18:20">
      <c r="R2088" s="70"/>
      <c r="S2088" s="70"/>
      <c r="T2088" s="70"/>
    </row>
    <row r="2089" spans="18:20">
      <c r="R2089" s="70"/>
      <c r="S2089" s="70"/>
      <c r="T2089" s="70"/>
    </row>
    <row r="2090" spans="18:20">
      <c r="R2090" s="70"/>
      <c r="S2090" s="70"/>
      <c r="T2090" s="70"/>
    </row>
    <row r="2091" spans="18:20">
      <c r="R2091" s="70"/>
      <c r="S2091" s="70"/>
      <c r="T2091" s="70"/>
    </row>
    <row r="2092" spans="18:20">
      <c r="R2092" s="70"/>
      <c r="S2092" s="70"/>
      <c r="T2092" s="70"/>
    </row>
    <row r="2093" spans="18:20">
      <c r="R2093" s="70"/>
      <c r="S2093" s="70"/>
      <c r="T2093" s="70"/>
    </row>
    <row r="2094" spans="18:20">
      <c r="R2094" s="70"/>
      <c r="S2094" s="70"/>
      <c r="T2094" s="70"/>
    </row>
    <row r="2095" spans="18:20">
      <c r="R2095" s="70"/>
      <c r="S2095" s="70"/>
      <c r="T2095" s="70"/>
    </row>
    <row r="2096" spans="18:20">
      <c r="R2096" s="70"/>
      <c r="S2096" s="70"/>
      <c r="T2096" s="70"/>
    </row>
    <row r="2097" spans="18:20">
      <c r="R2097" s="70"/>
      <c r="S2097" s="70"/>
      <c r="T2097" s="70"/>
    </row>
    <row r="2098" spans="18:20">
      <c r="R2098" s="70"/>
      <c r="S2098" s="70"/>
      <c r="T2098" s="70"/>
    </row>
    <row r="2099" spans="18:20">
      <c r="R2099" s="70"/>
      <c r="S2099" s="70"/>
      <c r="T2099" s="70"/>
    </row>
    <row r="2100" spans="18:20">
      <c r="R2100" s="70"/>
      <c r="S2100" s="70"/>
      <c r="T2100" s="70"/>
    </row>
    <row r="2101" spans="18:20">
      <c r="R2101" s="70"/>
      <c r="S2101" s="70"/>
      <c r="T2101" s="70"/>
    </row>
    <row r="2102" spans="18:20">
      <c r="R2102" s="70"/>
      <c r="S2102" s="70"/>
      <c r="T2102" s="70"/>
    </row>
    <row r="2103" spans="18:20">
      <c r="R2103" s="70"/>
      <c r="S2103" s="70"/>
      <c r="T2103" s="70"/>
    </row>
    <row r="2104" spans="18:20">
      <c r="R2104" s="70"/>
      <c r="S2104" s="70"/>
      <c r="T2104" s="70"/>
    </row>
    <row r="2105" spans="18:20">
      <c r="R2105" s="70"/>
      <c r="S2105" s="70"/>
      <c r="T2105" s="70"/>
    </row>
    <row r="2106" spans="18:20">
      <c r="R2106" s="70"/>
      <c r="S2106" s="70"/>
      <c r="T2106" s="70"/>
    </row>
    <row r="2107" spans="18:20">
      <c r="R2107" s="70"/>
      <c r="S2107" s="70"/>
      <c r="T2107" s="70"/>
    </row>
    <row r="2108" spans="18:20">
      <c r="R2108" s="70"/>
      <c r="S2108" s="70"/>
      <c r="T2108" s="70"/>
    </row>
    <row r="2109" spans="18:20">
      <c r="R2109" s="70"/>
      <c r="S2109" s="70"/>
      <c r="T2109" s="70"/>
    </row>
    <row r="2110" spans="18:20">
      <c r="R2110" s="70"/>
      <c r="S2110" s="70"/>
      <c r="T2110" s="70"/>
    </row>
    <row r="2111" spans="18:20">
      <c r="R2111" s="70"/>
      <c r="S2111" s="70"/>
      <c r="T2111" s="70"/>
    </row>
    <row r="2112" spans="18:20">
      <c r="R2112" s="70"/>
      <c r="S2112" s="70"/>
      <c r="T2112" s="70"/>
    </row>
    <row r="2113" spans="18:20">
      <c r="R2113" s="70"/>
      <c r="S2113" s="70"/>
      <c r="T2113" s="70"/>
    </row>
    <row r="2114" spans="18:20">
      <c r="R2114" s="70"/>
      <c r="S2114" s="70"/>
      <c r="T2114" s="70"/>
    </row>
    <row r="2115" spans="18:20">
      <c r="R2115" s="70"/>
      <c r="S2115" s="70"/>
      <c r="T2115" s="70"/>
    </row>
    <row r="2116" spans="18:20">
      <c r="R2116" s="70"/>
      <c r="S2116" s="70"/>
      <c r="T2116" s="70"/>
    </row>
    <row r="2117" spans="18:20">
      <c r="R2117" s="70"/>
      <c r="S2117" s="70"/>
      <c r="T2117" s="70"/>
    </row>
    <row r="2118" spans="18:20">
      <c r="R2118" s="70"/>
      <c r="S2118" s="70"/>
      <c r="T2118" s="70"/>
    </row>
    <row r="2119" spans="18:20">
      <c r="R2119" s="70"/>
      <c r="S2119" s="70"/>
      <c r="T2119" s="70"/>
    </row>
    <row r="2120" spans="18:20">
      <c r="R2120" s="70"/>
      <c r="S2120" s="70"/>
      <c r="T2120" s="70"/>
    </row>
    <row r="2121" spans="18:20">
      <c r="R2121" s="70"/>
      <c r="S2121" s="70"/>
      <c r="T2121" s="70"/>
    </row>
    <row r="2122" spans="18:20">
      <c r="R2122" s="70"/>
      <c r="S2122" s="70"/>
      <c r="T2122" s="70"/>
    </row>
    <row r="2123" spans="18:20">
      <c r="R2123" s="70"/>
      <c r="S2123" s="70"/>
      <c r="T2123" s="70"/>
    </row>
    <row r="2124" spans="18:20">
      <c r="R2124" s="70"/>
      <c r="S2124" s="70"/>
      <c r="T2124" s="70"/>
    </row>
    <row r="2125" spans="18:20">
      <c r="R2125" s="70"/>
      <c r="S2125" s="70"/>
      <c r="T2125" s="70"/>
    </row>
    <row r="2126" spans="18:20">
      <c r="R2126" s="70"/>
      <c r="S2126" s="70"/>
      <c r="T2126" s="70"/>
    </row>
    <row r="2127" spans="18:20">
      <c r="R2127" s="70"/>
      <c r="S2127" s="70"/>
      <c r="T2127" s="70"/>
    </row>
    <row r="2128" spans="18:20">
      <c r="R2128" s="70"/>
      <c r="S2128" s="70"/>
      <c r="T2128" s="70"/>
    </row>
    <row r="2129" spans="18:20">
      <c r="R2129" s="70"/>
      <c r="S2129" s="70"/>
      <c r="T2129" s="70"/>
    </row>
    <row r="2130" spans="18:20">
      <c r="R2130" s="70"/>
      <c r="S2130" s="70"/>
      <c r="T2130" s="70"/>
    </row>
    <row r="2131" spans="18:20">
      <c r="R2131" s="70"/>
      <c r="S2131" s="70"/>
      <c r="T2131" s="70"/>
    </row>
    <row r="2132" spans="18:20">
      <c r="R2132" s="70"/>
      <c r="S2132" s="70"/>
      <c r="T2132" s="70"/>
    </row>
    <row r="2133" spans="18:20">
      <c r="R2133" s="70"/>
      <c r="S2133" s="70"/>
      <c r="T2133" s="70"/>
    </row>
    <row r="2134" spans="18:20">
      <c r="R2134" s="70"/>
      <c r="S2134" s="70"/>
      <c r="T2134" s="70"/>
    </row>
    <row r="2135" spans="18:20">
      <c r="R2135" s="70"/>
      <c r="S2135" s="70"/>
      <c r="T2135" s="70"/>
    </row>
    <row r="2136" spans="18:20">
      <c r="R2136" s="70"/>
      <c r="S2136" s="70"/>
      <c r="T2136" s="70"/>
    </row>
    <row r="2137" spans="18:20">
      <c r="R2137" s="70"/>
      <c r="S2137" s="70"/>
      <c r="T2137" s="70"/>
    </row>
    <row r="2138" spans="18:20">
      <c r="R2138" s="70"/>
      <c r="S2138" s="70"/>
      <c r="T2138" s="70"/>
    </row>
    <row r="2139" spans="18:20">
      <c r="R2139" s="70"/>
      <c r="S2139" s="70"/>
      <c r="T2139" s="70"/>
    </row>
    <row r="2140" spans="18:20">
      <c r="R2140" s="70"/>
      <c r="S2140" s="70"/>
      <c r="T2140" s="70"/>
    </row>
    <row r="2141" spans="18:20">
      <c r="R2141" s="70"/>
      <c r="S2141" s="70"/>
      <c r="T2141" s="70"/>
    </row>
    <row r="2142" spans="18:20">
      <c r="R2142" s="70"/>
      <c r="S2142" s="70"/>
      <c r="T2142" s="70"/>
    </row>
    <row r="2143" spans="18:20">
      <c r="R2143" s="70"/>
      <c r="S2143" s="70"/>
      <c r="T2143" s="70"/>
    </row>
    <row r="2144" spans="18:20">
      <c r="R2144" s="70"/>
      <c r="S2144" s="70"/>
      <c r="T2144" s="70"/>
    </row>
    <row r="2145" spans="18:20">
      <c r="R2145" s="70"/>
      <c r="S2145" s="70"/>
      <c r="T2145" s="70"/>
    </row>
    <row r="2146" spans="18:20">
      <c r="R2146" s="70"/>
      <c r="S2146" s="70"/>
      <c r="T2146" s="70"/>
    </row>
    <row r="2147" spans="18:20">
      <c r="R2147" s="70"/>
      <c r="S2147" s="70"/>
      <c r="T2147" s="70"/>
    </row>
    <row r="2148" spans="18:20">
      <c r="R2148" s="70"/>
      <c r="S2148" s="70"/>
      <c r="T2148" s="70"/>
    </row>
    <row r="2149" spans="18:20">
      <c r="R2149" s="70"/>
      <c r="S2149" s="70"/>
      <c r="T2149" s="70"/>
    </row>
    <row r="2150" spans="18:20">
      <c r="R2150" s="70"/>
      <c r="S2150" s="70"/>
      <c r="T2150" s="70"/>
    </row>
    <row r="2151" spans="18:20">
      <c r="R2151" s="70"/>
      <c r="S2151" s="70"/>
      <c r="T2151" s="70"/>
    </row>
    <row r="2152" spans="18:20">
      <c r="R2152" s="70"/>
      <c r="S2152" s="70"/>
      <c r="T2152" s="70"/>
    </row>
    <row r="2153" spans="18:20">
      <c r="R2153" s="70"/>
      <c r="S2153" s="70"/>
      <c r="T2153" s="70"/>
    </row>
    <row r="2154" spans="18:20">
      <c r="R2154" s="70"/>
      <c r="S2154" s="70"/>
      <c r="T2154" s="70"/>
    </row>
    <row r="2155" spans="18:20">
      <c r="R2155" s="70"/>
      <c r="S2155" s="70"/>
      <c r="T2155" s="70"/>
    </row>
    <row r="2156" spans="18:20">
      <c r="R2156" s="70"/>
      <c r="S2156" s="70"/>
      <c r="T2156" s="70"/>
    </row>
    <row r="2157" spans="18:20">
      <c r="R2157" s="70"/>
      <c r="S2157" s="70"/>
      <c r="T2157" s="70"/>
    </row>
    <row r="2158" spans="18:20">
      <c r="R2158" s="70"/>
      <c r="S2158" s="70"/>
      <c r="T2158" s="70"/>
    </row>
    <row r="2159" spans="18:20">
      <c r="R2159" s="70"/>
      <c r="S2159" s="70"/>
      <c r="T2159" s="70"/>
    </row>
    <row r="2160" spans="18:20">
      <c r="R2160" s="70"/>
      <c r="S2160" s="70"/>
      <c r="T2160" s="70"/>
    </row>
    <row r="2161" spans="18:20">
      <c r="R2161" s="70"/>
      <c r="S2161" s="70"/>
      <c r="T2161" s="70"/>
    </row>
    <row r="2162" spans="18:20">
      <c r="R2162" s="70"/>
      <c r="S2162" s="70"/>
      <c r="T2162" s="70"/>
    </row>
    <row r="2163" spans="18:20">
      <c r="R2163" s="70"/>
      <c r="S2163" s="70"/>
      <c r="T2163" s="70"/>
    </row>
    <row r="2164" spans="18:20">
      <c r="R2164" s="70"/>
      <c r="S2164" s="70"/>
      <c r="T2164" s="70"/>
    </row>
    <row r="2165" spans="18:20">
      <c r="R2165" s="70"/>
      <c r="S2165" s="70"/>
      <c r="T2165" s="70"/>
    </row>
    <row r="2166" spans="18:20">
      <c r="R2166" s="70"/>
      <c r="S2166" s="70"/>
      <c r="T2166" s="70"/>
    </row>
    <row r="2167" spans="18:20">
      <c r="R2167" s="70"/>
      <c r="S2167" s="70"/>
      <c r="T2167" s="70"/>
    </row>
    <row r="2168" spans="18:20">
      <c r="R2168" s="70"/>
      <c r="S2168" s="70"/>
      <c r="T2168" s="70"/>
    </row>
    <row r="2169" spans="18:20">
      <c r="R2169" s="70"/>
      <c r="S2169" s="70"/>
      <c r="T2169" s="70"/>
    </row>
    <row r="2170" spans="18:20">
      <c r="R2170" s="70"/>
      <c r="S2170" s="70"/>
      <c r="T2170" s="70"/>
    </row>
    <row r="2171" spans="18:20">
      <c r="R2171" s="70"/>
      <c r="S2171" s="70"/>
      <c r="T2171" s="70"/>
    </row>
    <row r="2172" spans="18:20">
      <c r="R2172" s="70"/>
      <c r="S2172" s="70"/>
      <c r="T2172" s="70"/>
    </row>
    <row r="2173" spans="18:20">
      <c r="R2173" s="70"/>
      <c r="S2173" s="70"/>
      <c r="T2173" s="70"/>
    </row>
    <row r="2174" spans="18:20">
      <c r="R2174" s="70"/>
      <c r="S2174" s="70"/>
      <c r="T2174" s="70"/>
    </row>
    <row r="2175" spans="18:20">
      <c r="R2175" s="70"/>
      <c r="S2175" s="70"/>
      <c r="T2175" s="70"/>
    </row>
    <row r="2176" spans="18:20">
      <c r="R2176" s="70"/>
      <c r="S2176" s="70"/>
      <c r="T2176" s="70"/>
    </row>
    <row r="2177" spans="18:20">
      <c r="R2177" s="70"/>
      <c r="S2177" s="70"/>
      <c r="T2177" s="70"/>
    </row>
    <row r="2178" spans="18:20">
      <c r="R2178" s="70"/>
      <c r="S2178" s="70"/>
      <c r="T2178" s="70"/>
    </row>
    <row r="2179" spans="18:20">
      <c r="R2179" s="70"/>
      <c r="S2179" s="70"/>
      <c r="T2179" s="70"/>
    </row>
    <row r="2180" spans="18:20">
      <c r="R2180" s="70"/>
      <c r="S2180" s="70"/>
      <c r="T2180" s="70"/>
    </row>
    <row r="2181" spans="18:20">
      <c r="R2181" s="70"/>
      <c r="S2181" s="70"/>
      <c r="T2181" s="70"/>
    </row>
    <row r="2182" spans="18:20">
      <c r="R2182" s="70"/>
      <c r="S2182" s="70"/>
      <c r="T2182" s="70"/>
    </row>
    <row r="2183" spans="18:20">
      <c r="R2183" s="70"/>
      <c r="S2183" s="70"/>
      <c r="T2183" s="70"/>
    </row>
    <row r="2184" spans="18:20">
      <c r="R2184" s="70"/>
      <c r="S2184" s="70"/>
      <c r="T2184" s="70"/>
    </row>
    <row r="2185" spans="18:20">
      <c r="R2185" s="70"/>
      <c r="S2185" s="70"/>
      <c r="T2185" s="70"/>
    </row>
    <row r="2186" spans="18:20">
      <c r="R2186" s="70"/>
      <c r="S2186" s="70"/>
      <c r="T2186" s="70"/>
    </row>
    <row r="2187" spans="18:20">
      <c r="R2187" s="70"/>
      <c r="S2187" s="70"/>
      <c r="T2187" s="70"/>
    </row>
    <row r="2188" spans="18:20">
      <c r="R2188" s="70"/>
      <c r="S2188" s="70"/>
      <c r="T2188" s="70"/>
    </row>
    <row r="2189" spans="18:20">
      <c r="R2189" s="70"/>
      <c r="S2189" s="70"/>
      <c r="T2189" s="70"/>
    </row>
    <row r="2190" spans="18:20">
      <c r="R2190" s="70"/>
      <c r="S2190" s="70"/>
      <c r="T2190" s="70"/>
    </row>
    <row r="2191" spans="18:20">
      <c r="R2191" s="70"/>
      <c r="S2191" s="70"/>
      <c r="T2191" s="70"/>
    </row>
    <row r="2192" spans="18:20">
      <c r="R2192" s="70"/>
      <c r="S2192" s="70"/>
      <c r="T2192" s="70"/>
    </row>
    <row r="2193" spans="18:20">
      <c r="R2193" s="70"/>
      <c r="S2193" s="70"/>
      <c r="T2193" s="70"/>
    </row>
    <row r="2194" spans="18:20">
      <c r="R2194" s="70"/>
      <c r="S2194" s="70"/>
      <c r="T2194" s="70"/>
    </row>
    <row r="2195" spans="18:20">
      <c r="R2195" s="70"/>
      <c r="S2195" s="70"/>
      <c r="T2195" s="70"/>
    </row>
    <row r="2196" spans="18:20">
      <c r="R2196" s="70"/>
      <c r="S2196" s="70"/>
      <c r="T2196" s="70"/>
    </row>
    <row r="2197" spans="18:20">
      <c r="R2197" s="70"/>
      <c r="S2197" s="70"/>
      <c r="T2197" s="70"/>
    </row>
    <row r="2198" spans="18:20">
      <c r="R2198" s="70"/>
      <c r="S2198" s="70"/>
      <c r="T2198" s="70"/>
    </row>
    <row r="2199" spans="18:20">
      <c r="R2199" s="70"/>
      <c r="S2199" s="70"/>
      <c r="T2199" s="70"/>
    </row>
    <row r="2200" spans="18:20">
      <c r="R2200" s="70"/>
      <c r="S2200" s="70"/>
      <c r="T2200" s="70"/>
    </row>
    <row r="2201" spans="18:20">
      <c r="R2201" s="70"/>
      <c r="S2201" s="70"/>
      <c r="T2201" s="70"/>
    </row>
    <row r="2202" spans="18:20">
      <c r="R2202" s="70"/>
      <c r="S2202" s="70"/>
      <c r="T2202" s="70"/>
    </row>
    <row r="2203" spans="18:20">
      <c r="R2203" s="70"/>
      <c r="S2203" s="70"/>
      <c r="T2203" s="70"/>
    </row>
    <row r="2204" spans="18:20">
      <c r="R2204" s="70"/>
      <c r="S2204" s="70"/>
      <c r="T2204" s="70"/>
    </row>
    <row r="2205" spans="18:20">
      <c r="R2205" s="70"/>
      <c r="S2205" s="70"/>
      <c r="T2205" s="70"/>
    </row>
    <row r="2206" spans="18:20">
      <c r="R2206" s="70"/>
      <c r="S2206" s="70"/>
      <c r="T2206" s="70"/>
    </row>
    <row r="2207" spans="18:20">
      <c r="R2207" s="70"/>
      <c r="S2207" s="70"/>
      <c r="T2207" s="70"/>
    </row>
    <row r="2208" spans="18:20">
      <c r="R2208" s="70"/>
      <c r="S2208" s="70"/>
      <c r="T2208" s="70"/>
    </row>
    <row r="2209" spans="18:20">
      <c r="R2209" s="70"/>
      <c r="S2209" s="70"/>
      <c r="T2209" s="70"/>
    </row>
    <row r="2210" spans="18:20">
      <c r="R2210" s="70"/>
      <c r="S2210" s="70"/>
      <c r="T2210" s="70"/>
    </row>
    <row r="2211" spans="18:20">
      <c r="R2211" s="70"/>
      <c r="S2211" s="70"/>
      <c r="T2211" s="70"/>
    </row>
    <row r="2212" spans="18:20">
      <c r="R2212" s="70"/>
      <c r="S2212" s="70"/>
      <c r="T2212" s="70"/>
    </row>
    <row r="2213" spans="18:20">
      <c r="R2213" s="70"/>
      <c r="S2213" s="70"/>
      <c r="T2213" s="70"/>
    </row>
    <row r="2214" spans="18:20">
      <c r="R2214" s="70"/>
      <c r="S2214" s="70"/>
      <c r="T2214" s="70"/>
    </row>
    <row r="2215" spans="18:20">
      <c r="R2215" s="70"/>
      <c r="S2215" s="70"/>
      <c r="T2215" s="70"/>
    </row>
    <row r="2216" spans="18:20">
      <c r="R2216" s="70"/>
      <c r="S2216" s="70"/>
      <c r="T2216" s="70"/>
    </row>
    <row r="2217" spans="18:20">
      <c r="R2217" s="70"/>
      <c r="S2217" s="70"/>
      <c r="T2217" s="70"/>
    </row>
    <row r="2218" spans="18:20">
      <c r="R2218" s="70"/>
      <c r="S2218" s="70"/>
      <c r="T2218" s="70"/>
    </row>
    <row r="2219" spans="18:20">
      <c r="R2219" s="70"/>
      <c r="S2219" s="70"/>
      <c r="T2219" s="70"/>
    </row>
    <row r="2220" spans="18:20">
      <c r="R2220" s="70"/>
      <c r="S2220" s="70"/>
      <c r="T2220" s="70"/>
    </row>
    <row r="2221" spans="18:20">
      <c r="R2221" s="70"/>
      <c r="S2221" s="70"/>
      <c r="T2221" s="70"/>
    </row>
    <row r="2222" spans="18:20">
      <c r="R2222" s="70"/>
      <c r="S2222" s="70"/>
      <c r="T2222" s="70"/>
    </row>
    <row r="2223" spans="18:20">
      <c r="R2223" s="70"/>
      <c r="S2223" s="70"/>
      <c r="T2223" s="70"/>
    </row>
    <row r="2224" spans="18:20">
      <c r="R2224" s="70"/>
      <c r="S2224" s="70"/>
      <c r="T2224" s="70"/>
    </row>
    <row r="2225" spans="18:20">
      <c r="R2225" s="70"/>
      <c r="S2225" s="70"/>
      <c r="T2225" s="70"/>
    </row>
    <row r="2226" spans="18:20">
      <c r="R2226" s="70"/>
      <c r="S2226" s="70"/>
      <c r="T2226" s="70"/>
    </row>
    <row r="2227" spans="18:20">
      <c r="R2227" s="70"/>
      <c r="S2227" s="70"/>
      <c r="T2227" s="70"/>
    </row>
    <row r="2228" spans="18:20">
      <c r="R2228" s="70"/>
      <c r="S2228" s="70"/>
      <c r="T2228" s="70"/>
    </row>
    <row r="2229" spans="18:20">
      <c r="R2229" s="70"/>
      <c r="S2229" s="70"/>
      <c r="T2229" s="70"/>
    </row>
    <row r="2230" spans="18:20">
      <c r="R2230" s="70"/>
      <c r="S2230" s="70"/>
      <c r="T2230" s="70"/>
    </row>
    <row r="2231" spans="18:20">
      <c r="R2231" s="70"/>
      <c r="S2231" s="70"/>
      <c r="T2231" s="70"/>
    </row>
    <row r="2232" spans="18:20">
      <c r="R2232" s="70"/>
      <c r="S2232" s="70"/>
      <c r="T2232" s="70"/>
    </row>
    <row r="2233" spans="18:20">
      <c r="R2233" s="70"/>
      <c r="S2233" s="70"/>
      <c r="T2233" s="70"/>
    </row>
    <row r="2234" spans="18:20">
      <c r="R2234" s="70"/>
      <c r="S2234" s="70"/>
      <c r="T2234" s="70"/>
    </row>
    <row r="2235" spans="18:20">
      <c r="R2235" s="70"/>
      <c r="S2235" s="70"/>
      <c r="T2235" s="70"/>
    </row>
    <row r="2236" spans="18:20">
      <c r="R2236" s="70"/>
      <c r="S2236" s="70"/>
      <c r="T2236" s="70"/>
    </row>
    <row r="2237" spans="18:20">
      <c r="R2237" s="70"/>
      <c r="S2237" s="70"/>
      <c r="T2237" s="70"/>
    </row>
    <row r="2238" spans="18:20">
      <c r="R2238" s="70"/>
      <c r="S2238" s="70"/>
      <c r="T2238" s="70"/>
    </row>
    <row r="2239" spans="18:20">
      <c r="R2239" s="70"/>
      <c r="S2239" s="70"/>
      <c r="T2239" s="70"/>
    </row>
    <row r="2240" spans="18:20">
      <c r="R2240" s="70"/>
      <c r="S2240" s="70"/>
      <c r="T2240" s="70"/>
    </row>
    <row r="2241" spans="18:20">
      <c r="R2241" s="70"/>
      <c r="S2241" s="70"/>
      <c r="T2241" s="70"/>
    </row>
    <row r="2242" spans="18:20">
      <c r="R2242" s="70"/>
      <c r="S2242" s="70"/>
      <c r="T2242" s="70"/>
    </row>
    <row r="2243" spans="18:20">
      <c r="R2243" s="70"/>
      <c r="S2243" s="70"/>
      <c r="T2243" s="70"/>
    </row>
    <row r="2244" spans="18:20">
      <c r="R2244" s="70"/>
      <c r="S2244" s="70"/>
      <c r="T2244" s="70"/>
    </row>
    <row r="2245" spans="18:20">
      <c r="R2245" s="70"/>
      <c r="S2245" s="70"/>
      <c r="T2245" s="70"/>
    </row>
    <row r="2246" spans="18:20">
      <c r="R2246" s="70"/>
      <c r="S2246" s="70"/>
      <c r="T2246" s="70"/>
    </row>
    <row r="2247" spans="18:20">
      <c r="R2247" s="70"/>
      <c r="S2247" s="70"/>
      <c r="T2247" s="70"/>
    </row>
    <row r="2248" spans="18:20">
      <c r="R2248" s="70"/>
      <c r="S2248" s="70"/>
      <c r="T2248" s="70"/>
    </row>
    <row r="2249" spans="18:20">
      <c r="R2249" s="70"/>
      <c r="S2249" s="70"/>
      <c r="T2249" s="70"/>
    </row>
    <row r="2250" spans="18:20">
      <c r="R2250" s="70"/>
      <c r="S2250" s="70"/>
      <c r="T2250" s="70"/>
    </row>
    <row r="2251" spans="18:20">
      <c r="R2251" s="70"/>
      <c r="S2251" s="70"/>
      <c r="T2251" s="70"/>
    </row>
    <row r="2252" spans="18:20">
      <c r="R2252" s="70"/>
      <c r="S2252" s="70"/>
      <c r="T2252" s="70"/>
    </row>
    <row r="2253" spans="18:20">
      <c r="R2253" s="70"/>
      <c r="S2253" s="70"/>
      <c r="T2253" s="70"/>
    </row>
    <row r="2254" spans="18:20">
      <c r="R2254" s="70"/>
      <c r="S2254" s="70"/>
      <c r="T2254" s="70"/>
    </row>
    <row r="2255" spans="18:20">
      <c r="R2255" s="70"/>
      <c r="S2255" s="70"/>
      <c r="T2255" s="70"/>
    </row>
    <row r="2256" spans="18:20">
      <c r="R2256" s="70"/>
      <c r="S2256" s="70"/>
      <c r="T2256" s="70"/>
    </row>
    <row r="2257" spans="18:20">
      <c r="R2257" s="70"/>
      <c r="S2257" s="70"/>
      <c r="T2257" s="70"/>
    </row>
    <row r="2258" spans="18:20">
      <c r="R2258" s="70"/>
      <c r="S2258" s="70"/>
      <c r="T2258" s="70"/>
    </row>
    <row r="2259" spans="18:20">
      <c r="R2259" s="70"/>
      <c r="S2259" s="70"/>
      <c r="T2259" s="70"/>
    </row>
    <row r="2260" spans="18:20">
      <c r="R2260" s="70"/>
      <c r="S2260" s="70"/>
      <c r="T2260" s="70"/>
    </row>
    <row r="2261" spans="18:20">
      <c r="R2261" s="70"/>
      <c r="S2261" s="70"/>
      <c r="T2261" s="70"/>
    </row>
    <row r="2262" spans="18:20">
      <c r="R2262" s="70"/>
      <c r="S2262" s="70"/>
      <c r="T2262" s="70"/>
    </row>
    <row r="2263" spans="18:20">
      <c r="R2263" s="70"/>
      <c r="S2263" s="70"/>
      <c r="T2263" s="70"/>
    </row>
    <row r="2264" spans="18:20">
      <c r="R2264" s="70"/>
      <c r="S2264" s="70"/>
      <c r="T2264" s="70"/>
    </row>
    <row r="2265" spans="18:20">
      <c r="R2265" s="70"/>
      <c r="S2265" s="70"/>
      <c r="T2265" s="70"/>
    </row>
    <row r="2266" spans="18:20">
      <c r="R2266" s="70"/>
      <c r="S2266" s="70"/>
      <c r="T2266" s="70"/>
    </row>
    <row r="2267" spans="18:20">
      <c r="R2267" s="70"/>
      <c r="S2267" s="70"/>
      <c r="T2267" s="70"/>
    </row>
    <row r="2268" spans="18:20">
      <c r="R2268" s="70"/>
      <c r="S2268" s="70"/>
      <c r="T2268" s="70"/>
    </row>
    <row r="2269" spans="18:20">
      <c r="R2269" s="70"/>
      <c r="S2269" s="70"/>
      <c r="T2269" s="70"/>
    </row>
    <row r="2270" spans="18:20">
      <c r="R2270" s="70"/>
      <c r="S2270" s="70"/>
      <c r="T2270" s="70"/>
    </row>
    <row r="2271" spans="18:20">
      <c r="R2271" s="70"/>
      <c r="S2271" s="70"/>
      <c r="T2271" s="70"/>
    </row>
    <row r="2272" spans="18:20">
      <c r="R2272" s="70"/>
      <c r="S2272" s="70"/>
      <c r="T2272" s="70"/>
    </row>
    <row r="2273" spans="18:20">
      <c r="R2273" s="70"/>
      <c r="S2273" s="70"/>
      <c r="T2273" s="70"/>
    </row>
    <row r="2274" spans="18:20">
      <c r="R2274" s="70"/>
      <c r="S2274" s="70"/>
      <c r="T2274" s="70"/>
    </row>
    <row r="2275" spans="18:20">
      <c r="R2275" s="70"/>
      <c r="S2275" s="70"/>
      <c r="T2275" s="70"/>
    </row>
    <row r="2276" spans="18:20">
      <c r="R2276" s="70"/>
      <c r="S2276" s="70"/>
      <c r="T2276" s="70"/>
    </row>
    <row r="2277" spans="18:20">
      <c r="R2277" s="70"/>
      <c r="S2277" s="70"/>
      <c r="T2277" s="70"/>
    </row>
    <row r="2278" spans="18:20">
      <c r="R2278" s="70"/>
      <c r="S2278" s="70"/>
      <c r="T2278" s="70"/>
    </row>
    <row r="2279" spans="18:20">
      <c r="R2279" s="70"/>
      <c r="S2279" s="70"/>
      <c r="T2279" s="70"/>
    </row>
    <row r="2280" spans="18:20">
      <c r="R2280" s="70"/>
      <c r="S2280" s="70"/>
      <c r="T2280" s="70"/>
    </row>
    <row r="2281" spans="18:20">
      <c r="R2281" s="70"/>
      <c r="S2281" s="70"/>
      <c r="T2281" s="70"/>
    </row>
    <row r="2282" spans="18:20">
      <c r="R2282" s="70"/>
      <c r="S2282" s="70"/>
      <c r="T2282" s="70"/>
    </row>
    <row r="2283" spans="18:20">
      <c r="R2283" s="70"/>
      <c r="S2283" s="70"/>
      <c r="T2283" s="70"/>
    </row>
    <row r="2284" spans="18:20">
      <c r="R2284" s="70"/>
      <c r="S2284" s="70"/>
      <c r="T2284" s="70"/>
    </row>
    <row r="2285" spans="18:20">
      <c r="R2285" s="70"/>
      <c r="S2285" s="70"/>
      <c r="T2285" s="70"/>
    </row>
    <row r="2286" spans="18:20">
      <c r="R2286" s="70"/>
      <c r="S2286" s="70"/>
      <c r="T2286" s="70"/>
    </row>
    <row r="2287" spans="18:20">
      <c r="R2287" s="70"/>
      <c r="S2287" s="70"/>
      <c r="T2287" s="70"/>
    </row>
    <row r="2288" spans="18:20">
      <c r="R2288" s="70"/>
      <c r="S2288" s="70"/>
      <c r="T2288" s="70"/>
    </row>
    <row r="2289" spans="18:20">
      <c r="R2289" s="70"/>
      <c r="S2289" s="70"/>
      <c r="T2289" s="70"/>
    </row>
    <row r="2290" spans="18:20">
      <c r="R2290" s="70"/>
      <c r="S2290" s="70"/>
      <c r="T2290" s="70"/>
    </row>
    <row r="2291" spans="18:20">
      <c r="R2291" s="70"/>
      <c r="S2291" s="70"/>
      <c r="T2291" s="70"/>
    </row>
    <row r="2292" spans="18:20">
      <c r="R2292" s="70"/>
      <c r="S2292" s="70"/>
      <c r="T2292" s="70"/>
    </row>
    <row r="2293" spans="18:20">
      <c r="R2293" s="70"/>
      <c r="S2293" s="70"/>
      <c r="T2293" s="70"/>
    </row>
    <row r="2294" spans="18:20">
      <c r="R2294" s="70"/>
      <c r="S2294" s="70"/>
      <c r="T2294" s="70"/>
    </row>
    <row r="2295" spans="18:20">
      <c r="R2295" s="70"/>
      <c r="S2295" s="70"/>
      <c r="T2295" s="70"/>
    </row>
    <row r="2296" spans="18:20">
      <c r="R2296" s="70"/>
      <c r="S2296" s="70"/>
      <c r="T2296" s="70"/>
    </row>
    <row r="2297" spans="18:20">
      <c r="R2297" s="70"/>
      <c r="S2297" s="70"/>
      <c r="T2297" s="70"/>
    </row>
    <row r="2298" spans="18:20">
      <c r="R2298" s="70"/>
      <c r="S2298" s="70"/>
      <c r="T2298" s="70"/>
    </row>
    <row r="2299" spans="18:20">
      <c r="R2299" s="70"/>
      <c r="S2299" s="70"/>
      <c r="T2299" s="70"/>
    </row>
    <row r="2300" spans="18:20">
      <c r="R2300" s="70"/>
      <c r="S2300" s="70"/>
      <c r="T2300" s="70"/>
    </row>
    <row r="2301" spans="18:20">
      <c r="R2301" s="70"/>
      <c r="S2301" s="70"/>
      <c r="T2301" s="70"/>
    </row>
    <row r="2302" spans="18:20">
      <c r="R2302" s="70"/>
      <c r="S2302" s="70"/>
      <c r="T2302" s="70"/>
    </row>
    <row r="2303" spans="18:20">
      <c r="R2303" s="70"/>
      <c r="S2303" s="70"/>
      <c r="T2303" s="70"/>
    </row>
    <row r="2304" spans="18:20">
      <c r="R2304" s="70"/>
      <c r="S2304" s="70"/>
      <c r="T2304" s="70"/>
    </row>
    <row r="2305" spans="18:20">
      <c r="R2305" s="70"/>
      <c r="S2305" s="70"/>
      <c r="T2305" s="70"/>
    </row>
    <row r="2306" spans="18:20">
      <c r="R2306" s="70"/>
      <c r="S2306" s="70"/>
      <c r="T2306" s="70"/>
    </row>
    <row r="2307" spans="18:20">
      <c r="R2307" s="70"/>
      <c r="S2307" s="70"/>
      <c r="T2307" s="70"/>
    </row>
    <row r="2308" spans="18:20">
      <c r="R2308" s="70"/>
      <c r="S2308" s="70"/>
      <c r="T2308" s="70"/>
    </row>
    <row r="2309" spans="18:20">
      <c r="R2309" s="70"/>
      <c r="S2309" s="70"/>
      <c r="T2309" s="70"/>
    </row>
    <row r="2310" spans="18:20">
      <c r="R2310" s="70"/>
      <c r="S2310" s="70"/>
      <c r="T2310" s="70"/>
    </row>
    <row r="2311" spans="18:20">
      <c r="R2311" s="70"/>
      <c r="S2311" s="70"/>
      <c r="T2311" s="70"/>
    </row>
    <row r="2312" spans="18:20">
      <c r="R2312" s="70"/>
      <c r="S2312" s="70"/>
      <c r="T2312" s="70"/>
    </row>
    <row r="2313" spans="18:20">
      <c r="R2313" s="70"/>
      <c r="S2313" s="70"/>
      <c r="T2313" s="70"/>
    </row>
    <row r="2314" spans="18:20">
      <c r="R2314" s="70"/>
      <c r="S2314" s="70"/>
      <c r="T2314" s="70"/>
    </row>
    <row r="2315" spans="18:20">
      <c r="R2315" s="70"/>
      <c r="S2315" s="70"/>
      <c r="T2315" s="70"/>
    </row>
    <row r="2316" spans="18:20">
      <c r="R2316" s="70"/>
      <c r="S2316" s="70"/>
      <c r="T2316" s="70"/>
    </row>
    <row r="2317" spans="18:20">
      <c r="R2317" s="70"/>
      <c r="S2317" s="70"/>
      <c r="T2317" s="70"/>
    </row>
    <row r="2318" spans="18:20">
      <c r="R2318" s="70"/>
      <c r="S2318" s="70"/>
      <c r="T2318" s="70"/>
    </row>
    <row r="2319" spans="18:20">
      <c r="R2319" s="70"/>
      <c r="S2319" s="70"/>
      <c r="T2319" s="70"/>
    </row>
    <row r="2320" spans="18:20">
      <c r="R2320" s="70"/>
      <c r="S2320" s="70"/>
      <c r="T2320" s="70"/>
    </row>
    <row r="2321" spans="18:20">
      <c r="R2321" s="70"/>
      <c r="S2321" s="70"/>
      <c r="T2321" s="70"/>
    </row>
    <row r="2322" spans="18:20">
      <c r="R2322" s="70"/>
      <c r="S2322" s="70"/>
      <c r="T2322" s="70"/>
    </row>
    <row r="2323" spans="18:20">
      <c r="R2323" s="70"/>
      <c r="S2323" s="70"/>
      <c r="T2323" s="70"/>
    </row>
    <row r="2324" spans="18:20">
      <c r="R2324" s="70"/>
      <c r="S2324" s="70"/>
      <c r="T2324" s="70"/>
    </row>
    <row r="2325" spans="18:20">
      <c r="R2325" s="70"/>
      <c r="S2325" s="70"/>
      <c r="T2325" s="70"/>
    </row>
    <row r="2326" spans="18:20">
      <c r="R2326" s="70"/>
      <c r="S2326" s="70"/>
      <c r="T2326" s="70"/>
    </row>
    <row r="2327" spans="18:20">
      <c r="R2327" s="70"/>
      <c r="S2327" s="70"/>
      <c r="T2327" s="70"/>
    </row>
    <row r="2328" spans="18:20">
      <c r="R2328" s="70"/>
      <c r="S2328" s="70"/>
      <c r="T2328" s="70"/>
    </row>
    <row r="2329" spans="18:20">
      <c r="R2329" s="70"/>
      <c r="S2329" s="70"/>
      <c r="T2329" s="70"/>
    </row>
    <row r="2330" spans="18:20">
      <c r="R2330" s="70"/>
      <c r="S2330" s="70"/>
      <c r="T2330" s="70"/>
    </row>
    <row r="2331" spans="18:20">
      <c r="R2331" s="70"/>
      <c r="S2331" s="70"/>
      <c r="T2331" s="70"/>
    </row>
    <row r="2332" spans="18:20">
      <c r="R2332" s="70"/>
      <c r="S2332" s="70"/>
      <c r="T2332" s="70"/>
    </row>
    <row r="2333" spans="18:20">
      <c r="R2333" s="70"/>
      <c r="S2333" s="70"/>
      <c r="T2333" s="70"/>
    </row>
    <row r="2334" spans="18:20">
      <c r="R2334" s="70"/>
      <c r="S2334" s="70"/>
      <c r="T2334" s="70"/>
    </row>
    <row r="2335" spans="18:20">
      <c r="R2335" s="70"/>
      <c r="S2335" s="70"/>
      <c r="T2335" s="70"/>
    </row>
    <row r="2336" spans="18:20">
      <c r="R2336" s="70"/>
      <c r="S2336" s="70"/>
      <c r="T2336" s="70"/>
    </row>
    <row r="2337" spans="18:20">
      <c r="R2337" s="70"/>
      <c r="S2337" s="70"/>
      <c r="T2337" s="70"/>
    </row>
    <row r="2338" spans="18:20">
      <c r="R2338" s="70"/>
      <c r="S2338" s="70"/>
      <c r="T2338" s="70"/>
    </row>
    <row r="2339" spans="18:20">
      <c r="R2339" s="70"/>
      <c r="S2339" s="70"/>
      <c r="T2339" s="70"/>
    </row>
    <row r="2340" spans="18:20">
      <c r="R2340" s="70"/>
      <c r="S2340" s="70"/>
      <c r="T2340" s="70"/>
    </row>
    <row r="2341" spans="18:20">
      <c r="R2341" s="70"/>
      <c r="S2341" s="70"/>
      <c r="T2341" s="70"/>
    </row>
    <row r="2342" spans="18:20">
      <c r="R2342" s="70"/>
      <c r="S2342" s="70"/>
      <c r="T2342" s="70"/>
    </row>
    <row r="2343" spans="18:20">
      <c r="R2343" s="70"/>
      <c r="S2343" s="70"/>
      <c r="T2343" s="70"/>
    </row>
    <row r="2344" spans="18:20">
      <c r="R2344" s="70"/>
      <c r="S2344" s="70"/>
      <c r="T2344" s="70"/>
    </row>
    <row r="2345" spans="18:20">
      <c r="R2345" s="70"/>
      <c r="S2345" s="70"/>
      <c r="T2345" s="70"/>
    </row>
    <row r="2346" spans="18:20">
      <c r="R2346" s="70"/>
      <c r="S2346" s="70"/>
      <c r="T2346" s="70"/>
    </row>
    <row r="2347" spans="18:20">
      <c r="R2347" s="70"/>
      <c r="S2347" s="70"/>
      <c r="T2347" s="70"/>
    </row>
    <row r="2348" spans="18:20">
      <c r="R2348" s="70"/>
      <c r="S2348" s="70"/>
      <c r="T2348" s="70"/>
    </row>
    <row r="2349" spans="18:20">
      <c r="R2349" s="70"/>
      <c r="S2349" s="70"/>
      <c r="T2349" s="70"/>
    </row>
    <row r="2350" spans="18:20">
      <c r="R2350" s="70"/>
      <c r="S2350" s="70"/>
      <c r="T2350" s="70"/>
    </row>
    <row r="2351" spans="18:20">
      <c r="R2351" s="70"/>
      <c r="S2351" s="70"/>
      <c r="T2351" s="70"/>
    </row>
    <row r="2352" spans="18:20">
      <c r="R2352" s="70"/>
      <c r="S2352" s="70"/>
      <c r="T2352" s="70"/>
    </row>
    <row r="2353" spans="18:20">
      <c r="R2353" s="70"/>
      <c r="S2353" s="70"/>
      <c r="T2353" s="70"/>
    </row>
    <row r="2354" spans="18:20">
      <c r="R2354" s="70"/>
      <c r="S2354" s="70"/>
      <c r="T2354" s="70"/>
    </row>
    <row r="2355" spans="18:20">
      <c r="R2355" s="70"/>
      <c r="S2355" s="70"/>
      <c r="T2355" s="70"/>
    </row>
    <row r="2356" spans="18:20">
      <c r="R2356" s="70"/>
      <c r="S2356" s="70"/>
      <c r="T2356" s="70"/>
    </row>
    <row r="2357" spans="18:20">
      <c r="R2357" s="70"/>
      <c r="S2357" s="70"/>
      <c r="T2357" s="70"/>
    </row>
    <row r="2358" spans="18:20">
      <c r="R2358" s="70"/>
      <c r="S2358" s="70"/>
      <c r="T2358" s="70"/>
    </row>
    <row r="2359" spans="18:20">
      <c r="R2359" s="70"/>
      <c r="S2359" s="70"/>
      <c r="T2359" s="70"/>
    </row>
    <row r="2360" spans="18:20">
      <c r="R2360" s="70"/>
      <c r="S2360" s="70"/>
      <c r="T2360" s="70"/>
    </row>
    <row r="2361" spans="18:20">
      <c r="R2361" s="70"/>
      <c r="S2361" s="70"/>
      <c r="T2361" s="70"/>
    </row>
    <row r="2362" spans="18:20">
      <c r="R2362" s="70"/>
      <c r="S2362" s="70"/>
      <c r="T2362" s="70"/>
    </row>
    <row r="2363" spans="18:20">
      <c r="R2363" s="70"/>
      <c r="S2363" s="70"/>
      <c r="T2363" s="70"/>
    </row>
    <row r="2364" spans="18:20">
      <c r="R2364" s="70"/>
      <c r="S2364" s="70"/>
      <c r="T2364" s="70"/>
    </row>
    <row r="2365" spans="18:20">
      <c r="R2365" s="70"/>
      <c r="S2365" s="70"/>
      <c r="T2365" s="70"/>
    </row>
    <row r="2366" spans="18:20">
      <c r="R2366" s="70"/>
      <c r="S2366" s="70"/>
      <c r="T2366" s="70"/>
    </row>
    <row r="2367" spans="18:20">
      <c r="R2367" s="70"/>
      <c r="S2367" s="70"/>
      <c r="T2367" s="70"/>
    </row>
    <row r="2368" spans="18:20">
      <c r="R2368" s="70"/>
      <c r="S2368" s="70"/>
      <c r="T2368" s="70"/>
    </row>
    <row r="2369" spans="18:20">
      <c r="R2369" s="70"/>
      <c r="S2369" s="70"/>
      <c r="T2369" s="70"/>
    </row>
    <row r="2370" spans="18:20">
      <c r="R2370" s="70"/>
      <c r="S2370" s="70"/>
      <c r="T2370" s="70"/>
    </row>
    <row r="2371" spans="18:20">
      <c r="R2371" s="70"/>
      <c r="S2371" s="70"/>
      <c r="T2371" s="70"/>
    </row>
    <row r="2372" spans="18:20">
      <c r="R2372" s="70"/>
      <c r="S2372" s="70"/>
      <c r="T2372" s="70"/>
    </row>
    <row r="2373" spans="18:20">
      <c r="R2373" s="70"/>
      <c r="S2373" s="70"/>
      <c r="T2373" s="70"/>
    </row>
    <row r="2374" spans="18:20">
      <c r="R2374" s="70"/>
      <c r="S2374" s="70"/>
      <c r="T2374" s="70"/>
    </row>
    <row r="2375" spans="18:20">
      <c r="R2375" s="70"/>
      <c r="S2375" s="70"/>
      <c r="T2375" s="70"/>
    </row>
    <row r="2376" spans="18:20">
      <c r="R2376" s="70"/>
      <c r="S2376" s="70"/>
      <c r="T2376" s="70"/>
    </row>
    <row r="2377" spans="18:20">
      <c r="R2377" s="70"/>
      <c r="S2377" s="70"/>
      <c r="T2377" s="70"/>
    </row>
    <row r="2378" spans="18:20">
      <c r="R2378" s="70"/>
      <c r="S2378" s="70"/>
      <c r="T2378" s="70"/>
    </row>
    <row r="2379" spans="18:20">
      <c r="R2379" s="70"/>
      <c r="S2379" s="70"/>
      <c r="T2379" s="70"/>
    </row>
    <row r="2380" spans="18:20">
      <c r="R2380" s="70"/>
      <c r="S2380" s="70"/>
      <c r="T2380" s="70"/>
    </row>
    <row r="2381" spans="18:20">
      <c r="R2381" s="70"/>
      <c r="S2381" s="70"/>
      <c r="T2381" s="70"/>
    </row>
    <row r="2382" spans="18:20">
      <c r="R2382" s="70"/>
      <c r="S2382" s="70"/>
      <c r="T2382" s="70"/>
    </row>
    <row r="2383" spans="18:20">
      <c r="R2383" s="70"/>
      <c r="S2383" s="70"/>
      <c r="T2383" s="70"/>
    </row>
    <row r="2384" spans="18:20">
      <c r="R2384" s="70"/>
      <c r="S2384" s="70"/>
      <c r="T2384" s="70"/>
    </row>
    <row r="2385" spans="18:20">
      <c r="R2385" s="70"/>
      <c r="S2385" s="70"/>
      <c r="T2385" s="70"/>
    </row>
    <row r="2386" spans="18:20">
      <c r="R2386" s="70"/>
      <c r="S2386" s="70"/>
      <c r="T2386" s="70"/>
    </row>
    <row r="2387" spans="18:20">
      <c r="R2387" s="70"/>
      <c r="S2387" s="70"/>
      <c r="T2387" s="70"/>
    </row>
    <row r="2388" spans="18:20">
      <c r="R2388" s="70"/>
      <c r="S2388" s="70"/>
      <c r="T2388" s="70"/>
    </row>
    <row r="2389" spans="18:20">
      <c r="R2389" s="70"/>
      <c r="S2389" s="70"/>
      <c r="T2389" s="70"/>
    </row>
    <row r="2390" spans="18:20">
      <c r="R2390" s="70"/>
      <c r="S2390" s="70"/>
      <c r="T2390" s="70"/>
    </row>
    <row r="2391" spans="18:20">
      <c r="R2391" s="70"/>
      <c r="S2391" s="70"/>
      <c r="T2391" s="70"/>
    </row>
    <row r="2392" spans="18:20">
      <c r="R2392" s="70"/>
      <c r="S2392" s="70"/>
      <c r="T2392" s="70"/>
    </row>
    <row r="2393" spans="18:20">
      <c r="R2393" s="70"/>
      <c r="S2393" s="70"/>
      <c r="T2393" s="70"/>
    </row>
    <row r="2394" spans="18:20">
      <c r="R2394" s="70"/>
      <c r="S2394" s="70"/>
      <c r="T2394" s="70"/>
    </row>
    <row r="2395" spans="18:20">
      <c r="R2395" s="70"/>
      <c r="S2395" s="70"/>
      <c r="T2395" s="70"/>
    </row>
    <row r="2396" spans="18:20">
      <c r="R2396" s="70"/>
      <c r="S2396" s="70"/>
      <c r="T2396" s="70"/>
    </row>
    <row r="2397" spans="18:20">
      <c r="R2397" s="70"/>
      <c r="S2397" s="70"/>
      <c r="T2397" s="70"/>
    </row>
    <row r="2398" spans="18:20">
      <c r="R2398" s="70"/>
      <c r="S2398" s="70"/>
      <c r="T2398" s="70"/>
    </row>
    <row r="2399" spans="18:20">
      <c r="R2399" s="70"/>
      <c r="S2399" s="70"/>
      <c r="T2399" s="70"/>
    </row>
    <row r="2400" spans="18:20">
      <c r="R2400" s="70"/>
      <c r="S2400" s="70"/>
      <c r="T2400" s="70"/>
    </row>
    <row r="2401" spans="18:20">
      <c r="R2401" s="70"/>
      <c r="S2401" s="70"/>
      <c r="T2401" s="70"/>
    </row>
    <row r="2402" spans="18:20">
      <c r="R2402" s="70"/>
      <c r="S2402" s="70"/>
      <c r="T2402" s="70"/>
    </row>
    <row r="2403" spans="18:20">
      <c r="R2403" s="70"/>
      <c r="S2403" s="70"/>
      <c r="T2403" s="70"/>
    </row>
    <row r="2404" spans="18:20">
      <c r="R2404" s="70"/>
      <c r="S2404" s="70"/>
      <c r="T2404" s="70"/>
    </row>
    <row r="2405" spans="18:20">
      <c r="R2405" s="70"/>
      <c r="S2405" s="70"/>
      <c r="T2405" s="70"/>
    </row>
    <row r="2406" spans="18:20">
      <c r="R2406" s="70"/>
      <c r="S2406" s="70"/>
      <c r="T2406" s="70"/>
    </row>
    <row r="2407" spans="18:20">
      <c r="R2407" s="70"/>
      <c r="S2407" s="70"/>
      <c r="T2407" s="70"/>
    </row>
    <row r="2408" spans="18:20">
      <c r="R2408" s="70"/>
      <c r="S2408" s="70"/>
      <c r="T2408" s="70"/>
    </row>
    <row r="2409" spans="18:20">
      <c r="R2409" s="70"/>
      <c r="S2409" s="70"/>
      <c r="T2409" s="70"/>
    </row>
    <row r="2410" spans="18:20">
      <c r="R2410" s="70"/>
      <c r="S2410" s="70"/>
      <c r="T2410" s="70"/>
    </row>
    <row r="2411" spans="18:20">
      <c r="R2411" s="70"/>
      <c r="S2411" s="70"/>
      <c r="T2411" s="70"/>
    </row>
    <row r="2412" spans="18:20">
      <c r="R2412" s="70"/>
      <c r="S2412" s="70"/>
      <c r="T2412" s="70"/>
    </row>
    <row r="2413" spans="18:20">
      <c r="R2413" s="70"/>
      <c r="S2413" s="70"/>
      <c r="T2413" s="70"/>
    </row>
    <row r="2414" spans="18:20">
      <c r="R2414" s="70"/>
      <c r="S2414" s="70"/>
      <c r="T2414" s="70"/>
    </row>
    <row r="2415" spans="18:20">
      <c r="R2415" s="70"/>
      <c r="S2415" s="70"/>
      <c r="T2415" s="70"/>
    </row>
    <row r="2416" spans="18:20">
      <c r="R2416" s="70"/>
      <c r="S2416" s="70"/>
      <c r="T2416" s="70"/>
    </row>
    <row r="2417" spans="18:20">
      <c r="R2417" s="70"/>
      <c r="S2417" s="70"/>
      <c r="T2417" s="70"/>
    </row>
    <row r="2418" spans="18:20">
      <c r="R2418" s="70"/>
      <c r="S2418" s="70"/>
      <c r="T2418" s="70"/>
    </row>
    <row r="2419" spans="18:20">
      <c r="R2419" s="70"/>
      <c r="S2419" s="70"/>
      <c r="T2419" s="70"/>
    </row>
    <row r="2420" spans="18:20">
      <c r="R2420" s="70"/>
      <c r="S2420" s="70"/>
      <c r="T2420" s="70"/>
    </row>
    <row r="2421" spans="18:20">
      <c r="R2421" s="70"/>
      <c r="S2421" s="70"/>
      <c r="T2421" s="70"/>
    </row>
    <row r="2422" spans="18:20">
      <c r="R2422" s="70"/>
      <c r="S2422" s="70"/>
      <c r="T2422" s="70"/>
    </row>
    <row r="2423" spans="18:20">
      <c r="R2423" s="70"/>
      <c r="S2423" s="70"/>
      <c r="T2423" s="70"/>
    </row>
    <row r="2424" spans="18:20">
      <c r="R2424" s="70"/>
      <c r="S2424" s="70"/>
      <c r="T2424" s="70"/>
    </row>
    <row r="2425" spans="18:20">
      <c r="R2425" s="70"/>
      <c r="S2425" s="70"/>
      <c r="T2425" s="70"/>
    </row>
    <row r="2426" spans="18:20">
      <c r="R2426" s="70"/>
      <c r="S2426" s="70"/>
      <c r="T2426" s="70"/>
    </row>
    <row r="2427" spans="18:20">
      <c r="R2427" s="70"/>
      <c r="S2427" s="70"/>
      <c r="T2427" s="70"/>
    </row>
    <row r="2428" spans="18:20">
      <c r="R2428" s="70"/>
      <c r="S2428" s="70"/>
      <c r="T2428" s="70"/>
    </row>
    <row r="2429" spans="18:20">
      <c r="R2429" s="70"/>
      <c r="S2429" s="70"/>
      <c r="T2429" s="70"/>
    </row>
    <row r="2430" spans="18:20">
      <c r="R2430" s="70"/>
      <c r="S2430" s="70"/>
      <c r="T2430" s="70"/>
    </row>
    <row r="2431" spans="18:20">
      <c r="R2431" s="70"/>
      <c r="S2431" s="70"/>
      <c r="T2431" s="70"/>
    </row>
    <row r="2432" spans="18:20">
      <c r="R2432" s="70"/>
      <c r="S2432" s="70"/>
      <c r="T2432" s="70"/>
    </row>
    <row r="2433" spans="18:20">
      <c r="R2433" s="70"/>
      <c r="S2433" s="70"/>
      <c r="T2433" s="70"/>
    </row>
    <row r="2434" spans="18:20">
      <c r="R2434" s="70"/>
      <c r="S2434" s="70"/>
      <c r="T2434" s="70"/>
    </row>
    <row r="2435" spans="18:20">
      <c r="R2435" s="70"/>
      <c r="S2435" s="70"/>
      <c r="T2435" s="70"/>
    </row>
    <row r="2436" spans="18:20">
      <c r="R2436" s="70"/>
      <c r="S2436" s="70"/>
      <c r="T2436" s="70"/>
    </row>
    <row r="2437" spans="18:20">
      <c r="R2437" s="70"/>
      <c r="S2437" s="70"/>
      <c r="T2437" s="70"/>
    </row>
    <row r="2438" spans="18:20">
      <c r="R2438" s="70"/>
      <c r="S2438" s="70"/>
      <c r="T2438" s="70"/>
    </row>
    <row r="2439" spans="18:20">
      <c r="R2439" s="70"/>
      <c r="S2439" s="70"/>
      <c r="T2439" s="70"/>
    </row>
    <row r="2440" spans="18:20">
      <c r="R2440" s="70"/>
      <c r="S2440" s="70"/>
      <c r="T2440" s="70"/>
    </row>
    <row r="2441" spans="18:20">
      <c r="R2441" s="70"/>
      <c r="S2441" s="70"/>
      <c r="T2441" s="70"/>
    </row>
    <row r="2442" spans="18:20">
      <c r="R2442" s="70"/>
      <c r="S2442" s="70"/>
      <c r="T2442" s="70"/>
    </row>
    <row r="2443" spans="18:20">
      <c r="R2443" s="70"/>
      <c r="S2443" s="70"/>
      <c r="T2443" s="70"/>
    </row>
    <row r="2444" spans="18:20">
      <c r="R2444" s="70"/>
      <c r="S2444" s="70"/>
      <c r="T2444" s="70"/>
    </row>
    <row r="2445" spans="18:20">
      <c r="R2445" s="70"/>
      <c r="S2445" s="70"/>
      <c r="T2445" s="70"/>
    </row>
    <row r="2446" spans="18:20">
      <c r="R2446" s="70"/>
      <c r="S2446" s="70"/>
      <c r="T2446" s="70"/>
    </row>
    <row r="2447" spans="18:20">
      <c r="R2447" s="70"/>
      <c r="S2447" s="70"/>
      <c r="T2447" s="70"/>
    </row>
    <row r="2448" spans="18:20">
      <c r="R2448" s="70"/>
      <c r="S2448" s="70"/>
      <c r="T2448" s="70"/>
    </row>
    <row r="2449" spans="18:20">
      <c r="R2449" s="70"/>
      <c r="S2449" s="70"/>
      <c r="T2449" s="70"/>
    </row>
    <row r="2450" spans="18:20">
      <c r="R2450" s="70"/>
      <c r="S2450" s="70"/>
      <c r="T2450" s="70"/>
    </row>
    <row r="2451" spans="18:20">
      <c r="R2451" s="70"/>
      <c r="S2451" s="70"/>
      <c r="T2451" s="70"/>
    </row>
    <row r="2452" spans="18:20">
      <c r="R2452" s="70"/>
      <c r="S2452" s="70"/>
      <c r="T2452" s="70"/>
    </row>
    <row r="2453" spans="18:20">
      <c r="R2453" s="70"/>
      <c r="S2453" s="70"/>
      <c r="T2453" s="70"/>
    </row>
    <row r="2454" spans="18:20">
      <c r="R2454" s="70"/>
      <c r="S2454" s="70"/>
      <c r="T2454" s="70"/>
    </row>
    <row r="2455" spans="18:20">
      <c r="R2455" s="70"/>
      <c r="S2455" s="70"/>
      <c r="T2455" s="70"/>
    </row>
    <row r="2456" spans="18:20">
      <c r="R2456" s="70"/>
      <c r="S2456" s="70"/>
      <c r="T2456" s="70"/>
    </row>
    <row r="2457" spans="18:20">
      <c r="R2457" s="70"/>
      <c r="S2457" s="70"/>
      <c r="T2457" s="70"/>
    </row>
    <row r="2458" spans="18:20">
      <c r="R2458" s="70"/>
      <c r="S2458" s="70"/>
      <c r="T2458" s="70"/>
    </row>
    <row r="2459" spans="18:20">
      <c r="R2459" s="70"/>
      <c r="S2459" s="70"/>
      <c r="T2459" s="70"/>
    </row>
    <row r="2460" spans="18:20">
      <c r="R2460" s="70"/>
      <c r="S2460" s="70"/>
      <c r="T2460" s="70"/>
    </row>
    <row r="2461" spans="18:20">
      <c r="R2461" s="70"/>
      <c r="S2461" s="70"/>
      <c r="T2461" s="70"/>
    </row>
    <row r="2462" spans="18:20">
      <c r="R2462" s="70"/>
      <c r="S2462" s="70"/>
      <c r="T2462" s="70"/>
    </row>
    <row r="2463" spans="18:20">
      <c r="R2463" s="70"/>
      <c r="S2463" s="70"/>
      <c r="T2463" s="70"/>
    </row>
    <row r="2464" spans="18:20">
      <c r="R2464" s="70"/>
      <c r="S2464" s="70"/>
      <c r="T2464" s="70"/>
    </row>
    <row r="2465" spans="18:20">
      <c r="R2465" s="70"/>
      <c r="S2465" s="70"/>
      <c r="T2465" s="70"/>
    </row>
    <row r="2466" spans="18:20">
      <c r="R2466" s="70"/>
      <c r="S2466" s="70"/>
      <c r="T2466" s="70"/>
    </row>
    <row r="2467" spans="18:20">
      <c r="R2467" s="70"/>
      <c r="S2467" s="70"/>
      <c r="T2467" s="70"/>
    </row>
    <row r="2468" spans="18:20">
      <c r="R2468" s="70"/>
      <c r="S2468" s="70"/>
      <c r="T2468" s="70"/>
    </row>
    <row r="2469" spans="18:20">
      <c r="R2469" s="70"/>
      <c r="S2469" s="70"/>
      <c r="T2469" s="70"/>
    </row>
    <row r="2470" spans="18:20">
      <c r="R2470" s="70"/>
      <c r="S2470" s="70"/>
      <c r="T2470" s="70"/>
    </row>
    <row r="2471" spans="18:20">
      <c r="R2471" s="70"/>
      <c r="S2471" s="70"/>
      <c r="T2471" s="70"/>
    </row>
    <row r="2472" spans="18:20">
      <c r="R2472" s="70"/>
      <c r="S2472" s="70"/>
      <c r="T2472" s="70"/>
    </row>
    <row r="2473" spans="18:20">
      <c r="R2473" s="70"/>
      <c r="S2473" s="70"/>
      <c r="T2473" s="70"/>
    </row>
    <row r="2474" spans="18:20">
      <c r="R2474" s="70"/>
      <c r="S2474" s="70"/>
      <c r="T2474" s="70"/>
    </row>
    <row r="2475" spans="18:20">
      <c r="R2475" s="70"/>
      <c r="S2475" s="70"/>
      <c r="T2475" s="70"/>
    </row>
    <row r="2476" spans="18:20">
      <c r="R2476" s="70"/>
      <c r="S2476" s="70"/>
      <c r="T2476" s="70"/>
    </row>
    <row r="2477" spans="18:20">
      <c r="R2477" s="70"/>
      <c r="S2477" s="70"/>
      <c r="T2477" s="70"/>
    </row>
    <row r="2478" spans="18:20">
      <c r="R2478" s="70"/>
      <c r="S2478" s="70"/>
      <c r="T2478" s="70"/>
    </row>
    <row r="2479" spans="18:20">
      <c r="R2479" s="70"/>
      <c r="S2479" s="70"/>
      <c r="T2479" s="70"/>
    </row>
    <row r="2480" spans="18:20">
      <c r="R2480" s="70"/>
      <c r="S2480" s="70"/>
      <c r="T2480" s="70"/>
    </row>
    <row r="2481" spans="18:20">
      <c r="R2481" s="70"/>
      <c r="S2481" s="70"/>
      <c r="T2481" s="70"/>
    </row>
    <row r="2482" spans="18:20">
      <c r="R2482" s="70"/>
      <c r="S2482" s="70"/>
      <c r="T2482" s="70"/>
    </row>
    <row r="2483" spans="18:20">
      <c r="R2483" s="70"/>
      <c r="S2483" s="70"/>
      <c r="T2483" s="70"/>
    </row>
    <row r="2484" spans="18:20">
      <c r="R2484" s="70"/>
      <c r="S2484" s="70"/>
      <c r="T2484" s="70"/>
    </row>
    <row r="2485" spans="18:20">
      <c r="R2485" s="70"/>
      <c r="S2485" s="70"/>
      <c r="T2485" s="70"/>
    </row>
    <row r="2486" spans="18:20">
      <c r="R2486" s="70"/>
      <c r="S2486" s="70"/>
      <c r="T2486" s="70"/>
    </row>
    <row r="2487" spans="18:20">
      <c r="R2487" s="70"/>
      <c r="S2487" s="70"/>
      <c r="T2487" s="70"/>
    </row>
    <row r="2488" spans="18:20">
      <c r="R2488" s="70"/>
      <c r="S2488" s="70"/>
      <c r="T2488" s="70"/>
    </row>
    <row r="2489" spans="18:20">
      <c r="R2489" s="70"/>
      <c r="S2489" s="70"/>
      <c r="T2489" s="70"/>
    </row>
    <row r="2490" spans="18:20">
      <c r="R2490" s="70"/>
      <c r="S2490" s="70"/>
      <c r="T2490" s="70"/>
    </row>
    <row r="2491" spans="18:20">
      <c r="R2491" s="70"/>
      <c r="S2491" s="70"/>
      <c r="T2491" s="70"/>
    </row>
    <row r="2492" spans="18:20">
      <c r="R2492" s="70"/>
      <c r="S2492" s="70"/>
      <c r="T2492" s="70"/>
    </row>
    <row r="2493" spans="18:20">
      <c r="R2493" s="70"/>
      <c r="S2493" s="70"/>
      <c r="T2493" s="70"/>
    </row>
    <row r="2494" spans="18:20">
      <c r="R2494" s="70"/>
      <c r="S2494" s="70"/>
      <c r="T2494" s="70"/>
    </row>
    <row r="2495" spans="18:20">
      <c r="R2495" s="70"/>
      <c r="S2495" s="70"/>
      <c r="T2495" s="70"/>
    </row>
    <row r="2496" spans="18:20">
      <c r="R2496" s="70"/>
      <c r="S2496" s="70"/>
      <c r="T2496" s="70"/>
    </row>
    <row r="2497" spans="18:20">
      <c r="R2497" s="70"/>
      <c r="S2497" s="70"/>
      <c r="T2497" s="70"/>
    </row>
    <row r="2498" spans="18:20">
      <c r="R2498" s="70"/>
      <c r="S2498" s="70"/>
      <c r="T2498" s="70"/>
    </row>
    <row r="2499" spans="18:20">
      <c r="R2499" s="70"/>
      <c r="S2499" s="70"/>
      <c r="T2499" s="70"/>
    </row>
    <row r="2500" spans="18:20">
      <c r="R2500" s="70"/>
      <c r="S2500" s="70"/>
      <c r="T2500" s="70"/>
    </row>
    <row r="2501" spans="18:20">
      <c r="R2501" s="70"/>
      <c r="S2501" s="70"/>
      <c r="T2501" s="70"/>
    </row>
    <row r="2502" spans="18:20">
      <c r="R2502" s="70"/>
      <c r="S2502" s="70"/>
      <c r="T2502" s="70"/>
    </row>
    <row r="2503" spans="18:20">
      <c r="R2503" s="70"/>
      <c r="S2503" s="70"/>
      <c r="T2503" s="70"/>
    </row>
    <row r="2504" spans="18:20">
      <c r="R2504" s="70"/>
      <c r="S2504" s="70"/>
      <c r="T2504" s="70"/>
    </row>
    <row r="2505" spans="18:20">
      <c r="R2505" s="70"/>
      <c r="S2505" s="70"/>
      <c r="T2505" s="70"/>
    </row>
    <row r="2506" spans="18:20">
      <c r="R2506" s="70"/>
      <c r="S2506" s="70"/>
      <c r="T2506" s="70"/>
    </row>
    <row r="2507" spans="18:20">
      <c r="R2507" s="70"/>
      <c r="S2507" s="70"/>
      <c r="T2507" s="70"/>
    </row>
    <row r="2508" spans="18:20">
      <c r="R2508" s="70"/>
      <c r="S2508" s="70"/>
      <c r="T2508" s="70"/>
    </row>
    <row r="2509" spans="18:20">
      <c r="R2509" s="70"/>
      <c r="S2509" s="70"/>
      <c r="T2509" s="70"/>
    </row>
    <row r="2510" spans="18:20">
      <c r="R2510" s="70"/>
      <c r="S2510" s="70"/>
      <c r="T2510" s="70"/>
    </row>
    <row r="2511" spans="18:20">
      <c r="R2511" s="70"/>
      <c r="S2511" s="70"/>
      <c r="T2511" s="70"/>
    </row>
    <row r="2512" spans="18:20">
      <c r="R2512" s="70"/>
      <c r="S2512" s="70"/>
      <c r="T2512" s="70"/>
    </row>
    <row r="2513" spans="18:20">
      <c r="R2513" s="70"/>
      <c r="S2513" s="70"/>
      <c r="T2513" s="70"/>
    </row>
    <row r="2514" spans="18:20">
      <c r="R2514" s="70"/>
      <c r="S2514" s="70"/>
      <c r="T2514" s="70"/>
    </row>
    <row r="2515" spans="18:20">
      <c r="R2515" s="70"/>
      <c r="S2515" s="70"/>
      <c r="T2515" s="70"/>
    </row>
    <row r="2516" spans="18:20">
      <c r="R2516" s="70"/>
      <c r="S2516" s="70"/>
      <c r="T2516" s="70"/>
    </row>
    <row r="2517" spans="18:20">
      <c r="R2517" s="70"/>
      <c r="S2517" s="70"/>
      <c r="T2517" s="70"/>
    </row>
    <row r="2518" spans="18:20">
      <c r="R2518" s="70"/>
      <c r="S2518" s="70"/>
      <c r="T2518" s="70"/>
    </row>
    <row r="2519" spans="18:20">
      <c r="R2519" s="70"/>
      <c r="S2519" s="70"/>
      <c r="T2519" s="70"/>
    </row>
    <row r="2520" spans="18:20">
      <c r="R2520" s="70"/>
      <c r="S2520" s="70"/>
      <c r="T2520" s="70"/>
    </row>
    <row r="2521" spans="18:20">
      <c r="R2521" s="70"/>
      <c r="S2521" s="70"/>
      <c r="T2521" s="70"/>
    </row>
    <row r="2522" spans="18:20">
      <c r="R2522" s="70"/>
      <c r="S2522" s="70"/>
      <c r="T2522" s="70"/>
    </row>
    <row r="2523" spans="18:20">
      <c r="R2523" s="70"/>
      <c r="S2523" s="70"/>
      <c r="T2523" s="70"/>
    </row>
    <row r="2524" spans="18:20">
      <c r="R2524" s="70"/>
      <c r="S2524" s="70"/>
      <c r="T2524" s="70"/>
    </row>
    <row r="2525" spans="18:20">
      <c r="R2525" s="70"/>
      <c r="S2525" s="70"/>
      <c r="T2525" s="70"/>
    </row>
    <row r="2526" spans="18:20">
      <c r="R2526" s="70"/>
      <c r="S2526" s="70"/>
      <c r="T2526" s="70"/>
    </row>
    <row r="2527" spans="18:20">
      <c r="R2527" s="70"/>
      <c r="S2527" s="70"/>
      <c r="T2527" s="70"/>
    </row>
    <row r="2528" spans="18:20">
      <c r="R2528" s="70"/>
      <c r="S2528" s="70"/>
      <c r="T2528" s="70"/>
    </row>
    <row r="2529" spans="18:20">
      <c r="R2529" s="70"/>
      <c r="S2529" s="70"/>
      <c r="T2529" s="70"/>
    </row>
    <row r="2530" spans="18:20">
      <c r="R2530" s="70"/>
      <c r="S2530" s="70"/>
      <c r="T2530" s="70"/>
    </row>
    <row r="2531" spans="18:20">
      <c r="R2531" s="70"/>
      <c r="S2531" s="70"/>
      <c r="T2531" s="70"/>
    </row>
    <row r="2532" spans="18:20">
      <c r="R2532" s="70"/>
      <c r="S2532" s="70"/>
      <c r="T2532" s="70"/>
    </row>
    <row r="2533" spans="18:20">
      <c r="R2533" s="70"/>
      <c r="S2533" s="70"/>
      <c r="T2533" s="70"/>
    </row>
    <row r="2534" spans="18:20">
      <c r="R2534" s="70"/>
      <c r="S2534" s="70"/>
      <c r="T2534" s="70"/>
    </row>
    <row r="2535" spans="18:20">
      <c r="R2535" s="70"/>
      <c r="S2535" s="70"/>
      <c r="T2535" s="70"/>
    </row>
    <row r="2536" spans="18:20">
      <c r="R2536" s="70"/>
      <c r="S2536" s="70"/>
      <c r="T2536" s="70"/>
    </row>
    <row r="2537" spans="18:20">
      <c r="R2537" s="70"/>
      <c r="S2537" s="70"/>
      <c r="T2537" s="70"/>
    </row>
    <row r="2538" spans="18:20">
      <c r="R2538" s="70"/>
      <c r="S2538" s="70"/>
      <c r="T2538" s="70"/>
    </row>
    <row r="2539" spans="18:20">
      <c r="R2539" s="70"/>
      <c r="S2539" s="70"/>
      <c r="T2539" s="70"/>
    </row>
    <row r="2540" spans="18:20">
      <c r="R2540" s="70"/>
      <c r="S2540" s="70"/>
      <c r="T2540" s="70"/>
    </row>
    <row r="2541" spans="18:20">
      <c r="R2541" s="70"/>
      <c r="S2541" s="70"/>
      <c r="T2541" s="70"/>
    </row>
    <row r="2542" spans="18:20">
      <c r="R2542" s="70"/>
      <c r="S2542" s="70"/>
      <c r="T2542" s="70"/>
    </row>
    <row r="2543" spans="18:20">
      <c r="R2543" s="70"/>
      <c r="S2543" s="70"/>
      <c r="T2543" s="70"/>
    </row>
    <row r="2544" spans="18:20">
      <c r="R2544" s="70"/>
      <c r="S2544" s="70"/>
      <c r="T2544" s="70"/>
    </row>
    <row r="2545" spans="18:20">
      <c r="R2545" s="70"/>
      <c r="S2545" s="70"/>
      <c r="T2545" s="70"/>
    </row>
    <row r="2546" spans="18:20">
      <c r="R2546" s="70"/>
      <c r="S2546" s="70"/>
      <c r="T2546" s="70"/>
    </row>
    <row r="2547" spans="18:20">
      <c r="R2547" s="70"/>
      <c r="S2547" s="70"/>
      <c r="T2547" s="70"/>
    </row>
    <row r="2548" spans="18:20">
      <c r="R2548" s="70"/>
      <c r="S2548" s="70"/>
      <c r="T2548" s="70"/>
    </row>
    <row r="2549" spans="18:20">
      <c r="R2549" s="70"/>
      <c r="S2549" s="70"/>
      <c r="T2549" s="70"/>
    </row>
    <row r="2550" spans="18:20">
      <c r="R2550" s="70"/>
      <c r="S2550" s="70"/>
      <c r="T2550" s="70"/>
    </row>
    <row r="2551" spans="18:20">
      <c r="R2551" s="70"/>
      <c r="S2551" s="70"/>
      <c r="T2551" s="70"/>
    </row>
    <row r="2552" spans="18:20">
      <c r="R2552" s="70"/>
      <c r="S2552" s="70"/>
      <c r="T2552" s="70"/>
    </row>
    <row r="2553" spans="18:20">
      <c r="R2553" s="70"/>
      <c r="S2553" s="70"/>
      <c r="T2553" s="70"/>
    </row>
    <row r="2554" spans="18:20">
      <c r="R2554" s="70"/>
      <c r="S2554" s="70"/>
      <c r="T2554" s="70"/>
    </row>
    <row r="2555" spans="18:20">
      <c r="R2555" s="70"/>
      <c r="S2555" s="70"/>
      <c r="T2555" s="70"/>
    </row>
    <row r="2556" spans="18:20">
      <c r="R2556" s="70"/>
      <c r="S2556" s="70"/>
      <c r="T2556" s="70"/>
    </row>
    <row r="2557" spans="18:20">
      <c r="R2557" s="70"/>
      <c r="S2557" s="70"/>
      <c r="T2557" s="70"/>
    </row>
    <row r="2558" spans="18:20">
      <c r="R2558" s="70"/>
      <c r="S2558" s="70"/>
      <c r="T2558" s="70"/>
    </row>
    <row r="2559" spans="18:20">
      <c r="R2559" s="70"/>
      <c r="S2559" s="70"/>
      <c r="T2559" s="70"/>
    </row>
    <row r="2560" spans="18:20">
      <c r="R2560" s="70"/>
      <c r="S2560" s="70"/>
      <c r="T2560" s="70"/>
    </row>
    <row r="2561" spans="18:20">
      <c r="R2561" s="70"/>
      <c r="S2561" s="70"/>
      <c r="T2561" s="70"/>
    </row>
    <row r="2562" spans="18:20">
      <c r="R2562" s="70"/>
      <c r="S2562" s="70"/>
      <c r="T2562" s="70"/>
    </row>
    <row r="2563" spans="18:20">
      <c r="R2563" s="70"/>
      <c r="S2563" s="70"/>
      <c r="T2563" s="70"/>
    </row>
    <row r="2564" spans="18:20">
      <c r="R2564" s="70"/>
      <c r="S2564" s="70"/>
      <c r="T2564" s="70"/>
    </row>
    <row r="2565" spans="18:20">
      <c r="R2565" s="70"/>
      <c r="S2565" s="70"/>
      <c r="T2565" s="70"/>
    </row>
    <row r="2566" spans="18:20">
      <c r="R2566" s="70"/>
      <c r="S2566" s="70"/>
      <c r="T2566" s="70"/>
    </row>
    <row r="2567" spans="18:20">
      <c r="R2567" s="70"/>
      <c r="S2567" s="70"/>
      <c r="T2567" s="70"/>
    </row>
    <row r="2568" spans="18:20">
      <c r="R2568" s="70"/>
      <c r="S2568" s="70"/>
      <c r="T2568" s="70"/>
    </row>
    <row r="2569" spans="18:20">
      <c r="R2569" s="70"/>
      <c r="S2569" s="70"/>
      <c r="T2569" s="70"/>
    </row>
    <row r="2570" spans="18:20">
      <c r="R2570" s="70"/>
      <c r="S2570" s="70"/>
      <c r="T2570" s="70"/>
    </row>
    <row r="2571" spans="18:20">
      <c r="R2571" s="70"/>
      <c r="S2571" s="70"/>
      <c r="T2571" s="70"/>
    </row>
    <row r="2572" spans="18:20">
      <c r="R2572" s="70"/>
      <c r="S2572" s="70"/>
      <c r="T2572" s="70"/>
    </row>
    <row r="2573" spans="18:20">
      <c r="R2573" s="70"/>
      <c r="S2573" s="70"/>
      <c r="T2573" s="70"/>
    </row>
    <row r="2574" spans="18:20">
      <c r="R2574" s="70"/>
      <c r="S2574" s="70"/>
      <c r="T2574" s="70"/>
    </row>
    <row r="2575" spans="18:20">
      <c r="R2575" s="70"/>
      <c r="S2575" s="70"/>
      <c r="T2575" s="70"/>
    </row>
    <row r="2576" spans="18:20">
      <c r="R2576" s="70"/>
      <c r="S2576" s="70"/>
      <c r="T2576" s="70"/>
    </row>
    <row r="2577" spans="18:20">
      <c r="R2577" s="70"/>
      <c r="S2577" s="70"/>
      <c r="T2577" s="70"/>
    </row>
    <row r="2578" spans="18:20">
      <c r="R2578" s="70"/>
      <c r="S2578" s="70"/>
      <c r="T2578" s="70"/>
    </row>
    <row r="2579" spans="18:20">
      <c r="R2579" s="70"/>
      <c r="S2579" s="70"/>
      <c r="T2579" s="70"/>
    </row>
    <row r="2580" spans="18:20">
      <c r="R2580" s="70"/>
      <c r="S2580" s="70"/>
      <c r="T2580" s="70"/>
    </row>
    <row r="2581" spans="18:20">
      <c r="R2581" s="70"/>
      <c r="S2581" s="70"/>
      <c r="T2581" s="70"/>
    </row>
    <row r="2582" spans="18:20">
      <c r="R2582" s="70"/>
      <c r="S2582" s="70"/>
      <c r="T2582" s="70"/>
    </row>
    <row r="2583" spans="18:20">
      <c r="R2583" s="70"/>
      <c r="S2583" s="70"/>
      <c r="T2583" s="70"/>
    </row>
    <row r="2584" spans="18:20">
      <c r="R2584" s="70"/>
      <c r="S2584" s="70"/>
      <c r="T2584" s="70"/>
    </row>
    <row r="2585" spans="18:20">
      <c r="R2585" s="70"/>
      <c r="S2585" s="70"/>
      <c r="T2585" s="70"/>
    </row>
    <row r="2586" spans="18:20">
      <c r="R2586" s="70"/>
      <c r="S2586" s="70"/>
      <c r="T2586" s="70"/>
    </row>
    <row r="2587" spans="18:20">
      <c r="R2587" s="70"/>
      <c r="S2587" s="70"/>
      <c r="T2587" s="70"/>
    </row>
    <row r="2588" spans="18:20">
      <c r="R2588" s="70"/>
      <c r="S2588" s="70"/>
      <c r="T2588" s="70"/>
    </row>
    <row r="2589" spans="18:20">
      <c r="R2589" s="70"/>
      <c r="S2589" s="70"/>
      <c r="T2589" s="70"/>
    </row>
    <row r="2590" spans="18:20">
      <c r="R2590" s="70"/>
      <c r="S2590" s="70"/>
      <c r="T2590" s="70"/>
    </row>
    <row r="2591" spans="18:20">
      <c r="R2591" s="70"/>
      <c r="S2591" s="70"/>
      <c r="T2591" s="70"/>
    </row>
    <row r="2592" spans="18:20">
      <c r="R2592" s="70"/>
      <c r="S2592" s="70"/>
      <c r="T2592" s="70"/>
    </row>
    <row r="2593" spans="18:20">
      <c r="R2593" s="70"/>
      <c r="S2593" s="70"/>
      <c r="T2593" s="70"/>
    </row>
    <row r="2594" spans="18:20">
      <c r="R2594" s="70"/>
      <c r="S2594" s="70"/>
      <c r="T2594" s="70"/>
    </row>
    <row r="2595" spans="18:20">
      <c r="R2595" s="70"/>
      <c r="S2595" s="70"/>
      <c r="T2595" s="70"/>
    </row>
    <row r="2596" spans="18:20">
      <c r="R2596" s="70"/>
      <c r="S2596" s="70"/>
      <c r="T2596" s="70"/>
    </row>
    <row r="2597" spans="18:20">
      <c r="R2597" s="70"/>
      <c r="S2597" s="70"/>
      <c r="T2597" s="70"/>
    </row>
    <row r="2598" spans="18:20">
      <c r="R2598" s="70"/>
      <c r="S2598" s="70"/>
      <c r="T2598" s="70"/>
    </row>
    <row r="2599" spans="18:20">
      <c r="R2599" s="70"/>
      <c r="S2599" s="70"/>
      <c r="T2599" s="70"/>
    </row>
    <row r="2600" spans="18:20">
      <c r="R2600" s="70"/>
      <c r="S2600" s="70"/>
      <c r="T2600" s="70"/>
    </row>
    <row r="2601" spans="18:20">
      <c r="R2601" s="70"/>
      <c r="S2601" s="70"/>
      <c r="T2601" s="70"/>
    </row>
    <row r="2602" spans="18:20">
      <c r="R2602" s="70"/>
      <c r="S2602" s="70"/>
      <c r="T2602" s="70"/>
    </row>
    <row r="2603" spans="18:20">
      <c r="R2603" s="70"/>
      <c r="S2603" s="70"/>
      <c r="T2603" s="70"/>
    </row>
    <row r="2604" spans="18:20">
      <c r="R2604" s="70"/>
      <c r="S2604" s="70"/>
      <c r="T2604" s="70"/>
    </row>
    <row r="2605" spans="18:20">
      <c r="R2605" s="70"/>
      <c r="S2605" s="70"/>
      <c r="T2605" s="70"/>
    </row>
    <row r="2606" spans="18:20">
      <c r="R2606" s="70"/>
      <c r="S2606" s="70"/>
      <c r="T2606" s="70"/>
    </row>
    <row r="2607" spans="18:20">
      <c r="R2607" s="70"/>
      <c r="S2607" s="70"/>
      <c r="T2607" s="70"/>
    </row>
    <row r="2608" spans="18:20">
      <c r="R2608" s="70"/>
      <c r="S2608" s="70"/>
      <c r="T2608" s="70"/>
    </row>
    <row r="2609" spans="18:20">
      <c r="R2609" s="70"/>
      <c r="S2609" s="70"/>
      <c r="T2609" s="70"/>
    </row>
    <row r="2610" spans="18:20">
      <c r="R2610" s="70"/>
      <c r="S2610" s="70"/>
      <c r="T2610" s="70"/>
    </row>
    <row r="2611" spans="18:20">
      <c r="R2611" s="70"/>
      <c r="S2611" s="70"/>
      <c r="T2611" s="70"/>
    </row>
    <row r="2612" spans="18:20">
      <c r="R2612" s="70"/>
      <c r="S2612" s="70"/>
      <c r="T2612" s="70"/>
    </row>
    <row r="2613" spans="18:20">
      <c r="R2613" s="70"/>
      <c r="S2613" s="70"/>
      <c r="T2613" s="70"/>
    </row>
    <row r="2614" spans="18:20">
      <c r="R2614" s="70"/>
      <c r="S2614" s="70"/>
      <c r="T2614" s="70"/>
    </row>
    <row r="2615" spans="18:20">
      <c r="R2615" s="70"/>
      <c r="S2615" s="70"/>
      <c r="T2615" s="70"/>
    </row>
    <row r="2616" spans="18:20">
      <c r="R2616" s="70"/>
      <c r="S2616" s="70"/>
      <c r="T2616" s="70"/>
    </row>
    <row r="2617" spans="18:20">
      <c r="R2617" s="70"/>
      <c r="S2617" s="70"/>
      <c r="T2617" s="70"/>
    </row>
    <row r="2618" spans="18:20">
      <c r="R2618" s="70"/>
      <c r="S2618" s="70"/>
      <c r="T2618" s="70"/>
    </row>
    <row r="2619" spans="18:20">
      <c r="R2619" s="70"/>
      <c r="S2619" s="70"/>
      <c r="T2619" s="70"/>
    </row>
    <row r="2620" spans="18:20">
      <c r="R2620" s="70"/>
      <c r="S2620" s="70"/>
      <c r="T2620" s="70"/>
    </row>
    <row r="2621" spans="18:20">
      <c r="R2621" s="70"/>
      <c r="S2621" s="70"/>
      <c r="T2621" s="70"/>
    </row>
    <row r="2622" spans="18:20">
      <c r="R2622" s="70"/>
      <c r="S2622" s="70"/>
      <c r="T2622" s="70"/>
    </row>
    <row r="2623" spans="18:20">
      <c r="R2623" s="70"/>
      <c r="S2623" s="70"/>
      <c r="T2623" s="70"/>
    </row>
    <row r="2624" spans="18:20">
      <c r="R2624" s="70"/>
      <c r="S2624" s="70"/>
      <c r="T2624" s="70"/>
    </row>
    <row r="2625" spans="18:20">
      <c r="R2625" s="70"/>
      <c r="S2625" s="70"/>
      <c r="T2625" s="70"/>
    </row>
  </sheetData>
  <mergeCells count="7">
    <mergeCell ref="C91:N91"/>
    <mergeCell ref="C69:C74"/>
    <mergeCell ref="G76:I76"/>
    <mergeCell ref="G82:I82"/>
    <mergeCell ref="C88:H88"/>
    <mergeCell ref="C89:L89"/>
    <mergeCell ref="C90:I90"/>
  </mergeCells>
  <printOptions horizontalCentered="1"/>
  <pageMargins left="0.31" right="0.24" top="0.47" bottom="0.32" header="0.3" footer="0.3"/>
  <pageSetup paperSize="9" scale="70" orientation="portrait" r:id="rId1"/>
  <headerFooter>
    <oddFooter>&amp;C&amp;"Arial,Bold"&amp;14&amp;A&amp;R&amp;"Arial,Regular"&amp;12Page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CAEAA-9BCA-4867-B012-91BEDD45B10B}">
  <sheetPr>
    <pageSetUpPr fitToPage="1"/>
  </sheetPr>
  <dimension ref="B2:V2623"/>
  <sheetViews>
    <sheetView showGridLines="0" zoomScaleSheetLayoutView="100" workbookViewId="0">
      <pane ySplit="7" topLeftCell="A14" activePane="bottomLeft" state="frozen"/>
      <selection pane="bottomLeft" activeCell="D19" sqref="D19:E19"/>
    </sheetView>
  </sheetViews>
  <sheetFormatPr defaultColWidth="9.33203125" defaultRowHeight="13.2"/>
  <cols>
    <col min="1" max="1" width="9.33203125" style="70"/>
    <col min="2" max="2" width="6.77734375" style="70" customWidth="1"/>
    <col min="3" max="3" width="26.109375" style="70" customWidth="1"/>
    <col min="4" max="4" width="15.77734375" style="70" customWidth="1"/>
    <col min="5" max="5" width="10" style="70" customWidth="1"/>
    <col min="6" max="6" width="15" style="138" customWidth="1"/>
    <col min="7" max="7" width="13.77734375" style="138" customWidth="1"/>
    <col min="8" max="8" width="16.33203125" style="70" customWidth="1"/>
    <col min="9" max="9" width="13.44140625" style="139" customWidth="1"/>
    <col min="10" max="10" width="15.44140625" style="70" customWidth="1"/>
    <col min="11" max="11" width="12.77734375" style="70" bestFit="1" customWidth="1"/>
    <col min="12" max="12" width="11.109375" style="70" customWidth="1"/>
    <col min="14" max="14" width="28.109375" style="70" customWidth="1"/>
    <col min="17" max="17" width="9.33203125" style="70"/>
    <col min="18" max="20" width="9.33203125" style="140"/>
    <col min="21" max="21" width="9.33203125" style="70"/>
    <col min="23" max="16384" width="9.33203125" style="70"/>
  </cols>
  <sheetData>
    <row r="2" spans="2:22" ht="13.8">
      <c r="C2" s="71" t="s">
        <v>69</v>
      </c>
      <c r="D2" s="72"/>
      <c r="E2" s="72"/>
      <c r="F2" s="72"/>
      <c r="G2" s="72"/>
      <c r="H2" s="72"/>
      <c r="I2" s="72"/>
      <c r="J2" s="72"/>
      <c r="K2"/>
      <c r="L2"/>
      <c r="N2"/>
      <c r="Q2"/>
      <c r="R2"/>
      <c r="S2"/>
      <c r="T2"/>
    </row>
    <row r="3" spans="2:22" ht="13.8">
      <c r="C3" s="71"/>
      <c r="D3" s="72"/>
      <c r="E3" s="72"/>
      <c r="F3" s="72"/>
      <c r="G3" s="72"/>
      <c r="H3" s="72"/>
      <c r="I3" s="72"/>
      <c r="J3" s="72"/>
      <c r="K3"/>
      <c r="L3"/>
      <c r="N3"/>
      <c r="Q3"/>
      <c r="R3"/>
      <c r="S3"/>
      <c r="T3"/>
    </row>
    <row r="4" spans="2:22" ht="13.8">
      <c r="C4" s="71"/>
      <c r="D4" s="72"/>
      <c r="E4" s="72"/>
      <c r="F4" s="72"/>
      <c r="G4" s="72"/>
      <c r="H4" s="72"/>
      <c r="I4" s="72"/>
      <c r="J4" s="72"/>
      <c r="K4"/>
      <c r="L4"/>
      <c r="N4"/>
      <c r="Q4"/>
      <c r="R4"/>
      <c r="S4"/>
      <c r="T4"/>
    </row>
    <row r="5" spans="2:22" ht="13.8">
      <c r="C5" s="71"/>
      <c r="D5" s="72"/>
      <c r="E5" s="72"/>
      <c r="F5" s="72"/>
      <c r="G5" s="72"/>
      <c r="H5" s="72"/>
      <c r="I5" s="72"/>
      <c r="J5" s="72"/>
      <c r="K5"/>
      <c r="L5"/>
      <c r="N5"/>
      <c r="Q5"/>
      <c r="R5"/>
      <c r="S5"/>
      <c r="T5"/>
    </row>
    <row r="6" spans="2:22" ht="13.8">
      <c r="C6" s="71"/>
      <c r="D6" s="72"/>
      <c r="E6" s="72"/>
      <c r="F6" s="72"/>
      <c r="G6" s="72"/>
      <c r="H6" s="72"/>
      <c r="I6" s="72"/>
      <c r="J6" s="72"/>
      <c r="K6"/>
      <c r="L6"/>
      <c r="N6"/>
      <c r="Q6"/>
      <c r="R6"/>
      <c r="S6"/>
      <c r="T6"/>
    </row>
    <row r="7" spans="2:22" s="75" customFormat="1" ht="66">
      <c r="B7" s="73" t="s">
        <v>0</v>
      </c>
      <c r="C7" s="4" t="s">
        <v>1</v>
      </c>
      <c r="D7" s="4" t="s">
        <v>2</v>
      </c>
      <c r="E7" s="4" t="s">
        <v>3</v>
      </c>
      <c r="F7" s="5" t="s">
        <v>4</v>
      </c>
      <c r="G7" s="5" t="s">
        <v>5</v>
      </c>
      <c r="H7" s="4" t="s">
        <v>6</v>
      </c>
      <c r="I7" s="6" t="s">
        <v>7</v>
      </c>
      <c r="J7" s="7" t="s">
        <v>8</v>
      </c>
      <c r="K7" s="7" t="s">
        <v>9</v>
      </c>
      <c r="L7" s="74" t="s">
        <v>70</v>
      </c>
      <c r="M7" s="9" t="s">
        <v>11</v>
      </c>
      <c r="N7" s="10"/>
      <c r="O7"/>
      <c r="P7"/>
      <c r="Q7"/>
      <c r="R7"/>
      <c r="S7"/>
      <c r="T7"/>
      <c r="V7"/>
    </row>
    <row r="8" spans="2:22" s="75" customFormat="1" ht="14.4">
      <c r="B8" s="167">
        <v>1</v>
      </c>
      <c r="C8" s="196" t="s">
        <v>228</v>
      </c>
      <c r="D8" s="197"/>
      <c r="E8" s="198"/>
      <c r="F8" s="199"/>
      <c r="G8" s="200"/>
      <c r="H8" s="201">
        <v>481000045</v>
      </c>
      <c r="I8" s="201" t="s">
        <v>219</v>
      </c>
      <c r="J8" s="172"/>
      <c r="K8" s="172"/>
      <c r="L8" s="74"/>
      <c r="M8" s="9"/>
      <c r="N8" s="10"/>
      <c r="O8"/>
      <c r="P8"/>
      <c r="Q8"/>
      <c r="R8"/>
      <c r="S8"/>
      <c r="T8"/>
      <c r="V8"/>
    </row>
    <row r="9" spans="2:22" s="75" customFormat="1" ht="14.4">
      <c r="B9" s="167">
        <v>2</v>
      </c>
      <c r="C9" s="196" t="s">
        <v>228</v>
      </c>
      <c r="D9" s="197"/>
      <c r="E9" s="198"/>
      <c r="F9" s="202"/>
      <c r="G9" s="202"/>
      <c r="H9" s="203">
        <v>481000048</v>
      </c>
      <c r="I9" s="203" t="s">
        <v>229</v>
      </c>
      <c r="J9" s="172"/>
      <c r="K9" s="172"/>
      <c r="L9" s="74"/>
      <c r="M9" s="9"/>
      <c r="N9" s="10"/>
      <c r="O9"/>
      <c r="P9"/>
      <c r="Q9"/>
      <c r="R9"/>
      <c r="S9"/>
      <c r="T9"/>
      <c r="V9"/>
    </row>
    <row r="10" spans="2:22" s="75" customFormat="1" ht="15.6">
      <c r="B10" s="167">
        <v>3</v>
      </c>
      <c r="C10" s="77" t="s">
        <v>33</v>
      </c>
      <c r="D10" s="76" t="s">
        <v>73</v>
      </c>
      <c r="E10" s="76" t="s">
        <v>26</v>
      </c>
      <c r="F10" s="204">
        <v>3841</v>
      </c>
      <c r="G10" s="204">
        <v>3847.3</v>
      </c>
      <c r="H10" s="205">
        <v>161009268</v>
      </c>
      <c r="I10" s="205" t="s">
        <v>230</v>
      </c>
      <c r="J10" s="170">
        <v>3592</v>
      </c>
      <c r="K10" s="170">
        <v>3982.6747985188417</v>
      </c>
      <c r="L10" s="74"/>
      <c r="M10" s="9"/>
      <c r="N10" s="10"/>
      <c r="O10"/>
      <c r="P10"/>
      <c r="Q10"/>
      <c r="R10"/>
      <c r="S10"/>
      <c r="T10"/>
      <c r="V10"/>
    </row>
    <row r="11" spans="2:22" s="75" customFormat="1" ht="14.4">
      <c r="B11" s="167">
        <v>4</v>
      </c>
      <c r="C11" s="196" t="s">
        <v>228</v>
      </c>
      <c r="D11" s="197"/>
      <c r="E11" s="198"/>
      <c r="F11" s="202"/>
      <c r="G11" s="202"/>
      <c r="H11" s="203">
        <v>481000049</v>
      </c>
      <c r="I11" s="203" t="s">
        <v>231</v>
      </c>
      <c r="J11" s="172"/>
      <c r="K11" s="172"/>
      <c r="L11" s="74"/>
      <c r="M11" s="9"/>
      <c r="N11" s="10"/>
      <c r="O11"/>
      <c r="P11"/>
      <c r="Q11"/>
      <c r="R11"/>
      <c r="S11"/>
      <c r="T11"/>
      <c r="V11"/>
    </row>
    <row r="12" spans="2:22" s="75" customFormat="1" ht="15.6">
      <c r="B12" s="172">
        <v>5</v>
      </c>
      <c r="C12" s="206" t="s">
        <v>232</v>
      </c>
      <c r="D12" s="14" t="s">
        <v>233</v>
      </c>
      <c r="E12" s="14" t="s">
        <v>234</v>
      </c>
      <c r="F12" s="207">
        <v>3949.9</v>
      </c>
      <c r="G12" s="207">
        <v>2023.1</v>
      </c>
      <c r="H12" s="208">
        <v>151000003</v>
      </c>
      <c r="I12" s="209" t="s">
        <v>231</v>
      </c>
      <c r="J12" s="170">
        <v>4950</v>
      </c>
      <c r="K12" s="170">
        <v>2487.5584554497809</v>
      </c>
      <c r="L12" s="74"/>
      <c r="M12" s="9"/>
      <c r="N12" s="10"/>
      <c r="O12"/>
      <c r="P12"/>
      <c r="Q12"/>
      <c r="R12"/>
      <c r="S12"/>
      <c r="T12"/>
      <c r="V12"/>
    </row>
    <row r="13" spans="2:22" s="75" customFormat="1" ht="15.6">
      <c r="B13" s="172"/>
      <c r="C13" s="84" t="s">
        <v>204</v>
      </c>
      <c r="D13" s="76" t="s">
        <v>235</v>
      </c>
      <c r="E13" s="76" t="s">
        <v>18</v>
      </c>
      <c r="F13" s="207"/>
      <c r="G13" s="207">
        <v>1953.93</v>
      </c>
      <c r="H13" s="208"/>
      <c r="I13" s="209"/>
      <c r="J13" s="170">
        <v>4303</v>
      </c>
      <c r="K13" s="172"/>
      <c r="L13" s="74"/>
      <c r="M13" s="9"/>
      <c r="N13" s="10"/>
      <c r="O13"/>
      <c r="P13"/>
      <c r="Q13"/>
      <c r="R13"/>
      <c r="S13"/>
      <c r="T13"/>
      <c r="V13"/>
    </row>
    <row r="14" spans="2:22" s="75" customFormat="1" ht="15.6">
      <c r="B14" s="172">
        <v>6</v>
      </c>
      <c r="C14" s="196" t="s">
        <v>228</v>
      </c>
      <c r="D14" s="197"/>
      <c r="E14" s="197"/>
      <c r="F14" s="210"/>
      <c r="G14" s="210"/>
      <c r="H14" s="168">
        <v>481000051</v>
      </c>
      <c r="I14" s="167" t="s">
        <v>236</v>
      </c>
      <c r="J14" s="172"/>
      <c r="K14" s="172"/>
      <c r="L14" s="74"/>
      <c r="M14" s="9"/>
      <c r="N14" s="10"/>
      <c r="O14"/>
      <c r="P14"/>
      <c r="Q14"/>
      <c r="R14"/>
      <c r="S14"/>
      <c r="T14"/>
      <c r="V14"/>
    </row>
    <row r="15" spans="2:22" s="75" customFormat="1" ht="15.6">
      <c r="B15" s="172">
        <v>7</v>
      </c>
      <c r="C15" s="77" t="s">
        <v>16</v>
      </c>
      <c r="D15" s="76" t="s">
        <v>235</v>
      </c>
      <c r="E15" s="76" t="s">
        <v>18</v>
      </c>
      <c r="F15" s="210">
        <v>2630.88</v>
      </c>
      <c r="G15" s="210">
        <v>2635.54</v>
      </c>
      <c r="H15" s="168">
        <v>161009271</v>
      </c>
      <c r="I15" s="167" t="s">
        <v>237</v>
      </c>
      <c r="J15" s="170">
        <v>4023</v>
      </c>
      <c r="K15" s="170">
        <v>3310.3121687279154</v>
      </c>
      <c r="L15" s="74"/>
      <c r="M15" s="9"/>
      <c r="N15" s="10"/>
      <c r="O15"/>
      <c r="P15"/>
      <c r="Q15"/>
      <c r="R15"/>
      <c r="S15"/>
      <c r="T15"/>
      <c r="V15"/>
    </row>
    <row r="16" spans="2:22" s="75" customFormat="1" ht="15.6">
      <c r="B16" s="172"/>
      <c r="C16" s="89" t="s">
        <v>165</v>
      </c>
      <c r="D16" s="76" t="s">
        <v>235</v>
      </c>
      <c r="E16" s="76" t="s">
        <v>18</v>
      </c>
      <c r="F16" s="210">
        <v>1118.1199999999999</v>
      </c>
      <c r="G16" s="210">
        <v>1120.1199999999999</v>
      </c>
      <c r="H16" s="168">
        <v>161009271</v>
      </c>
      <c r="I16" s="167" t="s">
        <v>237</v>
      </c>
      <c r="J16" s="211">
        <v>4150</v>
      </c>
      <c r="K16" s="170">
        <v>3548.988256148903</v>
      </c>
      <c r="L16" s="74"/>
      <c r="M16" s="9"/>
      <c r="N16" s="10"/>
      <c r="O16"/>
      <c r="P16"/>
      <c r="Q16"/>
      <c r="R16"/>
      <c r="S16"/>
      <c r="T16"/>
      <c r="V16"/>
    </row>
    <row r="17" spans="2:22" s="75" customFormat="1" ht="15.6">
      <c r="B17" s="172">
        <v>8</v>
      </c>
      <c r="C17" s="89" t="s">
        <v>238</v>
      </c>
      <c r="D17" s="76" t="s">
        <v>235</v>
      </c>
      <c r="E17" s="76" t="s">
        <v>18</v>
      </c>
      <c r="F17" s="210">
        <v>3612</v>
      </c>
      <c r="G17" s="210">
        <v>3618.43</v>
      </c>
      <c r="H17" s="168">
        <v>161014852</v>
      </c>
      <c r="I17" s="167" t="s">
        <v>239</v>
      </c>
      <c r="J17" s="170">
        <v>2883</v>
      </c>
      <c r="K17" s="170">
        <v>1847.190027236539</v>
      </c>
      <c r="L17" s="74"/>
      <c r="M17" s="9"/>
      <c r="N17" s="10"/>
      <c r="O17"/>
      <c r="P17"/>
      <c r="Q17"/>
      <c r="R17"/>
      <c r="S17"/>
      <c r="T17"/>
      <c r="V17"/>
    </row>
    <row r="18" spans="2:22" s="75" customFormat="1" ht="15.6">
      <c r="B18" s="172">
        <v>9</v>
      </c>
      <c r="C18" s="77" t="s">
        <v>16</v>
      </c>
      <c r="D18" s="76" t="s">
        <v>235</v>
      </c>
      <c r="E18" s="76" t="s">
        <v>18</v>
      </c>
      <c r="F18" s="210">
        <v>3807</v>
      </c>
      <c r="G18" s="210">
        <v>3813.32</v>
      </c>
      <c r="H18" s="168">
        <v>151000170</v>
      </c>
      <c r="I18" s="167" t="s">
        <v>239</v>
      </c>
      <c r="J18" s="170">
        <v>3663</v>
      </c>
      <c r="K18" s="170">
        <v>3272.3334066659336</v>
      </c>
      <c r="L18" s="74"/>
      <c r="M18" s="9"/>
      <c r="N18" s="10"/>
      <c r="O18"/>
      <c r="P18"/>
      <c r="Q18"/>
      <c r="R18"/>
      <c r="S18"/>
      <c r="T18"/>
      <c r="V18"/>
    </row>
    <row r="19" spans="2:22" s="75" customFormat="1" ht="15.6">
      <c r="B19" s="172">
        <v>10</v>
      </c>
      <c r="C19" s="77" t="s">
        <v>240</v>
      </c>
      <c r="D19" s="212" t="s">
        <v>73</v>
      </c>
      <c r="E19" s="212" t="s">
        <v>26</v>
      </c>
      <c r="F19" s="210">
        <v>3596</v>
      </c>
      <c r="G19" s="210">
        <v>3620.84</v>
      </c>
      <c r="H19" s="168">
        <v>151000004</v>
      </c>
      <c r="I19" s="167" t="s">
        <v>241</v>
      </c>
      <c r="J19" s="170">
        <v>4859</v>
      </c>
      <c r="K19" s="170">
        <v>3679.1075335397313</v>
      </c>
      <c r="L19" s="74"/>
      <c r="M19" s="9"/>
      <c r="N19" s="10"/>
      <c r="O19"/>
      <c r="P19"/>
      <c r="Q19"/>
      <c r="R19"/>
      <c r="S19"/>
      <c r="T19"/>
      <c r="V19"/>
    </row>
    <row r="20" spans="2:22" s="75" customFormat="1" ht="15.6">
      <c r="B20" s="172">
        <v>11</v>
      </c>
      <c r="C20" s="89" t="s">
        <v>242</v>
      </c>
      <c r="D20" s="12" t="s">
        <v>235</v>
      </c>
      <c r="E20" s="12" t="s">
        <v>18</v>
      </c>
      <c r="F20" s="210">
        <v>4012</v>
      </c>
      <c r="G20" s="210">
        <v>1080.02</v>
      </c>
      <c r="H20" s="168">
        <v>151000002</v>
      </c>
      <c r="I20" s="167" t="s">
        <v>241</v>
      </c>
      <c r="J20" s="170">
        <v>4668</v>
      </c>
      <c r="K20" s="170">
        <v>4138.6627412495909</v>
      </c>
      <c r="L20" s="74"/>
      <c r="M20" s="9"/>
      <c r="N20" s="10"/>
      <c r="O20"/>
      <c r="P20"/>
      <c r="Q20"/>
      <c r="R20"/>
      <c r="S20"/>
      <c r="T20"/>
      <c r="V20"/>
    </row>
    <row r="21" spans="2:22" s="75" customFormat="1" ht="15.6">
      <c r="B21" s="172"/>
      <c r="C21" s="89" t="s">
        <v>243</v>
      </c>
      <c r="D21" s="12" t="s">
        <v>235</v>
      </c>
      <c r="E21" s="12" t="s">
        <v>18</v>
      </c>
      <c r="F21" s="210"/>
      <c r="G21" s="210">
        <v>2960.83</v>
      </c>
      <c r="H21" s="168"/>
      <c r="I21" s="167"/>
      <c r="J21" s="170">
        <v>4324</v>
      </c>
      <c r="K21" s="170"/>
      <c r="L21" s="74"/>
      <c r="M21" s="9"/>
      <c r="N21" s="10"/>
      <c r="O21"/>
      <c r="P21"/>
      <c r="Q21"/>
      <c r="R21"/>
      <c r="S21"/>
      <c r="T21"/>
      <c r="V21"/>
    </row>
    <row r="22" spans="2:22" s="75" customFormat="1" ht="15.6">
      <c r="B22" s="172">
        <v>12</v>
      </c>
      <c r="C22" s="84" t="s">
        <v>134</v>
      </c>
      <c r="D22" s="76" t="s">
        <v>235</v>
      </c>
      <c r="E22" s="76" t="s">
        <v>18</v>
      </c>
      <c r="F22" s="210">
        <v>3821</v>
      </c>
      <c r="G22" s="210">
        <v>3841.1</v>
      </c>
      <c r="H22" s="168">
        <v>162001524</v>
      </c>
      <c r="I22" s="167" t="s">
        <v>237</v>
      </c>
      <c r="J22" s="170">
        <v>3890</v>
      </c>
      <c r="K22" s="170">
        <v>3218.5902376364807</v>
      </c>
      <c r="L22" s="74"/>
      <c r="M22" s="9"/>
      <c r="N22" s="10"/>
      <c r="O22"/>
      <c r="P22"/>
      <c r="Q22"/>
      <c r="R22"/>
      <c r="S22"/>
      <c r="T22"/>
      <c r="V22"/>
    </row>
    <row r="23" spans="2:22" s="75" customFormat="1" ht="15.6">
      <c r="B23" s="172">
        <v>13</v>
      </c>
      <c r="C23" s="196" t="s">
        <v>228</v>
      </c>
      <c r="D23" s="197"/>
      <c r="E23" s="198"/>
      <c r="F23" s="210"/>
      <c r="G23" s="210"/>
      <c r="H23" s="168">
        <v>481000058</v>
      </c>
      <c r="I23" s="167" t="s">
        <v>244</v>
      </c>
      <c r="J23" s="172"/>
      <c r="K23" s="172"/>
      <c r="L23" s="74"/>
      <c r="M23" s="9"/>
      <c r="N23" s="10"/>
      <c r="O23"/>
      <c r="P23"/>
      <c r="Q23"/>
      <c r="R23"/>
      <c r="S23"/>
      <c r="T23"/>
      <c r="V23"/>
    </row>
    <row r="24" spans="2:22" s="75" customFormat="1" ht="15.6">
      <c r="B24" s="172">
        <v>14</v>
      </c>
      <c r="C24" s="196" t="s">
        <v>228</v>
      </c>
      <c r="D24" s="197"/>
      <c r="E24" s="198"/>
      <c r="F24" s="210"/>
      <c r="G24" s="210"/>
      <c r="H24" s="167">
        <v>481000057</v>
      </c>
      <c r="I24" s="167" t="s">
        <v>241</v>
      </c>
      <c r="J24" s="172"/>
      <c r="K24" s="213"/>
      <c r="L24" s="74"/>
      <c r="M24" s="9"/>
      <c r="N24" s="10"/>
      <c r="O24"/>
      <c r="P24"/>
      <c r="Q24"/>
      <c r="R24"/>
      <c r="S24"/>
      <c r="T24"/>
      <c r="V24"/>
    </row>
    <row r="25" spans="2:22" s="75" customFormat="1" ht="15.6">
      <c r="B25" s="172">
        <v>15</v>
      </c>
      <c r="C25" s="196" t="s">
        <v>228</v>
      </c>
      <c r="D25" s="197"/>
      <c r="E25" s="198"/>
      <c r="F25" s="210"/>
      <c r="G25" s="210"/>
      <c r="H25" s="167">
        <v>481000056</v>
      </c>
      <c r="I25" s="167" t="s">
        <v>241</v>
      </c>
      <c r="J25" s="172"/>
      <c r="K25" s="213"/>
      <c r="L25" s="74"/>
      <c r="M25" s="9"/>
      <c r="N25" s="10"/>
      <c r="O25"/>
      <c r="P25"/>
      <c r="Q25"/>
      <c r="R25"/>
      <c r="S25"/>
      <c r="T25"/>
      <c r="V25"/>
    </row>
    <row r="26" spans="2:22" s="75" customFormat="1" ht="15.6">
      <c r="B26" s="172">
        <v>16</v>
      </c>
      <c r="C26" s="84" t="s">
        <v>245</v>
      </c>
      <c r="D26" s="14" t="s">
        <v>233</v>
      </c>
      <c r="E26" s="14" t="s">
        <v>234</v>
      </c>
      <c r="F26" s="210">
        <v>3927.55</v>
      </c>
      <c r="G26" s="13">
        <v>1940.1</v>
      </c>
      <c r="H26" s="168">
        <v>161002309</v>
      </c>
      <c r="I26" s="167" t="s">
        <v>244</v>
      </c>
      <c r="J26" s="170">
        <v>4295</v>
      </c>
      <c r="K26" s="170">
        <v>2609.1705393306333</v>
      </c>
      <c r="L26" s="74"/>
      <c r="M26" s="9"/>
      <c r="N26" s="10"/>
      <c r="O26"/>
      <c r="P26"/>
      <c r="Q26"/>
      <c r="R26"/>
      <c r="S26"/>
      <c r="T26"/>
      <c r="V26"/>
    </row>
    <row r="27" spans="2:22" s="75" customFormat="1" ht="15.6">
      <c r="B27" s="172"/>
      <c r="C27" s="84" t="s">
        <v>205</v>
      </c>
      <c r="D27" s="76" t="s">
        <v>235</v>
      </c>
      <c r="E27" s="76" t="s">
        <v>18</v>
      </c>
      <c r="F27" s="210"/>
      <c r="G27" s="13">
        <v>1940.1</v>
      </c>
      <c r="H27" s="168"/>
      <c r="I27" s="167"/>
      <c r="J27" s="170">
        <v>3600</v>
      </c>
      <c r="K27" s="213"/>
      <c r="L27" s="74"/>
      <c r="M27" s="9"/>
      <c r="N27" s="10"/>
      <c r="O27"/>
      <c r="P27"/>
      <c r="Q27"/>
      <c r="R27"/>
      <c r="S27"/>
      <c r="T27"/>
      <c r="V27"/>
    </row>
    <row r="28" spans="2:22" s="75" customFormat="1" ht="15.6">
      <c r="B28" s="172">
        <v>17</v>
      </c>
      <c r="C28" s="84" t="s">
        <v>134</v>
      </c>
      <c r="D28" s="76" t="s">
        <v>235</v>
      </c>
      <c r="E28" s="76" t="s">
        <v>18</v>
      </c>
      <c r="F28" s="210">
        <v>3892.45</v>
      </c>
      <c r="G28" s="210">
        <v>3630.4</v>
      </c>
      <c r="H28" s="168">
        <v>162001525</v>
      </c>
      <c r="I28" s="167" t="s">
        <v>246</v>
      </c>
      <c r="J28" s="170">
        <v>3745</v>
      </c>
      <c r="K28" s="170">
        <v>3001</v>
      </c>
      <c r="L28" s="74"/>
      <c r="M28" s="9"/>
      <c r="N28" s="10"/>
      <c r="O28"/>
      <c r="P28"/>
      <c r="Q28"/>
      <c r="R28"/>
      <c r="S28"/>
      <c r="T28"/>
      <c r="V28"/>
    </row>
    <row r="29" spans="2:22" s="75" customFormat="1" ht="15.6">
      <c r="B29" s="172">
        <v>18</v>
      </c>
      <c r="C29" s="84" t="s">
        <v>95</v>
      </c>
      <c r="D29" s="76" t="s">
        <v>235</v>
      </c>
      <c r="E29" s="76" t="s">
        <v>18</v>
      </c>
      <c r="F29" s="210">
        <v>3846</v>
      </c>
      <c r="G29" s="210">
        <v>3865.8</v>
      </c>
      <c r="H29" s="167">
        <v>151000051</v>
      </c>
      <c r="I29" s="167" t="s">
        <v>247</v>
      </c>
      <c r="J29" s="170">
        <v>4300</v>
      </c>
      <c r="K29" s="170">
        <v>3386</v>
      </c>
      <c r="L29" s="74"/>
      <c r="M29" s="9"/>
      <c r="N29" s="10"/>
      <c r="O29"/>
      <c r="P29"/>
      <c r="Q29"/>
      <c r="R29"/>
      <c r="S29"/>
      <c r="T29"/>
      <c r="V29"/>
    </row>
    <row r="30" spans="2:22" s="75" customFormat="1" ht="15.6">
      <c r="B30" s="214">
        <v>19</v>
      </c>
      <c r="C30" s="215" t="s">
        <v>248</v>
      </c>
      <c r="D30" s="216" t="s">
        <v>235</v>
      </c>
      <c r="E30" s="216" t="s">
        <v>18</v>
      </c>
      <c r="F30" s="217">
        <v>3796</v>
      </c>
      <c r="G30" s="217">
        <v>3804.2</v>
      </c>
      <c r="H30" s="218">
        <v>161009274</v>
      </c>
      <c r="I30" s="218" t="s">
        <v>247</v>
      </c>
      <c r="J30" s="170">
        <v>4017</v>
      </c>
      <c r="K30" s="219">
        <v>2850</v>
      </c>
      <c r="L30" s="74"/>
      <c r="M30" s="9"/>
      <c r="N30" s="10"/>
      <c r="O30"/>
      <c r="P30"/>
      <c r="Q30"/>
      <c r="R30"/>
      <c r="S30"/>
      <c r="T30"/>
      <c r="V30"/>
    </row>
    <row r="31" spans="2:22" s="75" customFormat="1" ht="15.6">
      <c r="B31" s="172">
        <v>20</v>
      </c>
      <c r="C31" s="196" t="s">
        <v>228</v>
      </c>
      <c r="D31" s="197"/>
      <c r="E31" s="197"/>
      <c r="F31" s="210"/>
      <c r="G31" s="210"/>
      <c r="H31" s="167"/>
      <c r="I31" s="167"/>
      <c r="J31" s="172"/>
      <c r="K31" s="172"/>
      <c r="L31" s="74"/>
      <c r="M31" s="9"/>
      <c r="N31" s="10"/>
      <c r="O31"/>
      <c r="P31"/>
      <c r="Q31"/>
      <c r="R31"/>
      <c r="S31"/>
      <c r="T31"/>
      <c r="V31"/>
    </row>
    <row r="32" spans="2:22" s="75" customFormat="1" ht="15.6">
      <c r="B32" s="220">
        <v>21</v>
      </c>
      <c r="C32" s="221" t="s">
        <v>249</v>
      </c>
      <c r="D32" s="222" t="s">
        <v>235</v>
      </c>
      <c r="E32" s="222" t="s">
        <v>18</v>
      </c>
      <c r="F32" s="207">
        <v>3763</v>
      </c>
      <c r="G32" s="207">
        <v>1394.78</v>
      </c>
      <c r="H32" s="223">
        <v>161002313</v>
      </c>
      <c r="I32" s="224" t="s">
        <v>250</v>
      </c>
      <c r="J32" s="90">
        <v>4150</v>
      </c>
      <c r="K32" s="225">
        <v>2473.0062973636459</v>
      </c>
      <c r="L32" s="74"/>
      <c r="M32" s="9"/>
      <c r="N32" s="10"/>
      <c r="O32"/>
      <c r="P32"/>
      <c r="Q32"/>
      <c r="R32"/>
      <c r="S32"/>
      <c r="T32"/>
      <c r="V32"/>
    </row>
    <row r="33" spans="2:22" s="75" customFormat="1" ht="15.6">
      <c r="B33" s="220"/>
      <c r="C33" s="221" t="s">
        <v>204</v>
      </c>
      <c r="D33" s="222" t="s">
        <v>235</v>
      </c>
      <c r="E33" s="222" t="s">
        <v>18</v>
      </c>
      <c r="F33" s="207"/>
      <c r="G33" s="207">
        <v>2720.28</v>
      </c>
      <c r="H33" s="223"/>
      <c r="I33" s="224"/>
      <c r="J33" s="88">
        <v>4153</v>
      </c>
      <c r="K33" s="226"/>
      <c r="L33" s="74"/>
      <c r="M33" s="9"/>
      <c r="N33" s="10"/>
      <c r="O33"/>
      <c r="P33"/>
      <c r="Q33"/>
      <c r="R33"/>
      <c r="S33"/>
      <c r="T33"/>
      <c r="V33"/>
    </row>
    <row r="34" spans="2:22" s="75" customFormat="1" ht="15.6">
      <c r="B34" s="172">
        <v>22</v>
      </c>
      <c r="C34" s="84" t="s">
        <v>251</v>
      </c>
      <c r="D34" s="76" t="s">
        <v>235</v>
      </c>
      <c r="E34" s="76" t="s">
        <v>18</v>
      </c>
      <c r="F34" s="210">
        <v>4090</v>
      </c>
      <c r="G34" s="210">
        <v>3998.78</v>
      </c>
      <c r="H34" s="167">
        <v>442000041</v>
      </c>
      <c r="I34" s="167" t="s">
        <v>250</v>
      </c>
      <c r="J34" s="88">
        <v>4148</v>
      </c>
      <c r="K34" s="170">
        <v>2893</v>
      </c>
      <c r="L34" s="74"/>
      <c r="M34" s="9"/>
      <c r="N34" s="10"/>
      <c r="O34"/>
      <c r="P34"/>
      <c r="Q34"/>
      <c r="R34"/>
      <c r="S34"/>
      <c r="T34"/>
      <c r="V34"/>
    </row>
    <row r="35" spans="2:22" s="75" customFormat="1" ht="15.6">
      <c r="B35" s="172">
        <v>23</v>
      </c>
      <c r="C35" s="89" t="s">
        <v>252</v>
      </c>
      <c r="D35" s="76"/>
      <c r="E35" s="76"/>
      <c r="F35" s="210">
        <v>68.900000000000006</v>
      </c>
      <c r="G35" s="210"/>
      <c r="H35" s="167"/>
      <c r="I35" s="167"/>
      <c r="J35" s="172"/>
      <c r="K35" s="173"/>
      <c r="L35" s="74"/>
      <c r="M35" s="9"/>
      <c r="N35" s="10"/>
      <c r="O35"/>
      <c r="P35"/>
      <c r="Q35"/>
      <c r="R35"/>
      <c r="S35"/>
      <c r="T35"/>
      <c r="V35"/>
    </row>
    <row r="36" spans="2:22" s="75" customFormat="1" ht="15.6">
      <c r="B36" s="172">
        <v>23</v>
      </c>
      <c r="C36" s="77" t="s">
        <v>33</v>
      </c>
      <c r="D36" s="76" t="s">
        <v>73</v>
      </c>
      <c r="E36" s="76" t="s">
        <v>26</v>
      </c>
      <c r="F36" s="210">
        <v>4086.1</v>
      </c>
      <c r="G36" s="210">
        <v>4100</v>
      </c>
      <c r="H36" s="167">
        <v>151000178</v>
      </c>
      <c r="I36" s="167" t="s">
        <v>250</v>
      </c>
      <c r="J36" s="211">
        <v>4750</v>
      </c>
      <c r="K36" s="170">
        <v>3603.867658317839</v>
      </c>
      <c r="L36" s="74"/>
      <c r="M36" s="9"/>
      <c r="N36" s="10"/>
      <c r="O36"/>
      <c r="P36"/>
      <c r="Q36"/>
      <c r="R36"/>
      <c r="S36"/>
      <c r="T36"/>
      <c r="V36"/>
    </row>
    <row r="37" spans="2:22" s="75" customFormat="1" ht="15.6">
      <c r="B37" s="172">
        <v>24</v>
      </c>
      <c r="C37" s="89" t="s">
        <v>253</v>
      </c>
      <c r="D37" s="76" t="s">
        <v>235</v>
      </c>
      <c r="E37" s="76" t="s">
        <v>18</v>
      </c>
      <c r="F37" s="210">
        <v>4011</v>
      </c>
      <c r="G37" s="210">
        <v>4034.05</v>
      </c>
      <c r="H37" s="167">
        <v>151000267</v>
      </c>
      <c r="I37" s="167" t="s">
        <v>254</v>
      </c>
      <c r="J37" s="88">
        <v>2771</v>
      </c>
      <c r="K37" s="170">
        <v>2244.2680346264829</v>
      </c>
      <c r="L37" s="74"/>
      <c r="M37" s="9"/>
      <c r="N37" s="10"/>
      <c r="O37"/>
      <c r="P37"/>
      <c r="Q37"/>
      <c r="R37"/>
      <c r="S37"/>
      <c r="T37"/>
      <c r="V37"/>
    </row>
    <row r="38" spans="2:22" s="75" customFormat="1" ht="15.6">
      <c r="B38" s="167">
        <v>25</v>
      </c>
      <c r="C38" s="84" t="s">
        <v>255</v>
      </c>
      <c r="D38" s="76" t="s">
        <v>235</v>
      </c>
      <c r="E38" s="76" t="s">
        <v>18</v>
      </c>
      <c r="F38" s="210">
        <v>3859</v>
      </c>
      <c r="G38" s="210">
        <v>4104.2299999999996</v>
      </c>
      <c r="H38" s="167">
        <v>151000053</v>
      </c>
      <c r="I38" s="169" t="s">
        <v>256</v>
      </c>
      <c r="J38" s="88">
        <v>4200</v>
      </c>
      <c r="K38" s="170">
        <v>2822.5556242274415</v>
      </c>
      <c r="L38" s="74"/>
      <c r="M38" s="9"/>
      <c r="N38" s="10"/>
      <c r="O38"/>
      <c r="P38"/>
      <c r="Q38"/>
      <c r="R38"/>
      <c r="S38"/>
      <c r="T38"/>
      <c r="V38"/>
    </row>
    <row r="39" spans="2:22" s="75" customFormat="1" ht="15.6">
      <c r="B39" s="167">
        <v>26</v>
      </c>
      <c r="C39" s="84" t="s">
        <v>251</v>
      </c>
      <c r="D39" s="76" t="s">
        <v>235</v>
      </c>
      <c r="E39" s="76" t="s">
        <v>18</v>
      </c>
      <c r="F39" s="210">
        <v>3956</v>
      </c>
      <c r="G39" s="210">
        <v>3983.95</v>
      </c>
      <c r="H39" s="167">
        <v>462000267</v>
      </c>
      <c r="I39" s="169" t="s">
        <v>256</v>
      </c>
      <c r="J39" s="88">
        <v>4131</v>
      </c>
      <c r="K39" s="170">
        <v>2191.8557433523524</v>
      </c>
      <c r="L39" s="74"/>
      <c r="M39" s="9"/>
      <c r="N39" s="10"/>
      <c r="O39"/>
      <c r="P39"/>
      <c r="Q39"/>
      <c r="R39"/>
      <c r="S39"/>
      <c r="T39"/>
      <c r="V39"/>
    </row>
    <row r="40" spans="2:22" s="75" customFormat="1" ht="15.6">
      <c r="B40" s="167">
        <v>27</v>
      </c>
      <c r="C40" s="84" t="s">
        <v>257</v>
      </c>
      <c r="D40" s="76" t="s">
        <v>235</v>
      </c>
      <c r="E40" s="76" t="s">
        <v>18</v>
      </c>
      <c r="F40" s="210">
        <v>3967.35</v>
      </c>
      <c r="G40" s="210">
        <v>4011.66</v>
      </c>
      <c r="H40" s="167">
        <v>462000268</v>
      </c>
      <c r="I40" s="169" t="s">
        <v>258</v>
      </c>
      <c r="J40" s="170">
        <v>4068</v>
      </c>
      <c r="K40" s="170">
        <v>2005.7752161383285</v>
      </c>
      <c r="L40" s="74"/>
      <c r="M40" s="9"/>
      <c r="N40" s="10"/>
      <c r="O40"/>
      <c r="P40"/>
      <c r="Q40"/>
      <c r="R40"/>
      <c r="S40"/>
      <c r="T40"/>
      <c r="V40"/>
    </row>
    <row r="41" spans="2:22" s="75" customFormat="1" ht="15.6">
      <c r="B41" s="167">
        <v>28</v>
      </c>
      <c r="C41" s="89" t="s">
        <v>143</v>
      </c>
      <c r="D41" s="76"/>
      <c r="E41" s="76"/>
      <c r="F41" s="210"/>
      <c r="G41" s="210"/>
      <c r="H41" s="167"/>
      <c r="I41" s="167"/>
      <c r="J41" s="172"/>
      <c r="K41" s="227"/>
      <c r="L41" s="74"/>
      <c r="M41" s="9"/>
      <c r="N41" s="10"/>
      <c r="O41"/>
      <c r="P41"/>
      <c r="Q41"/>
      <c r="R41"/>
      <c r="S41"/>
      <c r="T41"/>
      <c r="V41"/>
    </row>
    <row r="42" spans="2:22" s="75" customFormat="1" ht="15.6">
      <c r="B42" s="167"/>
      <c r="C42" s="89" t="s">
        <v>144</v>
      </c>
      <c r="D42" s="76"/>
      <c r="E42" s="76"/>
      <c r="F42" s="210"/>
      <c r="G42" s="210"/>
      <c r="H42" s="167"/>
      <c r="I42" s="167"/>
      <c r="J42" s="172"/>
      <c r="K42" s="172"/>
      <c r="L42" s="74"/>
      <c r="M42" s="9"/>
      <c r="N42" s="10"/>
      <c r="O42"/>
      <c r="P42"/>
      <c r="Q42"/>
      <c r="R42"/>
      <c r="S42"/>
      <c r="T42"/>
      <c r="V42"/>
    </row>
    <row r="43" spans="2:22" s="75" customFormat="1" ht="15.6">
      <c r="B43" s="76">
        <v>29</v>
      </c>
      <c r="C43" s="84" t="s">
        <v>204</v>
      </c>
      <c r="D43" s="76" t="s">
        <v>235</v>
      </c>
      <c r="E43" s="76" t="s">
        <v>18</v>
      </c>
      <c r="F43" s="210">
        <v>3738</v>
      </c>
      <c r="G43" s="210">
        <v>1980.2</v>
      </c>
      <c r="H43" s="167">
        <v>161002315</v>
      </c>
      <c r="I43" s="167" t="s">
        <v>258</v>
      </c>
      <c r="J43" s="88">
        <v>4032</v>
      </c>
      <c r="K43" s="170">
        <v>2865.2795309168441</v>
      </c>
      <c r="L43" s="74"/>
      <c r="M43" s="9"/>
      <c r="N43" s="10"/>
      <c r="O43"/>
      <c r="P43"/>
      <c r="Q43"/>
      <c r="R43"/>
      <c r="S43"/>
      <c r="T43"/>
      <c r="V43"/>
    </row>
    <row r="44" spans="2:22" s="75" customFormat="1" ht="15.6">
      <c r="B44" s="76"/>
      <c r="C44" s="84" t="s">
        <v>205</v>
      </c>
      <c r="D44" s="76" t="s">
        <v>235</v>
      </c>
      <c r="E44" s="76" t="s">
        <v>18</v>
      </c>
      <c r="F44" s="210"/>
      <c r="G44" s="210">
        <v>2057.84</v>
      </c>
      <c r="H44" s="167"/>
      <c r="I44" s="167"/>
      <c r="J44" s="90">
        <v>4150</v>
      </c>
      <c r="K44" s="172"/>
      <c r="L44" s="74"/>
      <c r="M44" s="9"/>
      <c r="N44" s="10"/>
      <c r="O44"/>
      <c r="P44"/>
      <c r="Q44"/>
      <c r="R44"/>
      <c r="S44"/>
      <c r="T44"/>
      <c r="V44"/>
    </row>
    <row r="45" spans="2:22" s="75" customFormat="1" ht="15.6">
      <c r="B45" s="76">
        <v>30</v>
      </c>
      <c r="C45" s="84" t="s">
        <v>204</v>
      </c>
      <c r="D45" s="76" t="s">
        <v>235</v>
      </c>
      <c r="E45" s="76" t="s">
        <v>18</v>
      </c>
      <c r="F45" s="210">
        <v>3917</v>
      </c>
      <c r="G45" s="210">
        <v>2063.13</v>
      </c>
      <c r="H45" s="167">
        <v>161002316</v>
      </c>
      <c r="I45" s="167" t="s">
        <v>259</v>
      </c>
      <c r="J45" s="88">
        <v>4162</v>
      </c>
      <c r="K45" s="170">
        <v>3004.9566539923953</v>
      </c>
      <c r="L45" s="74"/>
      <c r="M45" s="9"/>
      <c r="N45" s="10"/>
      <c r="O45"/>
      <c r="P45"/>
      <c r="Q45"/>
      <c r="R45"/>
      <c r="S45"/>
      <c r="T45"/>
      <c r="V45"/>
    </row>
    <row r="46" spans="2:22" s="75" customFormat="1" ht="15.6">
      <c r="B46" s="76"/>
      <c r="C46" s="84" t="s">
        <v>205</v>
      </c>
      <c r="D46" s="76" t="s">
        <v>235</v>
      </c>
      <c r="E46" s="76" t="s">
        <v>18</v>
      </c>
      <c r="F46" s="210"/>
      <c r="G46" s="210">
        <v>1999.61</v>
      </c>
      <c r="H46" s="167"/>
      <c r="I46" s="167"/>
      <c r="J46" s="88">
        <v>4196</v>
      </c>
      <c r="K46" s="172"/>
      <c r="L46" s="74"/>
      <c r="M46" s="9"/>
      <c r="N46" s="10"/>
      <c r="O46"/>
      <c r="P46"/>
      <c r="Q46"/>
      <c r="R46"/>
      <c r="S46"/>
      <c r="T46"/>
      <c r="V46"/>
    </row>
    <row r="47" spans="2:22" s="75" customFormat="1" ht="15.6">
      <c r="B47" s="76">
        <v>31</v>
      </c>
      <c r="C47" s="77" t="s">
        <v>33</v>
      </c>
      <c r="D47" s="76" t="s">
        <v>73</v>
      </c>
      <c r="E47" s="76" t="s">
        <v>26</v>
      </c>
      <c r="F47" s="210">
        <v>2691.53</v>
      </c>
      <c r="G47" s="210">
        <v>2698.76</v>
      </c>
      <c r="H47" s="167">
        <v>151000183</v>
      </c>
      <c r="I47" s="167" t="s">
        <v>260</v>
      </c>
      <c r="J47" s="88">
        <v>4815</v>
      </c>
      <c r="K47" s="170">
        <v>4041.185499673416</v>
      </c>
      <c r="L47" s="74"/>
      <c r="M47" s="9"/>
      <c r="N47" s="10"/>
      <c r="O47"/>
      <c r="P47"/>
      <c r="Q47"/>
      <c r="R47"/>
      <c r="S47"/>
      <c r="T47"/>
      <c r="V47"/>
    </row>
    <row r="48" spans="2:22" s="75" customFormat="1" ht="15.6">
      <c r="B48" s="76"/>
      <c r="C48" s="89" t="s">
        <v>20</v>
      </c>
      <c r="D48" s="76" t="s">
        <v>235</v>
      </c>
      <c r="E48" s="76" t="s">
        <v>18</v>
      </c>
      <c r="F48" s="210">
        <v>1278.47</v>
      </c>
      <c r="G48" s="210">
        <v>1281.7</v>
      </c>
      <c r="H48" s="167">
        <v>151000183</v>
      </c>
      <c r="I48" s="167" t="s">
        <v>260</v>
      </c>
      <c r="J48" s="90">
        <v>4150</v>
      </c>
      <c r="K48" s="170">
        <v>3978.618572524942</v>
      </c>
      <c r="L48" s="74"/>
      <c r="M48" s="9"/>
      <c r="N48" s="10"/>
      <c r="O48"/>
      <c r="P48"/>
      <c r="Q48"/>
      <c r="R48"/>
      <c r="S48"/>
      <c r="T48"/>
      <c r="V48"/>
    </row>
    <row r="49" spans="2:22" s="75" customFormat="1" ht="15.6">
      <c r="B49" s="76">
        <v>32</v>
      </c>
      <c r="C49" s="84" t="s">
        <v>204</v>
      </c>
      <c r="D49" s="76" t="s">
        <v>235</v>
      </c>
      <c r="E49" s="76" t="s">
        <v>18</v>
      </c>
      <c r="F49" s="210">
        <v>3759</v>
      </c>
      <c r="G49" s="210">
        <v>3953.81</v>
      </c>
      <c r="H49" s="77">
        <v>161002317</v>
      </c>
      <c r="I49" s="92" t="s">
        <v>261</v>
      </c>
      <c r="J49" s="88">
        <v>4022</v>
      </c>
      <c r="K49" s="170">
        <v>2765.54356846473</v>
      </c>
      <c r="L49" s="74"/>
      <c r="M49" s="9"/>
      <c r="N49" s="10"/>
      <c r="O49"/>
      <c r="P49"/>
      <c r="Q49"/>
      <c r="R49"/>
      <c r="S49"/>
      <c r="T49"/>
      <c r="V49"/>
    </row>
    <row r="50" spans="2:22" s="75" customFormat="1" ht="15.6">
      <c r="B50" s="76">
        <v>33</v>
      </c>
      <c r="C50" s="84" t="s">
        <v>134</v>
      </c>
      <c r="D50" s="76" t="s">
        <v>235</v>
      </c>
      <c r="E50" s="76" t="s">
        <v>18</v>
      </c>
      <c r="F50" s="210">
        <v>4030</v>
      </c>
      <c r="G50" s="210">
        <v>4053.68</v>
      </c>
      <c r="H50" s="77">
        <v>151000005</v>
      </c>
      <c r="I50" s="92" t="s">
        <v>262</v>
      </c>
      <c r="J50" s="88">
        <v>3662</v>
      </c>
      <c r="K50" s="170">
        <v>1081.703580260187</v>
      </c>
      <c r="L50" s="74"/>
      <c r="M50" s="9"/>
      <c r="N50" s="10"/>
      <c r="O50"/>
      <c r="P50"/>
      <c r="Q50"/>
      <c r="R50"/>
      <c r="S50"/>
      <c r="T50"/>
      <c r="V50"/>
    </row>
    <row r="51" spans="2:22" s="75" customFormat="1" ht="15.6">
      <c r="B51" s="91">
        <v>34</v>
      </c>
      <c r="C51" s="206" t="s">
        <v>232</v>
      </c>
      <c r="D51" s="14" t="s">
        <v>233</v>
      </c>
      <c r="E51" s="14" t="s">
        <v>234</v>
      </c>
      <c r="F51" s="210">
        <v>3863</v>
      </c>
      <c r="G51" s="210">
        <v>950.6</v>
      </c>
      <c r="H51" s="77">
        <v>151000054</v>
      </c>
      <c r="I51" s="79" t="s">
        <v>263</v>
      </c>
      <c r="J51" s="88">
        <v>5135</v>
      </c>
      <c r="K51" s="170">
        <v>2905.2847709451094</v>
      </c>
      <c r="L51" s="74"/>
      <c r="M51" s="9"/>
      <c r="N51" s="10"/>
      <c r="O51"/>
      <c r="P51"/>
      <c r="Q51"/>
      <c r="R51"/>
      <c r="S51"/>
      <c r="T51"/>
      <c r="V51"/>
    </row>
    <row r="52" spans="2:22" s="75" customFormat="1" ht="15.6">
      <c r="B52" s="91"/>
      <c r="C52" s="84" t="s">
        <v>251</v>
      </c>
      <c r="D52" s="76" t="s">
        <v>235</v>
      </c>
      <c r="E52" s="76" t="s">
        <v>18</v>
      </c>
      <c r="F52" s="210"/>
      <c r="G52" s="210">
        <v>874.99</v>
      </c>
      <c r="H52" s="77">
        <v>151000054</v>
      </c>
      <c r="I52" s="79" t="s">
        <v>263</v>
      </c>
      <c r="J52" s="88">
        <v>4079</v>
      </c>
      <c r="K52" s="172"/>
      <c r="L52" s="74"/>
      <c r="M52" s="9"/>
      <c r="N52" s="10"/>
      <c r="O52"/>
      <c r="P52"/>
      <c r="Q52"/>
      <c r="R52"/>
      <c r="S52"/>
      <c r="T52"/>
      <c r="V52"/>
    </row>
    <row r="53" spans="2:22" s="75" customFormat="1" ht="15.6">
      <c r="B53" s="91"/>
      <c r="C53" s="84" t="s">
        <v>205</v>
      </c>
      <c r="D53" s="76" t="s">
        <v>235</v>
      </c>
      <c r="E53" s="76" t="s">
        <v>18</v>
      </c>
      <c r="F53" s="210"/>
      <c r="G53" s="210">
        <v>2116.92</v>
      </c>
      <c r="H53" s="77">
        <v>151000054</v>
      </c>
      <c r="I53" s="79" t="s">
        <v>263</v>
      </c>
      <c r="J53" s="88">
        <v>3838</v>
      </c>
      <c r="K53" s="172"/>
      <c r="L53" s="74"/>
      <c r="M53" s="9"/>
      <c r="N53" s="10"/>
      <c r="O53"/>
      <c r="P53"/>
      <c r="Q53"/>
      <c r="R53"/>
      <c r="S53"/>
      <c r="T53"/>
      <c r="V53"/>
    </row>
    <row r="54" spans="2:22" s="75" customFormat="1" ht="15.6">
      <c r="B54" s="91">
        <v>35</v>
      </c>
      <c r="C54" s="84" t="s">
        <v>134</v>
      </c>
      <c r="D54" s="76" t="s">
        <v>235</v>
      </c>
      <c r="E54" s="76" t="s">
        <v>18</v>
      </c>
      <c r="F54" s="210">
        <v>3898</v>
      </c>
      <c r="G54" s="210">
        <v>3925.34</v>
      </c>
      <c r="H54" s="76">
        <v>162001536</v>
      </c>
      <c r="I54" s="79" t="s">
        <v>262</v>
      </c>
      <c r="J54" s="170">
        <v>4141</v>
      </c>
      <c r="K54" s="170">
        <v>1879.4686907020871</v>
      </c>
      <c r="L54" s="74"/>
      <c r="M54" s="9"/>
      <c r="N54" s="10"/>
      <c r="O54"/>
      <c r="P54"/>
      <c r="Q54"/>
      <c r="R54"/>
      <c r="S54"/>
      <c r="T54"/>
      <c r="V54"/>
    </row>
    <row r="55" spans="2:22" s="75" customFormat="1" ht="15.6">
      <c r="B55" s="91">
        <v>36</v>
      </c>
      <c r="C55" s="84" t="s">
        <v>134</v>
      </c>
      <c r="D55" s="76" t="s">
        <v>235</v>
      </c>
      <c r="E55" s="76" t="s">
        <v>18</v>
      </c>
      <c r="F55" s="210">
        <v>4039</v>
      </c>
      <c r="G55" s="210">
        <v>4066.42</v>
      </c>
      <c r="H55" s="76">
        <v>162001532</v>
      </c>
      <c r="I55" s="79" t="s">
        <v>264</v>
      </c>
      <c r="J55" s="211">
        <v>4150</v>
      </c>
      <c r="K55" s="170">
        <v>1272.7829111295682</v>
      </c>
      <c r="L55" s="74"/>
      <c r="M55" s="9"/>
      <c r="N55" s="10"/>
      <c r="O55"/>
      <c r="P55"/>
      <c r="Q55"/>
      <c r="R55"/>
      <c r="S55"/>
      <c r="T55"/>
      <c r="V55"/>
    </row>
    <row r="56" spans="2:22" s="75" customFormat="1" ht="15.6">
      <c r="B56" s="91">
        <v>37</v>
      </c>
      <c r="C56" s="77" t="s">
        <v>33</v>
      </c>
      <c r="D56" s="76" t="s">
        <v>73</v>
      </c>
      <c r="E56" s="76" t="s">
        <v>26</v>
      </c>
      <c r="F56" s="210">
        <v>1795</v>
      </c>
      <c r="G56" s="210">
        <v>1801.58</v>
      </c>
      <c r="H56" s="76">
        <v>161009280</v>
      </c>
      <c r="I56" s="79" t="s">
        <v>265</v>
      </c>
      <c r="J56" s="211">
        <v>4750</v>
      </c>
      <c r="K56" s="170">
        <v>4094.0110186642678</v>
      </c>
      <c r="L56" s="74"/>
      <c r="M56" s="9"/>
      <c r="N56" s="10"/>
      <c r="O56"/>
      <c r="P56"/>
      <c r="Q56"/>
      <c r="R56"/>
      <c r="S56"/>
      <c r="T56"/>
      <c r="V56"/>
    </row>
    <row r="57" spans="2:22" s="75" customFormat="1" ht="15.6">
      <c r="B57" s="91"/>
      <c r="C57" s="77" t="s">
        <v>16</v>
      </c>
      <c r="D57" s="76" t="s">
        <v>235</v>
      </c>
      <c r="E57" s="76" t="s">
        <v>18</v>
      </c>
      <c r="F57" s="13">
        <v>1856</v>
      </c>
      <c r="G57" s="210">
        <v>1863.72</v>
      </c>
      <c r="H57" s="76">
        <v>161009280</v>
      </c>
      <c r="I57" s="79" t="s">
        <v>265</v>
      </c>
      <c r="J57" s="170">
        <v>3975</v>
      </c>
      <c r="K57" s="170">
        <v>3698.4907736771893</v>
      </c>
      <c r="L57" s="74"/>
      <c r="M57" s="9"/>
      <c r="N57" s="10"/>
      <c r="O57"/>
      <c r="P57"/>
      <c r="Q57"/>
      <c r="R57"/>
      <c r="S57"/>
      <c r="T57"/>
      <c r="V57"/>
    </row>
    <row r="58" spans="2:22" s="75" customFormat="1">
      <c r="B58" s="14"/>
      <c r="C58" s="73" t="s">
        <v>118</v>
      </c>
      <c r="D58" s="73"/>
      <c r="E58" s="73"/>
      <c r="F58" s="151">
        <f>SUM(F8:F57)</f>
        <v>108516.25</v>
      </c>
      <c r="G58" s="151">
        <f>SUM(G8:G57)</f>
        <v>109731.15999999999</v>
      </c>
      <c r="H58" s="152"/>
      <c r="I58" s="153"/>
      <c r="J58" s="228">
        <f>SUMPRODUCT(G8:G57,J8:J57)/G58</f>
        <v>4061.4172589627228</v>
      </c>
      <c r="K58" s="228">
        <f>SUMPRODUCT($F8:$F57,K8:K57)/$F58</f>
        <v>2841.2511766148182</v>
      </c>
      <c r="L58" s="228">
        <f>+J58-600</f>
        <v>3461.4172589627228</v>
      </c>
      <c r="M58" s="17"/>
      <c r="N58"/>
      <c r="O58"/>
      <c r="P58"/>
      <c r="Q58"/>
      <c r="R58"/>
      <c r="S58"/>
      <c r="T58"/>
      <c r="V58"/>
    </row>
    <row r="59" spans="2:22" s="102" customFormat="1" ht="33" customHeight="1">
      <c r="C59" s="45" t="s">
        <v>119</v>
      </c>
      <c r="D59" s="45"/>
      <c r="E59" s="45"/>
      <c r="F59" s="41">
        <f>+'[8]F12 (210)'!D13</f>
        <v>104503.03999999998</v>
      </c>
      <c r="G59" s="155" t="s">
        <v>62</v>
      </c>
      <c r="H59" s="156"/>
      <c r="I59" s="157"/>
      <c r="J59" s="107">
        <v>3894</v>
      </c>
      <c r="K59" s="107">
        <v>2893</v>
      </c>
      <c r="L59" s="105">
        <v>3528.0200676049585</v>
      </c>
      <c r="M59" s="229">
        <f>+J59-K59</f>
        <v>1001</v>
      </c>
      <c r="N59"/>
      <c r="O59"/>
      <c r="P59"/>
      <c r="Q59"/>
      <c r="R59"/>
      <c r="S59"/>
      <c r="T59"/>
      <c r="V59"/>
    </row>
    <row r="60" spans="2:22" s="102" customFormat="1" ht="36.75" customHeight="1">
      <c r="C60" s="73" t="s">
        <v>120</v>
      </c>
      <c r="D60" s="73"/>
      <c r="E60" s="73"/>
      <c r="F60" s="41">
        <f>SUM(F58:F59)</f>
        <v>213019.28999999998</v>
      </c>
      <c r="G60" s="73"/>
      <c r="H60" s="73"/>
      <c r="I60" s="103"/>
      <c r="J60" s="104">
        <f>SUMPRODUCT($F58:$F59,J58:J59)/$F60</f>
        <v>3979.2856712080561</v>
      </c>
      <c r="K60" s="104">
        <f>SUMPRODUCT($F58:$F59,K58:K59)/$F60</f>
        <v>2866.6381233095267</v>
      </c>
      <c r="L60" s="109">
        <f>SUMPRODUCT(F58*L58+F59*L59)/F60</f>
        <v>3494.0912763047763</v>
      </c>
      <c r="M60" s="229">
        <f>+J60-K60</f>
        <v>1112.6475478985294</v>
      </c>
      <c r="N60"/>
      <c r="O60"/>
      <c r="P60"/>
      <c r="Q60"/>
      <c r="R60"/>
      <c r="S60"/>
      <c r="T60"/>
      <c r="V60"/>
    </row>
    <row r="61" spans="2:22" s="102" customFormat="1">
      <c r="F61" s="110"/>
      <c r="G61" s="52"/>
      <c r="I61" s="111"/>
      <c r="K61" s="112"/>
      <c r="L61" s="112"/>
      <c r="M61"/>
      <c r="O61"/>
      <c r="P61"/>
      <c r="V61"/>
    </row>
    <row r="62" spans="2:22" s="113" customFormat="1" ht="13.8">
      <c r="C62" s="114"/>
      <c r="D62" s="114"/>
      <c r="E62" s="114"/>
      <c r="F62" s="114"/>
      <c r="G62" s="114"/>
      <c r="H62" s="114"/>
      <c r="I62" s="115"/>
      <c r="J62" s="115"/>
      <c r="K62" s="116"/>
      <c r="L62" s="117"/>
      <c r="M62" s="118"/>
      <c r="N62" s="119"/>
      <c r="O62" s="120"/>
      <c r="P62" s="120"/>
      <c r="V62" s="119"/>
    </row>
    <row r="63" spans="2:22" s="121" customFormat="1" ht="13.8">
      <c r="C63" s="71" t="s">
        <v>121</v>
      </c>
      <c r="D63" s="122"/>
      <c r="E63" s="122"/>
      <c r="F63" s="122"/>
      <c r="G63" s="122"/>
      <c r="H63" s="122"/>
      <c r="I63" s="123"/>
      <c r="J63" s="123"/>
      <c r="K63" s="124"/>
      <c r="L63" s="125"/>
      <c r="M63" s="60"/>
      <c r="N63" s="61"/>
      <c r="O63"/>
      <c r="P63"/>
      <c r="V63" s="61"/>
    </row>
    <row r="64" spans="2:22" s="75" customFormat="1" ht="66">
      <c r="B64" s="73" t="s">
        <v>0</v>
      </c>
      <c r="C64" s="4" t="s">
        <v>1</v>
      </c>
      <c r="D64" s="4" t="s">
        <v>2</v>
      </c>
      <c r="E64" s="4" t="s">
        <v>3</v>
      </c>
      <c r="F64" s="5" t="s">
        <v>4</v>
      </c>
      <c r="G64" s="5" t="s">
        <v>5</v>
      </c>
      <c r="H64" s="4" t="s">
        <v>6</v>
      </c>
      <c r="I64" s="6" t="s">
        <v>7</v>
      </c>
      <c r="J64" s="7" t="s">
        <v>8</v>
      </c>
      <c r="K64" s="7" t="s">
        <v>9</v>
      </c>
      <c r="L64" s="74" t="s">
        <v>122</v>
      </c>
      <c r="M64" s="9" t="s">
        <v>11</v>
      </c>
      <c r="N64" s="10"/>
      <c r="O64"/>
      <c r="P64"/>
      <c r="Q64"/>
      <c r="R64"/>
      <c r="S64"/>
      <c r="T64"/>
      <c r="V64"/>
    </row>
    <row r="65" spans="2:22" s="75" customFormat="1" ht="14.4">
      <c r="B65" s="230" t="s">
        <v>266</v>
      </c>
      <c r="C65" s="231" t="s">
        <v>121</v>
      </c>
      <c r="D65" s="4"/>
      <c r="E65" s="4"/>
      <c r="F65" s="203">
        <v>3846.25</v>
      </c>
      <c r="G65" s="203">
        <v>3846.25</v>
      </c>
      <c r="H65" s="203">
        <v>481000045</v>
      </c>
      <c r="I65" s="203" t="s">
        <v>219</v>
      </c>
      <c r="J65" s="232">
        <v>4785.9528178243781</v>
      </c>
      <c r="K65" s="233">
        <v>4785.9528178243781</v>
      </c>
      <c r="L65" s="74"/>
      <c r="M65" s="9"/>
      <c r="N65" s="10"/>
      <c r="O65"/>
      <c r="P65"/>
      <c r="Q65"/>
      <c r="R65"/>
      <c r="S65"/>
      <c r="T65"/>
      <c r="V65"/>
    </row>
    <row r="66" spans="2:22" s="75" customFormat="1" ht="14.4">
      <c r="B66" s="230" t="s">
        <v>267</v>
      </c>
      <c r="C66" s="234"/>
      <c r="D66" s="4"/>
      <c r="E66" s="4"/>
      <c r="F66" s="203">
        <v>3834.6</v>
      </c>
      <c r="G66" s="203">
        <v>3834.6</v>
      </c>
      <c r="H66" s="203">
        <v>481000048</v>
      </c>
      <c r="I66" s="203" t="s">
        <v>229</v>
      </c>
      <c r="J66" s="232">
        <v>4781.8242677824264</v>
      </c>
      <c r="K66" s="233">
        <v>4781.8242677824264</v>
      </c>
      <c r="L66" s="74"/>
      <c r="M66" s="9"/>
      <c r="N66" s="10"/>
      <c r="O66"/>
      <c r="P66"/>
      <c r="Q66"/>
      <c r="R66"/>
      <c r="S66"/>
      <c r="T66"/>
      <c r="V66"/>
    </row>
    <row r="67" spans="2:22" s="75" customFormat="1" ht="14.4">
      <c r="B67" s="230" t="s">
        <v>268</v>
      </c>
      <c r="C67" s="234"/>
      <c r="D67" s="4"/>
      <c r="E67" s="4"/>
      <c r="F67" s="203">
        <v>3937.5</v>
      </c>
      <c r="G67" s="203">
        <v>3903.24</v>
      </c>
      <c r="H67" s="203">
        <v>481000049</v>
      </c>
      <c r="I67" s="203" t="s">
        <v>231</v>
      </c>
      <c r="J67" s="232">
        <v>4775.5917190775681</v>
      </c>
      <c r="K67" s="235">
        <v>4775.5917190775681</v>
      </c>
      <c r="L67" s="74"/>
      <c r="M67" s="9"/>
      <c r="N67" s="10"/>
      <c r="O67"/>
      <c r="P67"/>
      <c r="Q67"/>
      <c r="R67"/>
      <c r="S67"/>
      <c r="T67"/>
      <c r="V67"/>
    </row>
    <row r="68" spans="2:22" s="75" customFormat="1" ht="14.4">
      <c r="B68" s="230" t="s">
        <v>269</v>
      </c>
      <c r="C68" s="234"/>
      <c r="D68" s="4"/>
      <c r="E68" s="4"/>
      <c r="F68" s="203">
        <v>3878.45</v>
      </c>
      <c r="G68" s="203">
        <v>3864</v>
      </c>
      <c r="H68" s="203">
        <v>481000051</v>
      </c>
      <c r="I68" s="203" t="s">
        <v>236</v>
      </c>
      <c r="J68" s="232">
        <v>4792.300417427603</v>
      </c>
      <c r="K68" s="235">
        <v>4792.300417427603</v>
      </c>
      <c r="L68" s="74"/>
      <c r="M68" s="9"/>
      <c r="N68" s="10"/>
      <c r="O68"/>
      <c r="P68"/>
      <c r="Q68"/>
      <c r="R68"/>
      <c r="S68"/>
      <c r="T68"/>
      <c r="V68"/>
    </row>
    <row r="69" spans="2:22" s="75" customFormat="1" ht="14.4">
      <c r="B69" s="236" t="s">
        <v>270</v>
      </c>
      <c r="C69" s="234"/>
      <c r="D69" s="4"/>
      <c r="E69" s="4"/>
      <c r="F69" s="203">
        <v>3843.6</v>
      </c>
      <c r="G69" s="203">
        <v>3843.6</v>
      </c>
      <c r="H69" s="203">
        <v>481000058</v>
      </c>
      <c r="I69" s="203" t="s">
        <v>244</v>
      </c>
      <c r="J69" s="232">
        <v>4774.3032367972737</v>
      </c>
      <c r="K69" s="235">
        <v>4774.3032367972737</v>
      </c>
      <c r="L69" s="74"/>
      <c r="M69" s="9"/>
      <c r="N69" s="10"/>
      <c r="O69"/>
      <c r="P69"/>
      <c r="Q69"/>
      <c r="R69"/>
      <c r="S69"/>
      <c r="T69"/>
      <c r="V69"/>
    </row>
    <row r="70" spans="2:22" s="75" customFormat="1" ht="14.4">
      <c r="B70" s="237" t="s">
        <v>271</v>
      </c>
      <c r="C70" s="234"/>
      <c r="D70" s="4"/>
      <c r="E70" s="4"/>
      <c r="F70" s="203">
        <v>3987.85</v>
      </c>
      <c r="G70" s="203">
        <v>3987.85</v>
      </c>
      <c r="H70" s="203">
        <v>481000057</v>
      </c>
      <c r="I70" s="203" t="s">
        <v>241</v>
      </c>
      <c r="J70" s="232">
        <v>4816.6847129593307</v>
      </c>
      <c r="K70" s="235">
        <v>4816.6847129593307</v>
      </c>
      <c r="L70" s="74"/>
      <c r="M70" s="9"/>
      <c r="N70" s="10"/>
      <c r="O70"/>
      <c r="P70"/>
      <c r="Q70"/>
      <c r="R70"/>
      <c r="S70"/>
      <c r="T70"/>
      <c r="V70"/>
    </row>
    <row r="71" spans="2:22" s="75" customFormat="1" ht="14.4">
      <c r="B71" s="238" t="s">
        <v>272</v>
      </c>
      <c r="C71" s="234"/>
      <c r="D71" s="4"/>
      <c r="E71" s="4"/>
      <c r="F71" s="203">
        <v>3901.5</v>
      </c>
      <c r="G71" s="203">
        <v>3901.5</v>
      </c>
      <c r="H71" s="203">
        <v>481000056</v>
      </c>
      <c r="I71" s="203" t="s">
        <v>241</v>
      </c>
      <c r="J71" s="232">
        <v>4799.1573033707864</v>
      </c>
      <c r="K71" s="235">
        <v>4799.1573033707864</v>
      </c>
      <c r="L71" s="74"/>
      <c r="M71" s="9"/>
      <c r="N71" s="10"/>
      <c r="O71"/>
      <c r="P71"/>
      <c r="Q71"/>
      <c r="R71"/>
      <c r="S71"/>
      <c r="T71"/>
      <c r="V71"/>
    </row>
    <row r="72" spans="2:22" s="75" customFormat="1" ht="14.4">
      <c r="B72" s="239" t="s">
        <v>273</v>
      </c>
      <c r="C72" s="240"/>
      <c r="D72" s="4"/>
      <c r="E72" s="4"/>
      <c r="F72" s="241">
        <v>3858.4</v>
      </c>
      <c r="G72" s="241">
        <v>3858.4</v>
      </c>
      <c r="H72" s="242">
        <v>481000062</v>
      </c>
      <c r="I72" s="209" t="s">
        <v>274</v>
      </c>
      <c r="J72" s="190">
        <v>4755</v>
      </c>
      <c r="K72" s="190">
        <v>4755</v>
      </c>
      <c r="L72" s="74"/>
      <c r="M72" s="9"/>
      <c r="N72" s="243" t="s">
        <v>275</v>
      </c>
      <c r="O72"/>
      <c r="P72"/>
      <c r="Q72"/>
      <c r="R72"/>
      <c r="S72"/>
      <c r="T72"/>
      <c r="V72"/>
    </row>
    <row r="73" spans="2:22" s="102" customFormat="1" ht="20.100000000000001" customHeight="1">
      <c r="C73" s="73" t="s">
        <v>124</v>
      </c>
      <c r="D73" s="73"/>
      <c r="E73" s="73"/>
      <c r="F73" s="41">
        <f>SUM(F65:F72)</f>
        <v>31088.149999999998</v>
      </c>
      <c r="G73" s="41">
        <f>SUM(G65:G72)</f>
        <v>31039.439999999999</v>
      </c>
      <c r="H73" s="73"/>
      <c r="I73" s="103"/>
      <c r="J73" s="104">
        <f>SUMPRODUCT(F65:F72,J65:J72)/F73</f>
        <v>4785.2405686174807</v>
      </c>
      <c r="K73" s="104">
        <f>SUMPRODUCT(G65:G72,K65:K72)/G73</f>
        <v>4785.2479319838922</v>
      </c>
      <c r="L73" s="105">
        <f>+J73-0</f>
        <v>4785.2405686174807</v>
      </c>
      <c r="M73" s="106">
        <f>+J73-K73</f>
        <v>-7.363366411482275E-3</v>
      </c>
      <c r="N73" s="244">
        <v>4785</v>
      </c>
      <c r="O73"/>
      <c r="P73"/>
      <c r="Q73"/>
      <c r="R73"/>
      <c r="S73"/>
      <c r="T73"/>
      <c r="V73"/>
    </row>
    <row r="74" spans="2:22" s="102" customFormat="1" ht="33" customHeight="1">
      <c r="C74" s="45" t="s">
        <v>125</v>
      </c>
      <c r="D74" s="45"/>
      <c r="E74" s="45"/>
      <c r="F74" s="41">
        <f>+'[8]F12 (210)'!D15</f>
        <v>30421.9</v>
      </c>
      <c r="G74" s="46" t="s">
        <v>62</v>
      </c>
      <c r="H74" s="47"/>
      <c r="I74" s="48"/>
      <c r="J74" s="108">
        <v>4867</v>
      </c>
      <c r="K74" s="104">
        <v>4867</v>
      </c>
      <c r="L74" s="105">
        <f t="shared" ref="L74:L75" si="0">+J74-0</f>
        <v>4867</v>
      </c>
      <c r="M74" s="106">
        <f>+J74-K74</f>
        <v>0</v>
      </c>
      <c r="N74" s="244">
        <v>4867</v>
      </c>
      <c r="O74"/>
      <c r="P74"/>
      <c r="Q74"/>
      <c r="R74"/>
      <c r="S74"/>
      <c r="T74"/>
      <c r="V74"/>
    </row>
    <row r="75" spans="2:22" s="102" customFormat="1" ht="36.75" customHeight="1">
      <c r="C75" s="73" t="s">
        <v>126</v>
      </c>
      <c r="D75" s="73"/>
      <c r="E75" s="73"/>
      <c r="F75" s="41">
        <f>+F74+F73</f>
        <v>61510.05</v>
      </c>
      <c r="G75" s="73"/>
      <c r="H75" s="73"/>
      <c r="I75" s="103"/>
      <c r="J75" s="108">
        <f>(F73*J73+F74*J74)/F75</f>
        <v>4825.6774930806505</v>
      </c>
      <c r="K75" s="104">
        <f>SUMPRODUCT(F73:F74,K73:K74)/F75</f>
        <v>4825.6812146422417</v>
      </c>
      <c r="L75" s="105">
        <f t="shared" si="0"/>
        <v>4825.6774930806505</v>
      </c>
      <c r="M75" s="106">
        <f>+J75-K75</f>
        <v>-3.7215615911918576E-3</v>
      </c>
      <c r="N75" s="245">
        <f>SUMPRODUCT($F73:$F74,N73:N74)/$F75</f>
        <v>4825.5559059048073</v>
      </c>
      <c r="O75"/>
      <c r="P75"/>
      <c r="Q75"/>
      <c r="R75"/>
      <c r="S75"/>
      <c r="T75"/>
      <c r="V75"/>
    </row>
    <row r="76" spans="2:22" s="75" customFormat="1" ht="15.6">
      <c r="B76" s="126"/>
      <c r="C76" s="127"/>
      <c r="D76" s="128"/>
      <c r="E76" s="128"/>
      <c r="F76" s="129"/>
      <c r="G76" s="129"/>
      <c r="H76" s="128"/>
      <c r="I76" s="130"/>
      <c r="J76" s="131"/>
      <c r="K76" s="131"/>
      <c r="L76" s="132"/>
      <c r="M76" s="17"/>
      <c r="N76"/>
      <c r="O76"/>
      <c r="P76"/>
      <c r="Q76"/>
      <c r="R76"/>
      <c r="S76"/>
      <c r="T76"/>
      <c r="V76"/>
    </row>
    <row r="77" spans="2:22" s="75" customFormat="1" ht="15.6">
      <c r="B77" s="126"/>
      <c r="C77" s="127"/>
      <c r="D77" s="128"/>
      <c r="E77" s="128"/>
      <c r="F77" s="129"/>
      <c r="G77" s="129"/>
      <c r="H77" s="128"/>
      <c r="I77" s="130"/>
      <c r="J77" s="131"/>
      <c r="K77" s="131"/>
      <c r="L77" s="132"/>
      <c r="M77" s="17"/>
      <c r="N77"/>
      <c r="O77"/>
      <c r="P77"/>
      <c r="Q77"/>
      <c r="R77"/>
      <c r="S77"/>
      <c r="T77"/>
      <c r="V77"/>
    </row>
    <row r="78" spans="2:22" s="75" customFormat="1" ht="27.6">
      <c r="B78" s="126"/>
      <c r="C78" s="71" t="s">
        <v>127</v>
      </c>
      <c r="D78" s="128"/>
      <c r="E78" s="128"/>
      <c r="F78" s="129"/>
      <c r="G78" s="129"/>
      <c r="H78" s="128"/>
      <c r="I78" s="130"/>
      <c r="J78" s="131"/>
      <c r="K78" s="131"/>
      <c r="L78" s="132"/>
      <c r="M78" s="17"/>
      <c r="N78" s="243" t="s">
        <v>275</v>
      </c>
      <c r="O78"/>
      <c r="P78"/>
      <c r="Q78"/>
      <c r="R78"/>
      <c r="S78"/>
      <c r="T78"/>
      <c r="V78"/>
    </row>
    <row r="79" spans="2:22" s="102" customFormat="1" ht="20.100000000000001" customHeight="1">
      <c r="C79" s="73" t="s">
        <v>128</v>
      </c>
      <c r="D79" s="73"/>
      <c r="E79" s="73"/>
      <c r="F79" s="41">
        <f>F73+F58</f>
        <v>139604.4</v>
      </c>
      <c r="G79" s="41">
        <f>G73+G58</f>
        <v>140770.59999999998</v>
      </c>
      <c r="H79" s="73"/>
      <c r="I79" s="103"/>
      <c r="J79" s="104">
        <f>SUMPRODUCT($F73*J73+$F58*J58)/$F79</f>
        <v>4222.6036372147237</v>
      </c>
      <c r="K79" s="104">
        <f>SUMPRODUCT($F73*K73+$F58*K58)/$F79</f>
        <v>3274.1548868877549</v>
      </c>
      <c r="L79" s="105">
        <f t="shared" ref="L79:L81" si="1">+J79-0</f>
        <v>4222.6036372147237</v>
      </c>
      <c r="M79" s="106">
        <f>+J79-K79</f>
        <v>948.44875032696882</v>
      </c>
      <c r="N79" s="245">
        <f>SUMPRODUCT($F73*N73+$F58*N58)/$F79</f>
        <v>1065.5595221210792</v>
      </c>
      <c r="O79"/>
      <c r="P79"/>
      <c r="Q79"/>
      <c r="R79"/>
      <c r="S79"/>
      <c r="T79"/>
      <c r="V79"/>
    </row>
    <row r="80" spans="2:22" s="102" customFormat="1" ht="33" customHeight="1">
      <c r="C80" s="45" t="s">
        <v>61</v>
      </c>
      <c r="D80" s="45"/>
      <c r="E80" s="45"/>
      <c r="F80" s="41">
        <f>+F74+F59</f>
        <v>134924.93999999997</v>
      </c>
      <c r="G80" s="46" t="s">
        <v>62</v>
      </c>
      <c r="H80" s="47"/>
      <c r="I80" s="48"/>
      <c r="J80" s="166">
        <f>+(F74*J74+F59*J59)/F80</f>
        <v>4113.385005470449</v>
      </c>
      <c r="K80" s="107">
        <f>+(F74*K74+F59*K59)/F80</f>
        <v>3338.0832485083934</v>
      </c>
      <c r="L80" s="105">
        <f t="shared" si="1"/>
        <v>4113.385005470449</v>
      </c>
      <c r="M80" s="106">
        <f t="shared" ref="M80:M81" si="2">+J80-K80</f>
        <v>775.30175696205561</v>
      </c>
      <c r="N80" s="245">
        <f>SUMPRODUCT($F74*N74+$F59*N59)/$F80</f>
        <v>1097.3759728927805</v>
      </c>
      <c r="O80"/>
      <c r="P80"/>
      <c r="Q80"/>
      <c r="R80"/>
      <c r="S80"/>
      <c r="T80"/>
      <c r="V80"/>
    </row>
    <row r="81" spans="2:22" s="102" customFormat="1" ht="36.75" customHeight="1">
      <c r="C81" s="73" t="s">
        <v>63</v>
      </c>
      <c r="D81" s="73"/>
      <c r="E81" s="73"/>
      <c r="F81" s="41">
        <f>+F80+F79</f>
        <v>274529.33999999997</v>
      </c>
      <c r="G81" s="73"/>
      <c r="H81" s="73"/>
      <c r="I81" s="103"/>
      <c r="J81" s="108">
        <f>(F79*J79+F80*J80)/F81</f>
        <v>4168.9251584955518</v>
      </c>
      <c r="K81" s="104">
        <f>SUMPRODUCT(F79:F80,K79:K80)/F81</f>
        <v>3305.5742257313295</v>
      </c>
      <c r="L81" s="105">
        <f t="shared" si="1"/>
        <v>4168.9251584955518</v>
      </c>
      <c r="M81" s="106">
        <f t="shared" si="2"/>
        <v>863.35093276422231</v>
      </c>
      <c r="N81" s="245">
        <f>SUMPRODUCT($F75*N75+$F60*N60)/$F81</f>
        <v>1081.1965855817089</v>
      </c>
      <c r="O81"/>
      <c r="P81"/>
      <c r="Q81"/>
      <c r="R81"/>
      <c r="S81"/>
      <c r="T81"/>
      <c r="V81"/>
    </row>
    <row r="82" spans="2:22" s="75" customFormat="1" ht="15.6">
      <c r="B82" s="126"/>
      <c r="C82" s="127"/>
      <c r="D82" s="128"/>
      <c r="E82" s="128"/>
      <c r="F82" s="129"/>
      <c r="G82" s="129"/>
      <c r="H82" s="128"/>
      <c r="I82" s="130"/>
      <c r="J82" s="131"/>
      <c r="K82" s="131"/>
      <c r="L82" s="132"/>
      <c r="M82" s="17"/>
      <c r="N82"/>
      <c r="O82"/>
      <c r="P82"/>
      <c r="Q82"/>
      <c r="R82"/>
      <c r="S82"/>
      <c r="T82"/>
      <c r="V82"/>
    </row>
    <row r="83" spans="2:22" s="75" customFormat="1" ht="15.6">
      <c r="B83" s="126"/>
      <c r="C83" s="127"/>
      <c r="D83" s="128"/>
      <c r="E83" s="128"/>
      <c r="F83" s="129"/>
      <c r="G83" s="129"/>
      <c r="H83" s="128"/>
      <c r="I83" s="130"/>
      <c r="J83" s="131"/>
      <c r="K83" s="131"/>
      <c r="L83" s="132"/>
      <c r="M83" s="17"/>
      <c r="N83"/>
      <c r="O83"/>
      <c r="P83"/>
      <c r="Q83"/>
      <c r="R83"/>
      <c r="S83"/>
      <c r="T83"/>
      <c r="V83"/>
    </row>
    <row r="84" spans="2:22" s="75" customFormat="1" ht="15.6">
      <c r="B84" s="126"/>
      <c r="C84" s="127"/>
      <c r="D84" s="128"/>
      <c r="E84" s="128"/>
      <c r="F84" s="129"/>
      <c r="G84" s="129"/>
      <c r="H84" s="128"/>
      <c r="I84" s="130"/>
      <c r="J84" s="131"/>
      <c r="K84" s="131"/>
      <c r="L84" s="132"/>
      <c r="M84" s="17"/>
      <c r="N84"/>
      <c r="O84"/>
      <c r="P84"/>
      <c r="Q84"/>
      <c r="R84"/>
      <c r="S84"/>
      <c r="T84"/>
      <c r="V84"/>
    </row>
    <row r="85" spans="2:22" s="75" customFormat="1" ht="15.6">
      <c r="B85" s="126"/>
      <c r="C85" s="127"/>
      <c r="D85" s="128"/>
      <c r="E85" s="128"/>
      <c r="F85" s="129"/>
      <c r="G85" s="129"/>
      <c r="H85" s="128"/>
      <c r="I85" s="130"/>
      <c r="J85" s="131"/>
      <c r="K85" s="131"/>
      <c r="L85" s="132"/>
      <c r="M85" s="17"/>
      <c r="N85"/>
      <c r="O85"/>
      <c r="P85"/>
      <c r="Q85"/>
      <c r="R85"/>
      <c r="S85"/>
      <c r="T85"/>
      <c r="V85"/>
    </row>
    <row r="86" spans="2:22" s="121" customFormat="1" ht="12.75" customHeight="1">
      <c r="C86" s="133" t="s">
        <v>64</v>
      </c>
      <c r="D86" s="133"/>
      <c r="E86" s="133"/>
      <c r="F86" s="133"/>
      <c r="G86" s="133"/>
      <c r="H86" s="133"/>
      <c r="I86" s="70"/>
      <c r="J86" s="70"/>
      <c r="K86" s="70"/>
      <c r="L86" s="134"/>
      <c r="M86" s="64"/>
      <c r="N86"/>
      <c r="O86"/>
      <c r="P86"/>
      <c r="V86" s="61"/>
    </row>
    <row r="87" spans="2:22" s="121" customFormat="1" ht="12.75" customHeight="1">
      <c r="C87" s="135" t="s">
        <v>129</v>
      </c>
      <c r="D87" s="135"/>
      <c r="E87" s="135"/>
      <c r="F87" s="135"/>
      <c r="G87" s="135"/>
      <c r="H87" s="135"/>
      <c r="I87" s="135"/>
      <c r="J87" s="135"/>
      <c r="K87" s="135"/>
      <c r="L87" s="135"/>
      <c r="M87"/>
      <c r="N87"/>
      <c r="O87"/>
      <c r="P87"/>
      <c r="V87" s="61"/>
    </row>
    <row r="88" spans="2:22" s="102" customFormat="1">
      <c r="C88" s="133" t="s">
        <v>130</v>
      </c>
      <c r="D88" s="133"/>
      <c r="E88" s="133"/>
      <c r="F88" s="133"/>
      <c r="G88" s="133"/>
      <c r="H88" s="133"/>
      <c r="I88" s="133"/>
      <c r="L88" s="134"/>
      <c r="M88"/>
      <c r="N88"/>
      <c r="O88"/>
      <c r="P88"/>
      <c r="V88"/>
    </row>
    <row r="89" spans="2:22" s="102" customFormat="1" ht="12.75" customHeight="1">
      <c r="C89" s="133" t="s">
        <v>276</v>
      </c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/>
      <c r="P89"/>
      <c r="V89"/>
    </row>
    <row r="90" spans="2:22" ht="15.6">
      <c r="C90" s="136"/>
      <c r="D90" s="137"/>
      <c r="E90" s="128"/>
      <c r="F90" s="128"/>
      <c r="G90" s="130"/>
      <c r="H90" s="130"/>
      <c r="I90" s="130"/>
      <c r="J90" s="130"/>
      <c r="K90"/>
      <c r="L90"/>
      <c r="N90"/>
      <c r="R90" s="70"/>
      <c r="S90" s="70"/>
      <c r="T90" s="70"/>
    </row>
    <row r="91" spans="2:22" ht="15.6">
      <c r="C91" s="136"/>
      <c r="D91" s="137"/>
      <c r="E91" s="128"/>
      <c r="F91" s="128"/>
      <c r="G91" s="130"/>
      <c r="H91" s="130"/>
      <c r="I91" s="130"/>
      <c r="J91" s="130"/>
      <c r="K91"/>
      <c r="L91"/>
      <c r="N91"/>
      <c r="R91" s="70"/>
      <c r="S91" s="70"/>
      <c r="T91" s="70"/>
    </row>
    <row r="92" spans="2:22">
      <c r="R92" s="70"/>
      <c r="S92" s="70"/>
      <c r="T92" s="70"/>
    </row>
    <row r="93" spans="2:22">
      <c r="R93" s="70"/>
      <c r="S93" s="70"/>
      <c r="T93" s="70"/>
    </row>
    <row r="94" spans="2:22">
      <c r="R94" s="70"/>
      <c r="S94" s="70"/>
      <c r="T94" s="70"/>
    </row>
    <row r="95" spans="2:22">
      <c r="R95" s="70"/>
      <c r="S95" s="70"/>
      <c r="T95" s="70"/>
    </row>
    <row r="96" spans="2:22">
      <c r="R96" s="70"/>
      <c r="S96" s="70"/>
      <c r="T96" s="70"/>
    </row>
    <row r="97" spans="18:20">
      <c r="R97" s="70"/>
      <c r="S97" s="70"/>
      <c r="T97" s="70"/>
    </row>
    <row r="98" spans="18:20">
      <c r="R98" s="70"/>
      <c r="S98" s="70"/>
      <c r="T98" s="70"/>
    </row>
    <row r="99" spans="18:20">
      <c r="R99" s="70"/>
      <c r="S99" s="70"/>
      <c r="T99" s="70"/>
    </row>
    <row r="100" spans="18:20">
      <c r="R100" s="70"/>
      <c r="S100" s="70"/>
      <c r="T100" s="70"/>
    </row>
    <row r="101" spans="18:20">
      <c r="R101" s="70"/>
      <c r="S101" s="70"/>
      <c r="T101" s="70"/>
    </row>
    <row r="102" spans="18:20">
      <c r="R102" s="70"/>
      <c r="S102" s="70"/>
      <c r="T102" s="70"/>
    </row>
    <row r="103" spans="18:20">
      <c r="R103" s="70"/>
      <c r="S103" s="70"/>
      <c r="T103" s="70"/>
    </row>
    <row r="104" spans="18:20">
      <c r="R104" s="70"/>
      <c r="S104" s="70"/>
      <c r="T104" s="70"/>
    </row>
    <row r="105" spans="18:20">
      <c r="R105" s="70"/>
      <c r="S105" s="70"/>
      <c r="T105" s="70"/>
    </row>
    <row r="106" spans="18:20">
      <c r="R106" s="70"/>
      <c r="S106" s="70"/>
      <c r="T106" s="70"/>
    </row>
    <row r="107" spans="18:20">
      <c r="R107" s="70"/>
      <c r="S107" s="70"/>
      <c r="T107" s="70"/>
    </row>
    <row r="108" spans="18:20">
      <c r="R108" s="70"/>
      <c r="S108" s="70"/>
      <c r="T108" s="70"/>
    </row>
    <row r="109" spans="18:20">
      <c r="R109" s="70"/>
      <c r="S109" s="70"/>
      <c r="T109" s="70"/>
    </row>
    <row r="110" spans="18:20">
      <c r="R110" s="70"/>
      <c r="S110" s="70"/>
      <c r="T110" s="70"/>
    </row>
    <row r="111" spans="18:20">
      <c r="R111" s="70"/>
      <c r="S111" s="70"/>
      <c r="T111" s="70"/>
    </row>
    <row r="112" spans="18:20">
      <c r="R112" s="70"/>
      <c r="S112" s="70"/>
      <c r="T112" s="70"/>
    </row>
    <row r="113" spans="18:20">
      <c r="R113" s="70"/>
      <c r="S113" s="70"/>
      <c r="T113" s="70"/>
    </row>
    <row r="114" spans="18:20">
      <c r="R114" s="70"/>
      <c r="S114" s="70"/>
      <c r="T114" s="70"/>
    </row>
    <row r="115" spans="18:20">
      <c r="R115" s="70"/>
      <c r="S115" s="70"/>
      <c r="T115" s="70"/>
    </row>
    <row r="116" spans="18:20">
      <c r="R116" s="70"/>
      <c r="S116" s="70"/>
      <c r="T116" s="70"/>
    </row>
    <row r="117" spans="18:20">
      <c r="R117" s="70"/>
      <c r="S117" s="70"/>
      <c r="T117" s="70"/>
    </row>
    <row r="118" spans="18:20">
      <c r="R118" s="70"/>
      <c r="S118" s="70"/>
      <c r="T118" s="70"/>
    </row>
    <row r="119" spans="18:20">
      <c r="R119" s="70"/>
      <c r="S119" s="70"/>
      <c r="T119" s="70"/>
    </row>
    <row r="120" spans="18:20">
      <c r="R120" s="70"/>
      <c r="S120" s="70"/>
      <c r="T120" s="70"/>
    </row>
    <row r="121" spans="18:20">
      <c r="R121" s="70"/>
      <c r="S121" s="70"/>
      <c r="T121" s="70"/>
    </row>
    <row r="122" spans="18:20">
      <c r="R122" s="70"/>
      <c r="S122" s="70"/>
      <c r="T122" s="70"/>
    </row>
    <row r="123" spans="18:20">
      <c r="R123" s="70"/>
      <c r="S123" s="70"/>
      <c r="T123" s="70"/>
    </row>
    <row r="124" spans="18:20">
      <c r="R124" s="70"/>
      <c r="S124" s="70"/>
      <c r="T124" s="70"/>
    </row>
    <row r="125" spans="18:20">
      <c r="R125" s="70"/>
      <c r="S125" s="70"/>
      <c r="T125" s="70"/>
    </row>
    <row r="126" spans="18:20">
      <c r="R126" s="70"/>
      <c r="S126" s="70"/>
      <c r="T126" s="70"/>
    </row>
    <row r="127" spans="18:20">
      <c r="R127" s="70"/>
      <c r="S127" s="70"/>
      <c r="T127" s="70"/>
    </row>
    <row r="128" spans="18:20">
      <c r="R128" s="70"/>
      <c r="S128" s="70"/>
      <c r="T128" s="70"/>
    </row>
    <row r="129" spans="18:20">
      <c r="R129" s="70"/>
      <c r="S129" s="70"/>
      <c r="T129" s="70"/>
    </row>
    <row r="130" spans="18:20">
      <c r="R130" s="70"/>
      <c r="S130" s="70"/>
      <c r="T130" s="70"/>
    </row>
    <row r="131" spans="18:20">
      <c r="R131" s="70"/>
      <c r="S131" s="70"/>
      <c r="T131" s="70"/>
    </row>
    <row r="132" spans="18:20">
      <c r="R132" s="70"/>
      <c r="S132" s="70"/>
      <c r="T132" s="70"/>
    </row>
    <row r="133" spans="18:20">
      <c r="R133" s="70"/>
      <c r="S133" s="70"/>
      <c r="T133" s="70"/>
    </row>
    <row r="134" spans="18:20">
      <c r="R134" s="70"/>
      <c r="S134" s="70"/>
      <c r="T134" s="70"/>
    </row>
    <row r="135" spans="18:20">
      <c r="R135" s="70"/>
      <c r="S135" s="70"/>
      <c r="T135" s="70"/>
    </row>
    <row r="136" spans="18:20">
      <c r="R136" s="70"/>
      <c r="S136" s="70"/>
      <c r="T136" s="70"/>
    </row>
    <row r="137" spans="18:20">
      <c r="R137" s="70"/>
      <c r="S137" s="70"/>
      <c r="T137" s="70"/>
    </row>
    <row r="138" spans="18:20">
      <c r="R138" s="70"/>
      <c r="S138" s="70"/>
      <c r="T138" s="70"/>
    </row>
    <row r="139" spans="18:20">
      <c r="R139" s="70"/>
      <c r="S139" s="70"/>
      <c r="T139" s="70"/>
    </row>
    <row r="140" spans="18:20">
      <c r="R140" s="70"/>
      <c r="S140" s="70"/>
      <c r="T140" s="70"/>
    </row>
    <row r="141" spans="18:20">
      <c r="R141" s="70"/>
      <c r="S141" s="70"/>
      <c r="T141" s="70"/>
    </row>
    <row r="142" spans="18:20">
      <c r="R142" s="70"/>
      <c r="S142" s="70"/>
      <c r="T142" s="70"/>
    </row>
    <row r="143" spans="18:20">
      <c r="R143" s="70"/>
      <c r="S143" s="70"/>
      <c r="T143" s="70"/>
    </row>
    <row r="144" spans="18:20">
      <c r="R144" s="70"/>
      <c r="S144" s="70"/>
      <c r="T144" s="70"/>
    </row>
    <row r="145" spans="18:20">
      <c r="R145" s="70"/>
      <c r="S145" s="70"/>
      <c r="T145" s="70"/>
    </row>
    <row r="146" spans="18:20">
      <c r="R146" s="70"/>
      <c r="S146" s="70"/>
      <c r="T146" s="70"/>
    </row>
    <row r="147" spans="18:20">
      <c r="R147" s="70"/>
      <c r="S147" s="70"/>
      <c r="T147" s="70"/>
    </row>
    <row r="148" spans="18:20">
      <c r="R148" s="70"/>
      <c r="S148" s="70"/>
      <c r="T148" s="70"/>
    </row>
    <row r="149" spans="18:20">
      <c r="R149" s="70"/>
      <c r="S149" s="70"/>
      <c r="T149" s="70"/>
    </row>
    <row r="150" spans="18:20">
      <c r="R150" s="70"/>
      <c r="S150" s="70"/>
      <c r="T150" s="70"/>
    </row>
    <row r="151" spans="18:20">
      <c r="R151" s="70"/>
      <c r="S151" s="70"/>
      <c r="T151" s="70"/>
    </row>
    <row r="152" spans="18:20">
      <c r="R152" s="70"/>
      <c r="S152" s="70"/>
      <c r="T152" s="70"/>
    </row>
    <row r="153" spans="18:20">
      <c r="R153" s="70"/>
      <c r="S153" s="70"/>
      <c r="T153" s="70"/>
    </row>
    <row r="154" spans="18:20">
      <c r="R154" s="70"/>
      <c r="S154" s="70"/>
      <c r="T154" s="70"/>
    </row>
    <row r="155" spans="18:20">
      <c r="R155" s="70"/>
      <c r="S155" s="70"/>
      <c r="T155" s="70"/>
    </row>
    <row r="156" spans="18:20">
      <c r="R156" s="70"/>
      <c r="S156" s="70"/>
      <c r="T156" s="70"/>
    </row>
    <row r="157" spans="18:20">
      <c r="R157" s="70"/>
      <c r="S157" s="70"/>
      <c r="T157" s="70"/>
    </row>
    <row r="158" spans="18:20">
      <c r="R158" s="70"/>
      <c r="S158" s="70"/>
      <c r="T158" s="70"/>
    </row>
    <row r="159" spans="18:20">
      <c r="R159" s="70"/>
      <c r="S159" s="70"/>
      <c r="T159" s="70"/>
    </row>
    <row r="160" spans="18:20">
      <c r="R160" s="70"/>
      <c r="S160" s="70"/>
      <c r="T160" s="70"/>
    </row>
    <row r="161" spans="18:20">
      <c r="R161" s="70"/>
      <c r="S161" s="70"/>
      <c r="T161" s="70"/>
    </row>
    <row r="162" spans="18:20">
      <c r="R162" s="70"/>
      <c r="S162" s="70"/>
      <c r="T162" s="70"/>
    </row>
    <row r="163" spans="18:20">
      <c r="R163" s="70"/>
      <c r="S163" s="70"/>
      <c r="T163" s="70"/>
    </row>
    <row r="164" spans="18:20">
      <c r="R164" s="70"/>
      <c r="S164" s="70"/>
      <c r="T164" s="70"/>
    </row>
    <row r="165" spans="18:20">
      <c r="R165" s="70"/>
      <c r="S165" s="70"/>
      <c r="T165" s="70"/>
    </row>
    <row r="166" spans="18:20">
      <c r="R166" s="70"/>
      <c r="S166" s="70"/>
      <c r="T166" s="70"/>
    </row>
    <row r="167" spans="18:20">
      <c r="R167" s="70"/>
      <c r="S167" s="70"/>
      <c r="T167" s="70"/>
    </row>
    <row r="168" spans="18:20">
      <c r="R168" s="70"/>
      <c r="S168" s="70"/>
      <c r="T168" s="70"/>
    </row>
    <row r="169" spans="18:20">
      <c r="R169" s="70"/>
      <c r="S169" s="70"/>
      <c r="T169" s="70"/>
    </row>
    <row r="170" spans="18:20">
      <c r="R170" s="70"/>
      <c r="S170" s="70"/>
      <c r="T170" s="70"/>
    </row>
    <row r="171" spans="18:20">
      <c r="R171" s="70"/>
      <c r="S171" s="70"/>
      <c r="T171" s="70"/>
    </row>
    <row r="172" spans="18:20">
      <c r="R172" s="70"/>
      <c r="S172" s="70"/>
      <c r="T172" s="70"/>
    </row>
    <row r="173" spans="18:20">
      <c r="R173" s="70"/>
      <c r="S173" s="70"/>
      <c r="T173" s="70"/>
    </row>
    <row r="174" spans="18:20">
      <c r="R174" s="70"/>
      <c r="S174" s="70"/>
      <c r="T174" s="70"/>
    </row>
    <row r="175" spans="18:20">
      <c r="R175" s="70"/>
      <c r="S175" s="70"/>
      <c r="T175" s="70"/>
    </row>
    <row r="176" spans="18:20">
      <c r="R176" s="70"/>
      <c r="S176" s="70"/>
      <c r="T176" s="70"/>
    </row>
    <row r="177" spans="18:20">
      <c r="R177" s="70"/>
      <c r="S177" s="70"/>
      <c r="T177" s="70"/>
    </row>
    <row r="178" spans="18:20">
      <c r="R178" s="70"/>
      <c r="S178" s="70"/>
      <c r="T178" s="70"/>
    </row>
    <row r="179" spans="18:20">
      <c r="R179" s="70"/>
      <c r="S179" s="70"/>
      <c r="T179" s="70"/>
    </row>
    <row r="180" spans="18:20">
      <c r="R180" s="70"/>
      <c r="S180" s="70"/>
      <c r="T180" s="70"/>
    </row>
    <row r="181" spans="18:20">
      <c r="R181" s="70"/>
      <c r="S181" s="70"/>
      <c r="T181" s="70"/>
    </row>
    <row r="182" spans="18:20">
      <c r="R182" s="70"/>
      <c r="S182" s="70"/>
      <c r="T182" s="70"/>
    </row>
    <row r="183" spans="18:20">
      <c r="R183" s="70"/>
      <c r="S183" s="70"/>
      <c r="T183" s="70"/>
    </row>
    <row r="184" spans="18:20">
      <c r="R184" s="70"/>
      <c r="S184" s="70"/>
      <c r="T184" s="70"/>
    </row>
    <row r="185" spans="18:20">
      <c r="R185" s="70"/>
      <c r="S185" s="70"/>
      <c r="T185" s="70"/>
    </row>
    <row r="186" spans="18:20">
      <c r="R186" s="70"/>
      <c r="S186" s="70"/>
      <c r="T186" s="70"/>
    </row>
    <row r="187" spans="18:20">
      <c r="R187" s="70"/>
      <c r="S187" s="70"/>
      <c r="T187" s="70"/>
    </row>
    <row r="188" spans="18:20">
      <c r="R188" s="70"/>
      <c r="S188" s="70"/>
      <c r="T188" s="70"/>
    </row>
    <row r="189" spans="18:20">
      <c r="R189" s="70"/>
      <c r="S189" s="70"/>
      <c r="T189" s="70"/>
    </row>
    <row r="190" spans="18:20">
      <c r="R190" s="70"/>
      <c r="S190" s="70"/>
      <c r="T190" s="70"/>
    </row>
    <row r="191" spans="18:20">
      <c r="R191" s="70"/>
      <c r="S191" s="70"/>
      <c r="T191" s="70"/>
    </row>
    <row r="192" spans="18:20">
      <c r="R192" s="70"/>
      <c r="S192" s="70"/>
      <c r="T192" s="70"/>
    </row>
    <row r="193" spans="18:20">
      <c r="R193" s="70"/>
      <c r="S193" s="70"/>
      <c r="T193" s="70"/>
    </row>
    <row r="194" spans="18:20">
      <c r="R194" s="70"/>
      <c r="S194" s="70"/>
      <c r="T194" s="70"/>
    </row>
    <row r="195" spans="18:20">
      <c r="R195" s="70"/>
      <c r="S195" s="70"/>
      <c r="T195" s="70"/>
    </row>
    <row r="196" spans="18:20">
      <c r="R196" s="70"/>
      <c r="S196" s="70"/>
      <c r="T196" s="70"/>
    </row>
    <row r="197" spans="18:20">
      <c r="R197" s="70"/>
      <c r="S197" s="70"/>
      <c r="T197" s="70"/>
    </row>
    <row r="198" spans="18:20">
      <c r="R198" s="70"/>
      <c r="S198" s="70"/>
      <c r="T198" s="70"/>
    </row>
    <row r="199" spans="18:20">
      <c r="R199" s="70"/>
      <c r="S199" s="70"/>
      <c r="T199" s="70"/>
    </row>
    <row r="200" spans="18:20">
      <c r="R200" s="70"/>
      <c r="S200" s="70"/>
      <c r="T200" s="70"/>
    </row>
    <row r="201" spans="18:20">
      <c r="R201" s="70"/>
      <c r="S201" s="70"/>
      <c r="T201" s="70"/>
    </row>
    <row r="202" spans="18:20">
      <c r="R202" s="70"/>
      <c r="S202" s="70"/>
      <c r="T202" s="70"/>
    </row>
    <row r="203" spans="18:20">
      <c r="R203" s="70"/>
      <c r="S203" s="70"/>
      <c r="T203" s="70"/>
    </row>
    <row r="204" spans="18:20">
      <c r="R204" s="70"/>
      <c r="S204" s="70"/>
      <c r="T204" s="70"/>
    </row>
    <row r="205" spans="18:20">
      <c r="R205" s="70"/>
      <c r="S205" s="70"/>
      <c r="T205" s="70"/>
    </row>
    <row r="206" spans="18:20">
      <c r="R206" s="70"/>
      <c r="S206" s="70"/>
      <c r="T206" s="70"/>
    </row>
    <row r="207" spans="18:20">
      <c r="R207" s="70"/>
      <c r="S207" s="70"/>
      <c r="T207" s="70"/>
    </row>
    <row r="208" spans="18:20">
      <c r="R208" s="70"/>
      <c r="S208" s="70"/>
      <c r="T208" s="70"/>
    </row>
    <row r="209" spans="18:20">
      <c r="R209" s="70"/>
      <c r="S209" s="70"/>
      <c r="T209" s="70"/>
    </row>
    <row r="210" spans="18:20">
      <c r="R210" s="70"/>
      <c r="S210" s="70"/>
      <c r="T210" s="70"/>
    </row>
    <row r="211" spans="18:20">
      <c r="R211" s="70"/>
      <c r="S211" s="70"/>
      <c r="T211" s="70"/>
    </row>
    <row r="212" spans="18:20">
      <c r="R212" s="70"/>
      <c r="S212" s="70"/>
      <c r="T212" s="70"/>
    </row>
    <row r="213" spans="18:20">
      <c r="R213" s="70"/>
      <c r="S213" s="70"/>
      <c r="T213" s="70"/>
    </row>
    <row r="214" spans="18:20">
      <c r="R214" s="70"/>
      <c r="S214" s="70"/>
      <c r="T214" s="70"/>
    </row>
    <row r="215" spans="18:20">
      <c r="R215" s="70"/>
      <c r="S215" s="70"/>
      <c r="T215" s="70"/>
    </row>
    <row r="216" spans="18:20">
      <c r="R216" s="70"/>
      <c r="S216" s="70"/>
      <c r="T216" s="70"/>
    </row>
    <row r="217" spans="18:20">
      <c r="R217" s="70"/>
      <c r="S217" s="70"/>
      <c r="T217" s="70"/>
    </row>
    <row r="218" spans="18:20">
      <c r="R218" s="70"/>
      <c r="S218" s="70"/>
      <c r="T218" s="70"/>
    </row>
    <row r="219" spans="18:20">
      <c r="R219" s="70"/>
      <c r="S219" s="70"/>
      <c r="T219" s="70"/>
    </row>
    <row r="220" spans="18:20">
      <c r="R220" s="70"/>
      <c r="S220" s="70"/>
      <c r="T220" s="70"/>
    </row>
    <row r="221" spans="18:20">
      <c r="R221" s="70"/>
      <c r="S221" s="70"/>
      <c r="T221" s="70"/>
    </row>
    <row r="222" spans="18:20">
      <c r="R222" s="70"/>
      <c r="S222" s="70"/>
      <c r="T222" s="70"/>
    </row>
    <row r="223" spans="18:20">
      <c r="R223" s="70"/>
      <c r="S223" s="70"/>
      <c r="T223" s="70"/>
    </row>
    <row r="224" spans="18:20">
      <c r="R224" s="70"/>
      <c r="S224" s="70"/>
      <c r="T224" s="70"/>
    </row>
    <row r="225" spans="18:20">
      <c r="R225" s="70"/>
      <c r="S225" s="70"/>
      <c r="T225" s="70"/>
    </row>
    <row r="226" spans="18:20">
      <c r="R226" s="70"/>
      <c r="S226" s="70"/>
      <c r="T226" s="70"/>
    </row>
    <row r="227" spans="18:20">
      <c r="R227" s="70"/>
      <c r="S227" s="70"/>
      <c r="T227" s="70"/>
    </row>
    <row r="228" spans="18:20">
      <c r="R228" s="70"/>
      <c r="S228" s="70"/>
      <c r="T228" s="70"/>
    </row>
    <row r="229" spans="18:20">
      <c r="R229" s="70"/>
      <c r="S229" s="70"/>
      <c r="T229" s="70"/>
    </row>
    <row r="230" spans="18:20">
      <c r="R230" s="70"/>
      <c r="S230" s="70"/>
      <c r="T230" s="70"/>
    </row>
    <row r="231" spans="18:20">
      <c r="R231" s="70"/>
      <c r="S231" s="70"/>
      <c r="T231" s="70"/>
    </row>
    <row r="232" spans="18:20">
      <c r="R232" s="70"/>
      <c r="S232" s="70"/>
      <c r="T232" s="70"/>
    </row>
    <row r="233" spans="18:20">
      <c r="R233" s="70"/>
      <c r="S233" s="70"/>
      <c r="T233" s="70"/>
    </row>
    <row r="234" spans="18:20">
      <c r="R234" s="70"/>
      <c r="S234" s="70"/>
      <c r="T234" s="70"/>
    </row>
    <row r="235" spans="18:20">
      <c r="R235" s="70"/>
      <c r="S235" s="70"/>
      <c r="T235" s="70"/>
    </row>
    <row r="236" spans="18:20">
      <c r="R236" s="70"/>
      <c r="S236" s="70"/>
      <c r="T236" s="70"/>
    </row>
    <row r="237" spans="18:20">
      <c r="R237" s="70"/>
      <c r="S237" s="70"/>
      <c r="T237" s="70"/>
    </row>
    <row r="238" spans="18:20">
      <c r="R238" s="70"/>
      <c r="S238" s="70"/>
      <c r="T238" s="70"/>
    </row>
    <row r="239" spans="18:20">
      <c r="R239" s="70"/>
      <c r="S239" s="70"/>
      <c r="T239" s="70"/>
    </row>
    <row r="240" spans="18:20">
      <c r="R240" s="70"/>
      <c r="S240" s="70"/>
      <c r="T240" s="70"/>
    </row>
    <row r="241" spans="18:20">
      <c r="R241" s="70"/>
      <c r="S241" s="70"/>
      <c r="T241" s="70"/>
    </row>
    <row r="242" spans="18:20">
      <c r="R242" s="70"/>
      <c r="S242" s="70"/>
      <c r="T242" s="70"/>
    </row>
    <row r="243" spans="18:20">
      <c r="R243" s="70"/>
      <c r="S243" s="70"/>
      <c r="T243" s="70"/>
    </row>
    <row r="244" spans="18:20">
      <c r="R244" s="70"/>
      <c r="S244" s="70"/>
      <c r="T244" s="70"/>
    </row>
    <row r="245" spans="18:20">
      <c r="R245" s="70"/>
      <c r="S245" s="70"/>
      <c r="T245" s="70"/>
    </row>
    <row r="246" spans="18:20">
      <c r="R246" s="70"/>
      <c r="S246" s="70"/>
      <c r="T246" s="70"/>
    </row>
    <row r="247" spans="18:20">
      <c r="R247" s="70"/>
      <c r="S247" s="70"/>
      <c r="T247" s="70"/>
    </row>
    <row r="248" spans="18:20">
      <c r="R248" s="70"/>
      <c r="S248" s="70"/>
      <c r="T248" s="70"/>
    </row>
    <row r="249" spans="18:20">
      <c r="R249" s="70"/>
      <c r="S249" s="70"/>
      <c r="T249" s="70"/>
    </row>
    <row r="250" spans="18:20">
      <c r="R250" s="70"/>
      <c r="S250" s="70"/>
      <c r="T250" s="70"/>
    </row>
    <row r="251" spans="18:20">
      <c r="R251" s="70"/>
      <c r="S251" s="70"/>
      <c r="T251" s="70"/>
    </row>
    <row r="252" spans="18:20">
      <c r="R252" s="70"/>
      <c r="S252" s="70"/>
      <c r="T252" s="70"/>
    </row>
    <row r="253" spans="18:20">
      <c r="R253" s="70"/>
      <c r="S253" s="70"/>
      <c r="T253" s="70"/>
    </row>
    <row r="254" spans="18:20">
      <c r="R254" s="70"/>
      <c r="S254" s="70"/>
      <c r="T254" s="70"/>
    </row>
    <row r="255" spans="18:20">
      <c r="R255" s="70"/>
      <c r="S255" s="70"/>
      <c r="T255" s="70"/>
    </row>
    <row r="256" spans="18:20">
      <c r="R256" s="70"/>
      <c r="S256" s="70"/>
      <c r="T256" s="70"/>
    </row>
    <row r="257" spans="18:20">
      <c r="R257" s="70"/>
      <c r="S257" s="70"/>
      <c r="T257" s="70"/>
    </row>
    <row r="258" spans="18:20">
      <c r="R258" s="70"/>
      <c r="S258" s="70"/>
      <c r="T258" s="70"/>
    </row>
    <row r="259" spans="18:20">
      <c r="R259" s="70"/>
      <c r="S259" s="70"/>
      <c r="T259" s="70"/>
    </row>
    <row r="260" spans="18:20">
      <c r="R260" s="70"/>
      <c r="S260" s="70"/>
      <c r="T260" s="70"/>
    </row>
    <row r="261" spans="18:20">
      <c r="R261" s="70"/>
      <c r="S261" s="70"/>
      <c r="T261" s="70"/>
    </row>
    <row r="262" spans="18:20">
      <c r="R262" s="70"/>
      <c r="S262" s="70"/>
      <c r="T262" s="70"/>
    </row>
    <row r="263" spans="18:20">
      <c r="R263" s="70"/>
      <c r="S263" s="70"/>
      <c r="T263" s="70"/>
    </row>
    <row r="264" spans="18:20">
      <c r="R264" s="70"/>
      <c r="S264" s="70"/>
      <c r="T264" s="70"/>
    </row>
    <row r="265" spans="18:20">
      <c r="R265" s="70"/>
      <c r="S265" s="70"/>
      <c r="T265" s="70"/>
    </row>
    <row r="266" spans="18:20">
      <c r="R266" s="70"/>
      <c r="S266" s="70"/>
      <c r="T266" s="70"/>
    </row>
    <row r="267" spans="18:20">
      <c r="R267" s="70"/>
      <c r="S267" s="70"/>
      <c r="T267" s="70"/>
    </row>
    <row r="268" spans="18:20">
      <c r="R268" s="70"/>
      <c r="S268" s="70"/>
      <c r="T268" s="70"/>
    </row>
    <row r="269" spans="18:20">
      <c r="R269" s="70"/>
      <c r="S269" s="70"/>
      <c r="T269" s="70"/>
    </row>
    <row r="270" spans="18:20">
      <c r="R270" s="70"/>
      <c r="S270" s="70"/>
      <c r="T270" s="70"/>
    </row>
    <row r="271" spans="18:20">
      <c r="R271" s="70"/>
      <c r="S271" s="70"/>
      <c r="T271" s="70"/>
    </row>
    <row r="272" spans="18:20">
      <c r="R272" s="70"/>
      <c r="S272" s="70"/>
      <c r="T272" s="70"/>
    </row>
    <row r="273" spans="18:20">
      <c r="R273" s="70"/>
      <c r="S273" s="70"/>
      <c r="T273" s="70"/>
    </row>
    <row r="274" spans="18:20">
      <c r="R274" s="70"/>
      <c r="S274" s="70"/>
      <c r="T274" s="70"/>
    </row>
    <row r="275" spans="18:20">
      <c r="R275" s="70"/>
      <c r="S275" s="70"/>
      <c r="T275" s="70"/>
    </row>
    <row r="276" spans="18:20">
      <c r="R276" s="70"/>
      <c r="S276" s="70"/>
      <c r="T276" s="70"/>
    </row>
    <row r="277" spans="18:20">
      <c r="R277" s="70"/>
      <c r="S277" s="70"/>
      <c r="T277" s="70"/>
    </row>
    <row r="278" spans="18:20">
      <c r="R278" s="70"/>
      <c r="S278" s="70"/>
      <c r="T278" s="70"/>
    </row>
    <row r="279" spans="18:20">
      <c r="R279" s="70"/>
      <c r="S279" s="70"/>
      <c r="T279" s="70"/>
    </row>
    <row r="280" spans="18:20">
      <c r="R280" s="70"/>
      <c r="S280" s="70"/>
      <c r="T280" s="70"/>
    </row>
    <row r="281" spans="18:20">
      <c r="R281" s="70"/>
      <c r="S281" s="70"/>
      <c r="T281" s="70"/>
    </row>
    <row r="282" spans="18:20">
      <c r="R282" s="70"/>
      <c r="S282" s="70"/>
      <c r="T282" s="70"/>
    </row>
    <row r="283" spans="18:20">
      <c r="R283" s="70"/>
      <c r="S283" s="70"/>
      <c r="T283" s="70"/>
    </row>
    <row r="284" spans="18:20">
      <c r="R284" s="70"/>
      <c r="S284" s="70"/>
      <c r="T284" s="70"/>
    </row>
    <row r="285" spans="18:20">
      <c r="R285" s="70"/>
      <c r="S285" s="70"/>
      <c r="T285" s="70"/>
    </row>
    <row r="286" spans="18:20">
      <c r="R286" s="70"/>
      <c r="S286" s="70"/>
      <c r="T286" s="70"/>
    </row>
    <row r="287" spans="18:20">
      <c r="R287" s="70"/>
      <c r="S287" s="70"/>
      <c r="T287" s="70"/>
    </row>
    <row r="288" spans="18:20">
      <c r="R288" s="70"/>
      <c r="S288" s="70"/>
      <c r="T288" s="70"/>
    </row>
    <row r="289" spans="18:20">
      <c r="R289" s="70"/>
      <c r="S289" s="70"/>
      <c r="T289" s="70"/>
    </row>
    <row r="290" spans="18:20">
      <c r="R290" s="70"/>
      <c r="S290" s="70"/>
      <c r="T290" s="70"/>
    </row>
    <row r="291" spans="18:20">
      <c r="R291" s="70"/>
      <c r="S291" s="70"/>
      <c r="T291" s="70"/>
    </row>
    <row r="292" spans="18:20">
      <c r="R292" s="70"/>
      <c r="S292" s="70"/>
      <c r="T292" s="70"/>
    </row>
    <row r="293" spans="18:20">
      <c r="R293" s="70"/>
      <c r="S293" s="70"/>
      <c r="T293" s="70"/>
    </row>
    <row r="294" spans="18:20">
      <c r="R294" s="70"/>
      <c r="S294" s="70"/>
      <c r="T294" s="70"/>
    </row>
    <row r="295" spans="18:20">
      <c r="R295" s="70"/>
      <c r="S295" s="70"/>
      <c r="T295" s="70"/>
    </row>
    <row r="296" spans="18:20">
      <c r="R296" s="70"/>
      <c r="S296" s="70"/>
      <c r="T296" s="70"/>
    </row>
    <row r="297" spans="18:20">
      <c r="R297" s="70"/>
      <c r="S297" s="70"/>
      <c r="T297" s="70"/>
    </row>
    <row r="298" spans="18:20">
      <c r="R298" s="70"/>
      <c r="S298" s="70"/>
      <c r="T298" s="70"/>
    </row>
    <row r="299" spans="18:20">
      <c r="R299" s="70"/>
      <c r="S299" s="70"/>
      <c r="T299" s="70"/>
    </row>
    <row r="300" spans="18:20">
      <c r="R300" s="70"/>
      <c r="S300" s="70"/>
      <c r="T300" s="70"/>
    </row>
    <row r="301" spans="18:20">
      <c r="R301" s="70"/>
      <c r="S301" s="70"/>
      <c r="T301" s="70"/>
    </row>
    <row r="302" spans="18:20">
      <c r="R302" s="70"/>
      <c r="S302" s="70"/>
      <c r="T302" s="70"/>
    </row>
    <row r="303" spans="18:20">
      <c r="R303" s="70"/>
      <c r="S303" s="70"/>
      <c r="T303" s="70"/>
    </row>
    <row r="304" spans="18:20">
      <c r="R304" s="70"/>
      <c r="S304" s="70"/>
      <c r="T304" s="70"/>
    </row>
    <row r="305" spans="18:20">
      <c r="R305" s="70"/>
      <c r="S305" s="70"/>
      <c r="T305" s="70"/>
    </row>
    <row r="306" spans="18:20">
      <c r="R306" s="70"/>
      <c r="S306" s="70"/>
      <c r="T306" s="70"/>
    </row>
    <row r="307" spans="18:20">
      <c r="R307" s="70"/>
      <c r="S307" s="70"/>
      <c r="T307" s="70"/>
    </row>
    <row r="308" spans="18:20">
      <c r="R308" s="70"/>
      <c r="S308" s="70"/>
      <c r="T308" s="70"/>
    </row>
    <row r="309" spans="18:20">
      <c r="R309" s="70"/>
      <c r="S309" s="70"/>
      <c r="T309" s="70"/>
    </row>
    <row r="310" spans="18:20">
      <c r="R310" s="70"/>
      <c r="S310" s="70"/>
      <c r="T310" s="70"/>
    </row>
    <row r="311" spans="18:20">
      <c r="R311" s="70"/>
      <c r="S311" s="70"/>
      <c r="T311" s="70"/>
    </row>
    <row r="312" spans="18:20">
      <c r="R312" s="70"/>
      <c r="S312" s="70"/>
      <c r="T312" s="70"/>
    </row>
    <row r="313" spans="18:20">
      <c r="R313" s="70"/>
      <c r="S313" s="70"/>
      <c r="T313" s="70"/>
    </row>
    <row r="314" spans="18:20">
      <c r="R314" s="70"/>
      <c r="S314" s="70"/>
      <c r="T314" s="70"/>
    </row>
    <row r="315" spans="18:20">
      <c r="R315" s="70"/>
      <c r="S315" s="70"/>
      <c r="T315" s="70"/>
    </row>
    <row r="316" spans="18:20">
      <c r="R316" s="70"/>
      <c r="S316" s="70"/>
      <c r="T316" s="70"/>
    </row>
    <row r="317" spans="18:20">
      <c r="R317" s="70"/>
      <c r="S317" s="70"/>
      <c r="T317" s="70"/>
    </row>
    <row r="318" spans="18:20">
      <c r="R318" s="70"/>
      <c r="S318" s="70"/>
      <c r="T318" s="70"/>
    </row>
    <row r="319" spans="18:20">
      <c r="R319" s="70"/>
      <c r="S319" s="70"/>
      <c r="T319" s="70"/>
    </row>
    <row r="320" spans="18:20">
      <c r="R320" s="70"/>
      <c r="S320" s="70"/>
      <c r="T320" s="70"/>
    </row>
    <row r="321" spans="18:20">
      <c r="R321" s="70"/>
      <c r="S321" s="70"/>
      <c r="T321" s="70"/>
    </row>
    <row r="322" spans="18:20">
      <c r="R322" s="70"/>
      <c r="S322" s="70"/>
      <c r="T322" s="70"/>
    </row>
    <row r="323" spans="18:20">
      <c r="R323" s="70"/>
      <c r="S323" s="70"/>
      <c r="T323" s="70"/>
    </row>
    <row r="324" spans="18:20">
      <c r="R324" s="70"/>
      <c r="S324" s="70"/>
      <c r="T324" s="70"/>
    </row>
    <row r="325" spans="18:20">
      <c r="R325" s="70"/>
      <c r="S325" s="70"/>
      <c r="T325" s="70"/>
    </row>
    <row r="326" spans="18:20">
      <c r="R326" s="70"/>
      <c r="S326" s="70"/>
      <c r="T326" s="70"/>
    </row>
    <row r="327" spans="18:20">
      <c r="R327" s="70"/>
      <c r="S327" s="70"/>
      <c r="T327" s="70"/>
    </row>
    <row r="328" spans="18:20">
      <c r="R328" s="70"/>
      <c r="S328" s="70"/>
      <c r="T328" s="70"/>
    </row>
    <row r="329" spans="18:20">
      <c r="R329" s="70"/>
      <c r="S329" s="70"/>
      <c r="T329" s="70"/>
    </row>
    <row r="330" spans="18:20">
      <c r="R330" s="70"/>
      <c r="S330" s="70"/>
      <c r="T330" s="70"/>
    </row>
    <row r="331" spans="18:20">
      <c r="R331" s="70"/>
      <c r="S331" s="70"/>
      <c r="T331" s="70"/>
    </row>
    <row r="332" spans="18:20">
      <c r="R332" s="70"/>
      <c r="S332" s="70"/>
      <c r="T332" s="70"/>
    </row>
    <row r="333" spans="18:20">
      <c r="R333" s="70"/>
      <c r="S333" s="70"/>
      <c r="T333" s="70"/>
    </row>
    <row r="334" spans="18:20">
      <c r="R334" s="70"/>
      <c r="S334" s="70"/>
      <c r="T334" s="70"/>
    </row>
    <row r="335" spans="18:20">
      <c r="R335" s="70"/>
      <c r="S335" s="70"/>
      <c r="T335" s="70"/>
    </row>
    <row r="336" spans="18:20">
      <c r="R336" s="70"/>
      <c r="S336" s="70"/>
      <c r="T336" s="70"/>
    </row>
    <row r="337" spans="18:20">
      <c r="R337" s="70"/>
      <c r="S337" s="70"/>
      <c r="T337" s="70"/>
    </row>
    <row r="338" spans="18:20">
      <c r="R338" s="70"/>
      <c r="S338" s="70"/>
      <c r="T338" s="70"/>
    </row>
    <row r="339" spans="18:20">
      <c r="R339" s="70"/>
      <c r="S339" s="70"/>
      <c r="T339" s="70"/>
    </row>
    <row r="340" spans="18:20">
      <c r="R340" s="70"/>
      <c r="S340" s="70"/>
      <c r="T340" s="70"/>
    </row>
    <row r="341" spans="18:20">
      <c r="R341" s="70"/>
      <c r="S341" s="70"/>
      <c r="T341" s="70"/>
    </row>
    <row r="342" spans="18:20">
      <c r="R342" s="70"/>
      <c r="S342" s="70"/>
      <c r="T342" s="70"/>
    </row>
    <row r="343" spans="18:20">
      <c r="R343" s="70"/>
      <c r="S343" s="70"/>
      <c r="T343" s="70"/>
    </row>
    <row r="344" spans="18:20">
      <c r="R344" s="70"/>
      <c r="S344" s="70"/>
      <c r="T344" s="70"/>
    </row>
    <row r="345" spans="18:20">
      <c r="R345" s="70"/>
      <c r="S345" s="70"/>
      <c r="T345" s="70"/>
    </row>
    <row r="346" spans="18:20">
      <c r="R346" s="70"/>
      <c r="S346" s="70"/>
      <c r="T346" s="70"/>
    </row>
    <row r="347" spans="18:20">
      <c r="R347" s="70"/>
      <c r="S347" s="70"/>
      <c r="T347" s="70"/>
    </row>
    <row r="348" spans="18:20">
      <c r="R348" s="70"/>
      <c r="S348" s="70"/>
      <c r="T348" s="70"/>
    </row>
    <row r="349" spans="18:20">
      <c r="R349" s="70"/>
      <c r="S349" s="70"/>
      <c r="T349" s="70"/>
    </row>
    <row r="350" spans="18:20">
      <c r="R350" s="70"/>
      <c r="S350" s="70"/>
      <c r="T350" s="70"/>
    </row>
    <row r="351" spans="18:20">
      <c r="R351" s="70"/>
      <c r="S351" s="70"/>
      <c r="T351" s="70"/>
    </row>
    <row r="352" spans="18:20">
      <c r="R352" s="70"/>
      <c r="S352" s="70"/>
      <c r="T352" s="70"/>
    </row>
    <row r="353" spans="18:20">
      <c r="R353" s="70"/>
      <c r="S353" s="70"/>
      <c r="T353" s="70"/>
    </row>
    <row r="354" spans="18:20">
      <c r="R354" s="70"/>
      <c r="S354" s="70"/>
      <c r="T354" s="70"/>
    </row>
    <row r="355" spans="18:20">
      <c r="R355" s="70"/>
      <c r="S355" s="70"/>
      <c r="T355" s="70"/>
    </row>
    <row r="356" spans="18:20">
      <c r="R356" s="70"/>
      <c r="S356" s="70"/>
      <c r="T356" s="70"/>
    </row>
    <row r="357" spans="18:20">
      <c r="R357" s="70"/>
      <c r="S357" s="70"/>
      <c r="T357" s="70"/>
    </row>
    <row r="358" spans="18:20">
      <c r="R358" s="70"/>
      <c r="S358" s="70"/>
      <c r="T358" s="70"/>
    </row>
    <row r="359" spans="18:20">
      <c r="R359" s="70"/>
      <c r="S359" s="70"/>
      <c r="T359" s="70"/>
    </row>
    <row r="360" spans="18:20">
      <c r="R360" s="70"/>
      <c r="S360" s="70"/>
      <c r="T360" s="70"/>
    </row>
    <row r="361" spans="18:20">
      <c r="R361" s="70"/>
      <c r="S361" s="70"/>
      <c r="T361" s="70"/>
    </row>
    <row r="362" spans="18:20">
      <c r="R362" s="70"/>
      <c r="S362" s="70"/>
      <c r="T362" s="70"/>
    </row>
    <row r="363" spans="18:20">
      <c r="R363" s="70"/>
      <c r="S363" s="70"/>
      <c r="T363" s="70"/>
    </row>
    <row r="364" spans="18:20">
      <c r="R364" s="70"/>
      <c r="S364" s="70"/>
      <c r="T364" s="70"/>
    </row>
    <row r="365" spans="18:20">
      <c r="R365" s="70"/>
      <c r="S365" s="70"/>
      <c r="T365" s="70"/>
    </row>
    <row r="366" spans="18:20">
      <c r="R366" s="70"/>
      <c r="S366" s="70"/>
      <c r="T366" s="70"/>
    </row>
    <row r="367" spans="18:20">
      <c r="R367" s="70"/>
      <c r="S367" s="70"/>
      <c r="T367" s="70"/>
    </row>
    <row r="368" spans="18:20">
      <c r="R368" s="70"/>
      <c r="S368" s="70"/>
      <c r="T368" s="70"/>
    </row>
    <row r="369" spans="18:20">
      <c r="R369" s="70"/>
      <c r="S369" s="70"/>
      <c r="T369" s="70"/>
    </row>
    <row r="370" spans="18:20">
      <c r="R370" s="70"/>
      <c r="S370" s="70"/>
      <c r="T370" s="70"/>
    </row>
    <row r="371" spans="18:20">
      <c r="R371" s="70"/>
      <c r="S371" s="70"/>
      <c r="T371" s="70"/>
    </row>
    <row r="372" spans="18:20">
      <c r="R372" s="70"/>
      <c r="S372" s="70"/>
      <c r="T372" s="70"/>
    </row>
    <row r="373" spans="18:20">
      <c r="R373" s="70"/>
      <c r="S373" s="70"/>
      <c r="T373" s="70"/>
    </row>
    <row r="374" spans="18:20">
      <c r="R374" s="70"/>
      <c r="S374" s="70"/>
      <c r="T374" s="70"/>
    </row>
    <row r="375" spans="18:20">
      <c r="R375" s="70"/>
      <c r="S375" s="70"/>
      <c r="T375" s="70"/>
    </row>
    <row r="376" spans="18:20">
      <c r="R376" s="70"/>
      <c r="S376" s="70"/>
      <c r="T376" s="70"/>
    </row>
    <row r="377" spans="18:20">
      <c r="R377" s="70"/>
      <c r="S377" s="70"/>
      <c r="T377" s="70"/>
    </row>
    <row r="378" spans="18:20">
      <c r="R378" s="70"/>
      <c r="S378" s="70"/>
      <c r="T378" s="70"/>
    </row>
    <row r="379" spans="18:20">
      <c r="R379" s="70"/>
      <c r="S379" s="70"/>
      <c r="T379" s="70"/>
    </row>
    <row r="380" spans="18:20">
      <c r="R380" s="70"/>
      <c r="S380" s="70"/>
      <c r="T380" s="70"/>
    </row>
    <row r="381" spans="18:20">
      <c r="R381" s="70"/>
      <c r="S381" s="70"/>
      <c r="T381" s="70"/>
    </row>
    <row r="382" spans="18:20">
      <c r="R382" s="70"/>
      <c r="S382" s="70"/>
      <c r="T382" s="70"/>
    </row>
    <row r="383" spans="18:20">
      <c r="R383" s="70"/>
      <c r="S383" s="70"/>
      <c r="T383" s="70"/>
    </row>
    <row r="384" spans="18:20">
      <c r="R384" s="70"/>
      <c r="S384" s="70"/>
      <c r="T384" s="70"/>
    </row>
    <row r="385" spans="18:20">
      <c r="R385" s="70"/>
      <c r="S385" s="70"/>
      <c r="T385" s="70"/>
    </row>
    <row r="386" spans="18:20">
      <c r="R386" s="70"/>
      <c r="S386" s="70"/>
      <c r="T386" s="70"/>
    </row>
    <row r="387" spans="18:20">
      <c r="R387" s="70"/>
      <c r="S387" s="70"/>
      <c r="T387" s="70"/>
    </row>
    <row r="388" spans="18:20">
      <c r="R388" s="70"/>
      <c r="S388" s="70"/>
      <c r="T388" s="70"/>
    </row>
    <row r="389" spans="18:20">
      <c r="R389" s="70"/>
      <c r="S389" s="70"/>
      <c r="T389" s="70"/>
    </row>
    <row r="390" spans="18:20">
      <c r="R390" s="70"/>
      <c r="S390" s="70"/>
      <c r="T390" s="70"/>
    </row>
    <row r="391" spans="18:20">
      <c r="R391" s="70"/>
      <c r="S391" s="70"/>
      <c r="T391" s="70"/>
    </row>
    <row r="392" spans="18:20">
      <c r="R392" s="70"/>
      <c r="S392" s="70"/>
      <c r="T392" s="70"/>
    </row>
    <row r="393" spans="18:20">
      <c r="R393" s="70"/>
      <c r="S393" s="70"/>
      <c r="T393" s="70"/>
    </row>
    <row r="394" spans="18:20">
      <c r="R394" s="70"/>
      <c r="S394" s="70"/>
      <c r="T394" s="70"/>
    </row>
    <row r="395" spans="18:20">
      <c r="R395" s="70"/>
      <c r="S395" s="70"/>
      <c r="T395" s="70"/>
    </row>
    <row r="396" spans="18:20">
      <c r="R396" s="70"/>
      <c r="S396" s="70"/>
      <c r="T396" s="70"/>
    </row>
    <row r="397" spans="18:20">
      <c r="R397" s="70"/>
      <c r="S397" s="70"/>
      <c r="T397" s="70"/>
    </row>
    <row r="398" spans="18:20">
      <c r="R398" s="70"/>
      <c r="S398" s="70"/>
      <c r="T398" s="70"/>
    </row>
    <row r="399" spans="18:20">
      <c r="R399" s="70"/>
      <c r="S399" s="70"/>
      <c r="T399" s="70"/>
    </row>
    <row r="400" spans="18:20">
      <c r="R400" s="70"/>
      <c r="S400" s="70"/>
      <c r="T400" s="70"/>
    </row>
    <row r="401" spans="18:20">
      <c r="R401" s="70"/>
      <c r="S401" s="70"/>
      <c r="T401" s="70"/>
    </row>
    <row r="402" spans="18:20">
      <c r="R402" s="70"/>
      <c r="S402" s="70"/>
      <c r="T402" s="70"/>
    </row>
    <row r="403" spans="18:20">
      <c r="R403" s="70"/>
      <c r="S403" s="70"/>
      <c r="T403" s="70"/>
    </row>
    <row r="404" spans="18:20">
      <c r="R404" s="70"/>
      <c r="S404" s="70"/>
      <c r="T404" s="70"/>
    </row>
    <row r="405" spans="18:20">
      <c r="R405" s="70"/>
      <c r="S405" s="70"/>
      <c r="T405" s="70"/>
    </row>
    <row r="406" spans="18:20">
      <c r="R406" s="70"/>
      <c r="S406" s="70"/>
      <c r="T406" s="70"/>
    </row>
    <row r="407" spans="18:20">
      <c r="R407" s="70"/>
      <c r="S407" s="70"/>
      <c r="T407" s="70"/>
    </row>
    <row r="408" spans="18:20">
      <c r="R408" s="70"/>
      <c r="S408" s="70"/>
      <c r="T408" s="70"/>
    </row>
    <row r="409" spans="18:20">
      <c r="R409" s="70"/>
      <c r="S409" s="70"/>
      <c r="T409" s="70"/>
    </row>
    <row r="410" spans="18:20">
      <c r="R410" s="70"/>
      <c r="S410" s="70"/>
      <c r="T410" s="70"/>
    </row>
    <row r="411" spans="18:20">
      <c r="R411" s="70"/>
      <c r="S411" s="70"/>
      <c r="T411" s="70"/>
    </row>
    <row r="412" spans="18:20">
      <c r="R412" s="70"/>
      <c r="S412" s="70"/>
      <c r="T412" s="70"/>
    </row>
    <row r="413" spans="18:20">
      <c r="R413" s="70"/>
      <c r="S413" s="70"/>
      <c r="T413" s="70"/>
    </row>
    <row r="414" spans="18:20">
      <c r="R414" s="70"/>
      <c r="S414" s="70"/>
      <c r="T414" s="70"/>
    </row>
    <row r="415" spans="18:20">
      <c r="R415" s="70"/>
      <c r="S415" s="70"/>
      <c r="T415" s="70"/>
    </row>
    <row r="416" spans="18:20">
      <c r="R416" s="70"/>
      <c r="S416" s="70"/>
      <c r="T416" s="70"/>
    </row>
    <row r="417" spans="18:20">
      <c r="R417" s="70"/>
      <c r="S417" s="70"/>
      <c r="T417" s="70"/>
    </row>
    <row r="418" spans="18:20">
      <c r="R418" s="70"/>
      <c r="S418" s="70"/>
      <c r="T418" s="70"/>
    </row>
    <row r="419" spans="18:20">
      <c r="R419" s="70"/>
      <c r="S419" s="70"/>
      <c r="T419" s="70"/>
    </row>
    <row r="420" spans="18:20">
      <c r="R420" s="70"/>
      <c r="S420" s="70"/>
      <c r="T420" s="70"/>
    </row>
    <row r="421" spans="18:20">
      <c r="R421" s="70"/>
      <c r="S421" s="70"/>
      <c r="T421" s="70"/>
    </row>
    <row r="422" spans="18:20">
      <c r="R422" s="70"/>
      <c r="S422" s="70"/>
      <c r="T422" s="70"/>
    </row>
    <row r="423" spans="18:20">
      <c r="R423" s="70"/>
      <c r="S423" s="70"/>
      <c r="T423" s="70"/>
    </row>
    <row r="424" spans="18:20">
      <c r="R424" s="70"/>
      <c r="S424" s="70"/>
      <c r="T424" s="70"/>
    </row>
    <row r="425" spans="18:20">
      <c r="R425" s="70"/>
      <c r="S425" s="70"/>
      <c r="T425" s="70"/>
    </row>
    <row r="426" spans="18:20">
      <c r="R426" s="70"/>
      <c r="S426" s="70"/>
      <c r="T426" s="70"/>
    </row>
    <row r="427" spans="18:20">
      <c r="R427" s="70"/>
      <c r="S427" s="70"/>
      <c r="T427" s="70"/>
    </row>
    <row r="428" spans="18:20">
      <c r="R428" s="70"/>
      <c r="S428" s="70"/>
      <c r="T428" s="70"/>
    </row>
    <row r="429" spans="18:20">
      <c r="R429" s="70"/>
      <c r="S429" s="70"/>
      <c r="T429" s="70"/>
    </row>
    <row r="430" spans="18:20">
      <c r="R430" s="70"/>
      <c r="S430" s="70"/>
      <c r="T430" s="70"/>
    </row>
    <row r="431" spans="18:20">
      <c r="R431" s="70"/>
      <c r="S431" s="70"/>
      <c r="T431" s="70"/>
    </row>
    <row r="432" spans="18:20">
      <c r="R432" s="70"/>
      <c r="S432" s="70"/>
      <c r="T432" s="70"/>
    </row>
    <row r="433" spans="18:20">
      <c r="R433" s="70"/>
      <c r="S433" s="70"/>
      <c r="T433" s="70"/>
    </row>
    <row r="434" spans="18:20">
      <c r="R434" s="70"/>
      <c r="S434" s="70"/>
      <c r="T434" s="70"/>
    </row>
    <row r="435" spans="18:20">
      <c r="R435" s="70"/>
      <c r="S435" s="70"/>
      <c r="T435" s="70"/>
    </row>
    <row r="436" spans="18:20">
      <c r="R436" s="70"/>
      <c r="S436" s="70"/>
      <c r="T436" s="70"/>
    </row>
    <row r="437" spans="18:20">
      <c r="R437" s="70"/>
      <c r="S437" s="70"/>
      <c r="T437" s="70"/>
    </row>
    <row r="438" spans="18:20">
      <c r="R438" s="70"/>
      <c r="S438" s="70"/>
      <c r="T438" s="70"/>
    </row>
    <row r="439" spans="18:20">
      <c r="R439" s="70"/>
      <c r="S439" s="70"/>
      <c r="T439" s="70"/>
    </row>
    <row r="440" spans="18:20">
      <c r="R440" s="70"/>
      <c r="S440" s="70"/>
      <c r="T440" s="70"/>
    </row>
    <row r="441" spans="18:20">
      <c r="R441" s="70"/>
      <c r="S441" s="70"/>
      <c r="T441" s="70"/>
    </row>
    <row r="442" spans="18:20">
      <c r="R442" s="70"/>
      <c r="S442" s="70"/>
      <c r="T442" s="70"/>
    </row>
    <row r="443" spans="18:20">
      <c r="R443" s="70"/>
      <c r="S443" s="70"/>
      <c r="T443" s="70"/>
    </row>
    <row r="444" spans="18:20">
      <c r="R444" s="70"/>
      <c r="S444" s="70"/>
      <c r="T444" s="70"/>
    </row>
    <row r="445" spans="18:20">
      <c r="R445" s="70"/>
      <c r="S445" s="70"/>
      <c r="T445" s="70"/>
    </row>
    <row r="446" spans="18:20">
      <c r="R446" s="70"/>
      <c r="S446" s="70"/>
      <c r="T446" s="70"/>
    </row>
    <row r="447" spans="18:20">
      <c r="R447" s="70"/>
      <c r="S447" s="70"/>
      <c r="T447" s="70"/>
    </row>
    <row r="448" spans="18:20">
      <c r="R448" s="70"/>
      <c r="S448" s="70"/>
      <c r="T448" s="70"/>
    </row>
    <row r="449" spans="18:20">
      <c r="R449" s="70"/>
      <c r="S449" s="70"/>
      <c r="T449" s="70"/>
    </row>
    <row r="450" spans="18:20">
      <c r="R450" s="70"/>
      <c r="S450" s="70"/>
      <c r="T450" s="70"/>
    </row>
    <row r="451" spans="18:20">
      <c r="R451" s="70"/>
      <c r="S451" s="70"/>
      <c r="T451" s="70"/>
    </row>
    <row r="452" spans="18:20">
      <c r="R452" s="70"/>
      <c r="S452" s="70"/>
      <c r="T452" s="70"/>
    </row>
    <row r="453" spans="18:20">
      <c r="R453" s="70"/>
      <c r="S453" s="70"/>
      <c r="T453" s="70"/>
    </row>
    <row r="454" spans="18:20">
      <c r="R454" s="70"/>
      <c r="S454" s="70"/>
      <c r="T454" s="70"/>
    </row>
    <row r="455" spans="18:20">
      <c r="R455" s="70"/>
      <c r="S455" s="70"/>
      <c r="T455" s="70"/>
    </row>
    <row r="456" spans="18:20">
      <c r="R456" s="70"/>
      <c r="S456" s="70"/>
      <c r="T456" s="70"/>
    </row>
    <row r="457" spans="18:20">
      <c r="R457" s="70"/>
      <c r="S457" s="70"/>
      <c r="T457" s="70"/>
    </row>
    <row r="458" spans="18:20">
      <c r="R458" s="70"/>
      <c r="S458" s="70"/>
      <c r="T458" s="70"/>
    </row>
    <row r="459" spans="18:20">
      <c r="R459" s="70"/>
      <c r="S459" s="70"/>
      <c r="T459" s="70"/>
    </row>
    <row r="460" spans="18:20">
      <c r="R460" s="70"/>
      <c r="S460" s="70"/>
      <c r="T460" s="70"/>
    </row>
    <row r="461" spans="18:20">
      <c r="R461" s="70"/>
      <c r="S461" s="70"/>
      <c r="T461" s="70"/>
    </row>
    <row r="462" spans="18:20">
      <c r="R462" s="70"/>
      <c r="S462" s="70"/>
      <c r="T462" s="70"/>
    </row>
    <row r="463" spans="18:20">
      <c r="R463" s="70"/>
      <c r="S463" s="70"/>
      <c r="T463" s="70"/>
    </row>
    <row r="464" spans="18:20">
      <c r="R464" s="70"/>
      <c r="S464" s="70"/>
      <c r="T464" s="70"/>
    </row>
    <row r="465" spans="18:20">
      <c r="R465" s="70"/>
      <c r="S465" s="70"/>
      <c r="T465" s="70"/>
    </row>
    <row r="466" spans="18:20">
      <c r="R466" s="70"/>
      <c r="S466" s="70"/>
      <c r="T466" s="70"/>
    </row>
    <row r="467" spans="18:20">
      <c r="R467" s="70"/>
      <c r="S467" s="70"/>
      <c r="T467" s="70"/>
    </row>
    <row r="468" spans="18:20">
      <c r="R468" s="70"/>
      <c r="S468" s="70"/>
      <c r="T468" s="70"/>
    </row>
    <row r="469" spans="18:20">
      <c r="R469" s="70"/>
      <c r="S469" s="70"/>
      <c r="T469" s="70"/>
    </row>
    <row r="470" spans="18:20">
      <c r="R470" s="70"/>
      <c r="S470" s="70"/>
      <c r="T470" s="70"/>
    </row>
    <row r="471" spans="18:20">
      <c r="R471" s="70"/>
      <c r="S471" s="70"/>
      <c r="T471" s="70"/>
    </row>
    <row r="472" spans="18:20">
      <c r="R472" s="70"/>
      <c r="S472" s="70"/>
      <c r="T472" s="70"/>
    </row>
    <row r="473" spans="18:20">
      <c r="R473" s="70"/>
      <c r="S473" s="70"/>
      <c r="T473" s="70"/>
    </row>
    <row r="474" spans="18:20">
      <c r="R474" s="70"/>
      <c r="S474" s="70"/>
      <c r="T474" s="70"/>
    </row>
    <row r="475" spans="18:20">
      <c r="R475" s="70"/>
      <c r="S475" s="70"/>
      <c r="T475" s="70"/>
    </row>
    <row r="476" spans="18:20">
      <c r="R476" s="70"/>
      <c r="S476" s="70"/>
      <c r="T476" s="70"/>
    </row>
    <row r="477" spans="18:20">
      <c r="R477" s="70"/>
      <c r="S477" s="70"/>
      <c r="T477" s="70"/>
    </row>
    <row r="478" spans="18:20">
      <c r="R478" s="70"/>
      <c r="S478" s="70"/>
      <c r="T478" s="70"/>
    </row>
    <row r="479" spans="18:20">
      <c r="R479" s="70"/>
      <c r="S479" s="70"/>
      <c r="T479" s="70"/>
    </row>
    <row r="480" spans="18:20">
      <c r="R480" s="70"/>
      <c r="S480" s="70"/>
      <c r="T480" s="70"/>
    </row>
    <row r="481" spans="18:20">
      <c r="R481" s="70"/>
      <c r="S481" s="70"/>
      <c r="T481" s="70"/>
    </row>
    <row r="482" spans="18:20">
      <c r="R482" s="70"/>
      <c r="S482" s="70"/>
      <c r="T482" s="70"/>
    </row>
    <row r="483" spans="18:20">
      <c r="R483" s="70"/>
      <c r="S483" s="70"/>
      <c r="T483" s="70"/>
    </row>
    <row r="484" spans="18:20">
      <c r="R484" s="70"/>
      <c r="S484" s="70"/>
      <c r="T484" s="70"/>
    </row>
    <row r="485" spans="18:20">
      <c r="R485" s="70"/>
      <c r="S485" s="70"/>
      <c r="T485" s="70"/>
    </row>
    <row r="486" spans="18:20">
      <c r="R486" s="70"/>
      <c r="S486" s="70"/>
      <c r="T486" s="70"/>
    </row>
    <row r="487" spans="18:20">
      <c r="R487" s="70"/>
      <c r="S487" s="70"/>
      <c r="T487" s="70"/>
    </row>
    <row r="488" spans="18:20">
      <c r="R488" s="70"/>
      <c r="S488" s="70"/>
      <c r="T488" s="70"/>
    </row>
    <row r="489" spans="18:20">
      <c r="R489" s="70"/>
      <c r="S489" s="70"/>
      <c r="T489" s="70"/>
    </row>
    <row r="490" spans="18:20">
      <c r="R490" s="70"/>
      <c r="S490" s="70"/>
      <c r="T490" s="70"/>
    </row>
    <row r="491" spans="18:20">
      <c r="R491" s="70"/>
      <c r="S491" s="70"/>
      <c r="T491" s="70"/>
    </row>
    <row r="492" spans="18:20">
      <c r="R492" s="70"/>
      <c r="S492" s="70"/>
      <c r="T492" s="70"/>
    </row>
    <row r="493" spans="18:20">
      <c r="R493" s="70"/>
      <c r="S493" s="70"/>
      <c r="T493" s="70"/>
    </row>
    <row r="494" spans="18:20">
      <c r="R494" s="70"/>
      <c r="S494" s="70"/>
      <c r="T494" s="70"/>
    </row>
    <row r="495" spans="18:20">
      <c r="R495" s="70"/>
      <c r="S495" s="70"/>
      <c r="T495" s="70"/>
    </row>
    <row r="496" spans="18:20">
      <c r="R496" s="70"/>
      <c r="S496" s="70"/>
      <c r="T496" s="70"/>
    </row>
    <row r="497" spans="18:20">
      <c r="R497" s="70"/>
      <c r="S497" s="70"/>
      <c r="T497" s="70"/>
    </row>
    <row r="498" spans="18:20">
      <c r="R498" s="70"/>
      <c r="S498" s="70"/>
      <c r="T498" s="70"/>
    </row>
    <row r="499" spans="18:20">
      <c r="R499" s="70"/>
      <c r="S499" s="70"/>
      <c r="T499" s="70"/>
    </row>
    <row r="500" spans="18:20">
      <c r="R500" s="70"/>
      <c r="S500" s="70"/>
      <c r="T500" s="70"/>
    </row>
    <row r="501" spans="18:20">
      <c r="R501" s="70"/>
      <c r="S501" s="70"/>
      <c r="T501" s="70"/>
    </row>
    <row r="502" spans="18:20">
      <c r="R502" s="70"/>
      <c r="S502" s="70"/>
      <c r="T502" s="70"/>
    </row>
    <row r="503" spans="18:20">
      <c r="R503" s="70"/>
      <c r="S503" s="70"/>
      <c r="T503" s="70"/>
    </row>
    <row r="504" spans="18:20">
      <c r="R504" s="70"/>
      <c r="S504" s="70"/>
      <c r="T504" s="70"/>
    </row>
    <row r="505" spans="18:20">
      <c r="R505" s="70"/>
      <c r="S505" s="70"/>
      <c r="T505" s="70"/>
    </row>
    <row r="506" spans="18:20">
      <c r="R506" s="70"/>
      <c r="S506" s="70"/>
      <c r="T506" s="70"/>
    </row>
    <row r="507" spans="18:20">
      <c r="R507" s="70"/>
      <c r="S507" s="70"/>
      <c r="T507" s="70"/>
    </row>
    <row r="508" spans="18:20">
      <c r="R508" s="70"/>
      <c r="S508" s="70"/>
      <c r="T508" s="70"/>
    </row>
    <row r="509" spans="18:20">
      <c r="R509" s="70"/>
      <c r="S509" s="70"/>
      <c r="T509" s="70"/>
    </row>
    <row r="510" spans="18:20">
      <c r="R510" s="70"/>
      <c r="S510" s="70"/>
      <c r="T510" s="70"/>
    </row>
    <row r="511" spans="18:20">
      <c r="R511" s="70"/>
      <c r="S511" s="70"/>
      <c r="T511" s="70"/>
    </row>
    <row r="512" spans="18:20">
      <c r="R512" s="70"/>
      <c r="S512" s="70"/>
      <c r="T512" s="70"/>
    </row>
    <row r="513" spans="18:20">
      <c r="R513" s="70"/>
      <c r="S513" s="70"/>
      <c r="T513" s="70"/>
    </row>
    <row r="514" spans="18:20">
      <c r="R514" s="70"/>
      <c r="S514" s="70"/>
      <c r="T514" s="70"/>
    </row>
    <row r="515" spans="18:20">
      <c r="R515" s="70"/>
      <c r="S515" s="70"/>
      <c r="T515" s="70"/>
    </row>
    <row r="516" spans="18:20">
      <c r="R516" s="70"/>
      <c r="S516" s="70"/>
      <c r="T516" s="70"/>
    </row>
    <row r="517" spans="18:20">
      <c r="R517" s="70"/>
      <c r="S517" s="70"/>
      <c r="T517" s="70"/>
    </row>
    <row r="518" spans="18:20">
      <c r="R518" s="70"/>
      <c r="S518" s="70"/>
      <c r="T518" s="70"/>
    </row>
    <row r="519" spans="18:20">
      <c r="R519" s="70"/>
      <c r="S519" s="70"/>
      <c r="T519" s="70"/>
    </row>
    <row r="520" spans="18:20">
      <c r="R520" s="70"/>
      <c r="S520" s="70"/>
      <c r="T520" s="70"/>
    </row>
    <row r="521" spans="18:20">
      <c r="R521" s="70"/>
      <c r="S521" s="70"/>
      <c r="T521" s="70"/>
    </row>
    <row r="522" spans="18:20">
      <c r="R522" s="70"/>
      <c r="S522" s="70"/>
      <c r="T522" s="70"/>
    </row>
    <row r="523" spans="18:20">
      <c r="R523" s="70"/>
      <c r="S523" s="70"/>
      <c r="T523" s="70"/>
    </row>
    <row r="524" spans="18:20">
      <c r="R524" s="70"/>
      <c r="S524" s="70"/>
      <c r="T524" s="70"/>
    </row>
    <row r="525" spans="18:20">
      <c r="R525" s="70"/>
      <c r="S525" s="70"/>
      <c r="T525" s="70"/>
    </row>
    <row r="526" spans="18:20">
      <c r="R526" s="70"/>
      <c r="S526" s="70"/>
      <c r="T526" s="70"/>
    </row>
    <row r="527" spans="18:20">
      <c r="R527" s="70"/>
      <c r="S527" s="70"/>
      <c r="T527" s="70"/>
    </row>
    <row r="528" spans="18:20">
      <c r="R528" s="70"/>
      <c r="S528" s="70"/>
      <c r="T528" s="70"/>
    </row>
    <row r="529" spans="18:20">
      <c r="R529" s="70"/>
      <c r="S529" s="70"/>
      <c r="T529" s="70"/>
    </row>
    <row r="530" spans="18:20">
      <c r="R530" s="70"/>
      <c r="S530" s="70"/>
      <c r="T530" s="70"/>
    </row>
    <row r="531" spans="18:20">
      <c r="R531" s="70"/>
      <c r="S531" s="70"/>
      <c r="T531" s="70"/>
    </row>
    <row r="532" spans="18:20">
      <c r="R532" s="70"/>
      <c r="S532" s="70"/>
      <c r="T532" s="70"/>
    </row>
    <row r="533" spans="18:20">
      <c r="R533" s="70"/>
      <c r="S533" s="70"/>
      <c r="T533" s="70"/>
    </row>
    <row r="534" spans="18:20">
      <c r="R534" s="70"/>
      <c r="S534" s="70"/>
      <c r="T534" s="70"/>
    </row>
    <row r="535" spans="18:20">
      <c r="R535" s="70"/>
      <c r="S535" s="70"/>
      <c r="T535" s="70"/>
    </row>
    <row r="536" spans="18:20">
      <c r="R536" s="70"/>
      <c r="S536" s="70"/>
      <c r="T536" s="70"/>
    </row>
    <row r="537" spans="18:20">
      <c r="R537" s="70"/>
      <c r="S537" s="70"/>
      <c r="T537" s="70"/>
    </row>
    <row r="538" spans="18:20">
      <c r="R538" s="70"/>
      <c r="S538" s="70"/>
      <c r="T538" s="70"/>
    </row>
    <row r="539" spans="18:20">
      <c r="R539" s="70"/>
      <c r="S539" s="70"/>
      <c r="T539" s="70"/>
    </row>
    <row r="540" spans="18:20">
      <c r="R540" s="70"/>
      <c r="S540" s="70"/>
      <c r="T540" s="70"/>
    </row>
    <row r="541" spans="18:20">
      <c r="R541" s="70"/>
      <c r="S541" s="70"/>
      <c r="T541" s="70"/>
    </row>
    <row r="542" spans="18:20">
      <c r="R542" s="70"/>
      <c r="S542" s="70"/>
      <c r="T542" s="70"/>
    </row>
    <row r="543" spans="18:20">
      <c r="R543" s="70"/>
      <c r="S543" s="70"/>
      <c r="T543" s="70"/>
    </row>
    <row r="544" spans="18:20">
      <c r="R544" s="70"/>
      <c r="S544" s="70"/>
      <c r="T544" s="70"/>
    </row>
    <row r="545" spans="18:20">
      <c r="R545" s="70"/>
      <c r="S545" s="70"/>
      <c r="T545" s="70"/>
    </row>
    <row r="546" spans="18:20">
      <c r="R546" s="70"/>
      <c r="S546" s="70"/>
      <c r="T546" s="70"/>
    </row>
    <row r="547" spans="18:20">
      <c r="R547" s="70"/>
      <c r="S547" s="70"/>
      <c r="T547" s="70"/>
    </row>
    <row r="548" spans="18:20">
      <c r="R548" s="70"/>
      <c r="S548" s="70"/>
      <c r="T548" s="70"/>
    </row>
    <row r="549" spans="18:20">
      <c r="R549" s="70"/>
      <c r="S549" s="70"/>
      <c r="T549" s="70"/>
    </row>
    <row r="550" spans="18:20">
      <c r="R550" s="70"/>
      <c r="S550" s="70"/>
      <c r="T550" s="70"/>
    </row>
    <row r="551" spans="18:20">
      <c r="R551" s="70"/>
      <c r="S551" s="70"/>
      <c r="T551" s="70"/>
    </row>
    <row r="552" spans="18:20">
      <c r="R552" s="70"/>
      <c r="S552" s="70"/>
      <c r="T552" s="70"/>
    </row>
    <row r="553" spans="18:20">
      <c r="R553" s="70"/>
      <c r="S553" s="70"/>
      <c r="T553" s="70"/>
    </row>
    <row r="554" spans="18:20">
      <c r="R554" s="70"/>
      <c r="S554" s="70"/>
      <c r="T554" s="70"/>
    </row>
    <row r="555" spans="18:20">
      <c r="R555" s="70"/>
      <c r="S555" s="70"/>
      <c r="T555" s="70"/>
    </row>
    <row r="556" spans="18:20">
      <c r="R556" s="70"/>
      <c r="S556" s="70"/>
      <c r="T556" s="70"/>
    </row>
    <row r="557" spans="18:20">
      <c r="R557" s="70"/>
      <c r="S557" s="70"/>
      <c r="T557" s="70"/>
    </row>
    <row r="558" spans="18:20">
      <c r="R558" s="70"/>
      <c r="S558" s="70"/>
      <c r="T558" s="70"/>
    </row>
    <row r="559" spans="18:20">
      <c r="R559" s="70"/>
      <c r="S559" s="70"/>
      <c r="T559" s="70"/>
    </row>
    <row r="560" spans="18:20">
      <c r="R560" s="70"/>
      <c r="S560" s="70"/>
      <c r="T560" s="70"/>
    </row>
    <row r="561" spans="18:20">
      <c r="R561" s="70"/>
      <c r="S561" s="70"/>
      <c r="T561" s="70"/>
    </row>
    <row r="562" spans="18:20">
      <c r="R562" s="70"/>
      <c r="S562" s="70"/>
      <c r="T562" s="70"/>
    </row>
    <row r="563" spans="18:20">
      <c r="R563" s="70"/>
      <c r="S563" s="70"/>
      <c r="T563" s="70"/>
    </row>
    <row r="564" spans="18:20">
      <c r="R564" s="70"/>
      <c r="S564" s="70"/>
      <c r="T564" s="70"/>
    </row>
    <row r="565" spans="18:20">
      <c r="R565" s="70"/>
      <c r="S565" s="70"/>
      <c r="T565" s="70"/>
    </row>
    <row r="566" spans="18:20">
      <c r="R566" s="70"/>
      <c r="S566" s="70"/>
      <c r="T566" s="70"/>
    </row>
    <row r="567" spans="18:20">
      <c r="R567" s="70"/>
      <c r="S567" s="70"/>
      <c r="T567" s="70"/>
    </row>
    <row r="568" spans="18:20">
      <c r="R568" s="70"/>
      <c r="S568" s="70"/>
      <c r="T568" s="70"/>
    </row>
    <row r="569" spans="18:20">
      <c r="R569" s="70"/>
      <c r="S569" s="70"/>
      <c r="T569" s="70"/>
    </row>
    <row r="570" spans="18:20">
      <c r="R570" s="70"/>
      <c r="S570" s="70"/>
      <c r="T570" s="70"/>
    </row>
    <row r="571" spans="18:20">
      <c r="R571" s="70"/>
      <c r="S571" s="70"/>
      <c r="T571" s="70"/>
    </row>
    <row r="572" spans="18:20">
      <c r="R572" s="70"/>
      <c r="S572" s="70"/>
      <c r="T572" s="70"/>
    </row>
    <row r="573" spans="18:20">
      <c r="R573" s="70"/>
      <c r="S573" s="70"/>
      <c r="T573" s="70"/>
    </row>
    <row r="574" spans="18:20">
      <c r="R574" s="70"/>
      <c r="S574" s="70"/>
      <c r="T574" s="70"/>
    </row>
    <row r="575" spans="18:20">
      <c r="R575" s="70"/>
      <c r="S575" s="70"/>
      <c r="T575" s="70"/>
    </row>
    <row r="576" spans="18:20">
      <c r="R576" s="70"/>
      <c r="S576" s="70"/>
      <c r="T576" s="70"/>
    </row>
    <row r="577" spans="18:20">
      <c r="R577" s="70"/>
      <c r="S577" s="70"/>
      <c r="T577" s="70"/>
    </row>
    <row r="578" spans="18:20">
      <c r="R578" s="70"/>
      <c r="S578" s="70"/>
      <c r="T578" s="70"/>
    </row>
    <row r="579" spans="18:20">
      <c r="R579" s="70"/>
      <c r="S579" s="70"/>
      <c r="T579" s="70"/>
    </row>
    <row r="580" spans="18:20">
      <c r="R580" s="70"/>
      <c r="S580" s="70"/>
      <c r="T580" s="70"/>
    </row>
    <row r="581" spans="18:20">
      <c r="R581" s="70"/>
      <c r="S581" s="70"/>
      <c r="T581" s="70"/>
    </row>
    <row r="582" spans="18:20">
      <c r="R582" s="70"/>
      <c r="S582" s="70"/>
      <c r="T582" s="70"/>
    </row>
    <row r="583" spans="18:20">
      <c r="R583" s="70"/>
      <c r="S583" s="70"/>
      <c r="T583" s="70"/>
    </row>
    <row r="584" spans="18:20">
      <c r="R584" s="70"/>
      <c r="S584" s="70"/>
      <c r="T584" s="70"/>
    </row>
    <row r="585" spans="18:20">
      <c r="R585" s="70"/>
      <c r="S585" s="70"/>
      <c r="T585" s="70"/>
    </row>
    <row r="586" spans="18:20">
      <c r="R586" s="70"/>
      <c r="S586" s="70"/>
      <c r="T586" s="70"/>
    </row>
    <row r="587" spans="18:20">
      <c r="R587" s="70"/>
      <c r="S587" s="70"/>
      <c r="T587" s="70"/>
    </row>
    <row r="588" spans="18:20">
      <c r="R588" s="70"/>
      <c r="S588" s="70"/>
      <c r="T588" s="70"/>
    </row>
    <row r="589" spans="18:20">
      <c r="R589" s="70"/>
      <c r="S589" s="70"/>
      <c r="T589" s="70"/>
    </row>
    <row r="590" spans="18:20">
      <c r="R590" s="70"/>
      <c r="S590" s="70"/>
      <c r="T590" s="70"/>
    </row>
    <row r="591" spans="18:20">
      <c r="R591" s="70"/>
      <c r="S591" s="70"/>
      <c r="T591" s="70"/>
    </row>
    <row r="592" spans="18:20">
      <c r="R592" s="70"/>
      <c r="S592" s="70"/>
      <c r="T592" s="70"/>
    </row>
    <row r="593" spans="18:20">
      <c r="R593" s="70"/>
      <c r="S593" s="70"/>
      <c r="T593" s="70"/>
    </row>
    <row r="594" spans="18:20">
      <c r="R594" s="70"/>
      <c r="S594" s="70"/>
      <c r="T594" s="70"/>
    </row>
    <row r="595" spans="18:20">
      <c r="R595" s="70"/>
      <c r="S595" s="70"/>
      <c r="T595" s="70"/>
    </row>
    <row r="596" spans="18:20">
      <c r="R596" s="70"/>
      <c r="S596" s="70"/>
      <c r="T596" s="70"/>
    </row>
    <row r="597" spans="18:20">
      <c r="R597" s="70"/>
      <c r="S597" s="70"/>
      <c r="T597" s="70"/>
    </row>
    <row r="598" spans="18:20">
      <c r="R598" s="70"/>
      <c r="S598" s="70"/>
      <c r="T598" s="70"/>
    </row>
    <row r="599" spans="18:20">
      <c r="R599" s="70"/>
      <c r="S599" s="70"/>
      <c r="T599" s="70"/>
    </row>
    <row r="600" spans="18:20">
      <c r="R600" s="70"/>
      <c r="S600" s="70"/>
      <c r="T600" s="70"/>
    </row>
    <row r="601" spans="18:20">
      <c r="R601" s="70"/>
      <c r="S601" s="70"/>
      <c r="T601" s="70"/>
    </row>
    <row r="602" spans="18:20">
      <c r="R602" s="70"/>
      <c r="S602" s="70"/>
      <c r="T602" s="70"/>
    </row>
    <row r="603" spans="18:20">
      <c r="R603" s="70"/>
      <c r="S603" s="70"/>
      <c r="T603" s="70"/>
    </row>
    <row r="604" spans="18:20">
      <c r="R604" s="70"/>
      <c r="S604" s="70"/>
      <c r="T604" s="70"/>
    </row>
    <row r="605" spans="18:20">
      <c r="R605" s="70"/>
      <c r="S605" s="70"/>
      <c r="T605" s="70"/>
    </row>
    <row r="606" spans="18:20">
      <c r="R606" s="70"/>
      <c r="S606" s="70"/>
      <c r="T606" s="70"/>
    </row>
    <row r="607" spans="18:20">
      <c r="R607" s="70"/>
      <c r="S607" s="70"/>
      <c r="T607" s="70"/>
    </row>
    <row r="608" spans="18:20">
      <c r="R608" s="70"/>
      <c r="S608" s="70"/>
      <c r="T608" s="70"/>
    </row>
    <row r="609" spans="18:20">
      <c r="R609" s="70"/>
      <c r="S609" s="70"/>
      <c r="T609" s="70"/>
    </row>
    <row r="610" spans="18:20">
      <c r="R610" s="70"/>
      <c r="S610" s="70"/>
      <c r="T610" s="70"/>
    </row>
    <row r="611" spans="18:20">
      <c r="R611" s="70"/>
      <c r="S611" s="70"/>
      <c r="T611" s="70"/>
    </row>
    <row r="612" spans="18:20">
      <c r="R612" s="70"/>
      <c r="S612" s="70"/>
      <c r="T612" s="70"/>
    </row>
    <row r="613" spans="18:20">
      <c r="R613" s="70"/>
      <c r="S613" s="70"/>
      <c r="T613" s="70"/>
    </row>
    <row r="614" spans="18:20">
      <c r="R614" s="70"/>
      <c r="S614" s="70"/>
      <c r="T614" s="70"/>
    </row>
    <row r="615" spans="18:20">
      <c r="R615" s="70"/>
      <c r="S615" s="70"/>
      <c r="T615" s="70"/>
    </row>
    <row r="616" spans="18:20">
      <c r="R616" s="70"/>
      <c r="S616" s="70"/>
      <c r="T616" s="70"/>
    </row>
    <row r="617" spans="18:20">
      <c r="R617" s="70"/>
      <c r="S617" s="70"/>
      <c r="T617" s="70"/>
    </row>
    <row r="618" spans="18:20">
      <c r="R618" s="70"/>
      <c r="S618" s="70"/>
      <c r="T618" s="70"/>
    </row>
    <row r="619" spans="18:20">
      <c r="R619" s="70"/>
      <c r="S619" s="70"/>
      <c r="T619" s="70"/>
    </row>
    <row r="620" spans="18:20">
      <c r="R620" s="70"/>
      <c r="S620" s="70"/>
      <c r="T620" s="70"/>
    </row>
    <row r="621" spans="18:20">
      <c r="R621" s="70"/>
      <c r="S621" s="70"/>
      <c r="T621" s="70"/>
    </row>
    <row r="622" spans="18:20">
      <c r="R622" s="70"/>
      <c r="S622" s="70"/>
      <c r="T622" s="70"/>
    </row>
    <row r="623" spans="18:20">
      <c r="R623" s="70"/>
      <c r="S623" s="70"/>
      <c r="T623" s="70"/>
    </row>
    <row r="624" spans="18:20">
      <c r="R624" s="70"/>
      <c r="S624" s="70"/>
      <c r="T624" s="70"/>
    </row>
    <row r="625" spans="18:20">
      <c r="R625" s="70"/>
      <c r="S625" s="70"/>
      <c r="T625" s="70"/>
    </row>
    <row r="626" spans="18:20">
      <c r="R626" s="70"/>
      <c r="S626" s="70"/>
      <c r="T626" s="70"/>
    </row>
    <row r="627" spans="18:20">
      <c r="R627" s="70"/>
      <c r="S627" s="70"/>
      <c r="T627" s="70"/>
    </row>
    <row r="628" spans="18:20">
      <c r="R628" s="70"/>
      <c r="S628" s="70"/>
      <c r="T628" s="70"/>
    </row>
    <row r="629" spans="18:20">
      <c r="R629" s="70"/>
      <c r="S629" s="70"/>
      <c r="T629" s="70"/>
    </row>
    <row r="630" spans="18:20">
      <c r="R630" s="70"/>
      <c r="S630" s="70"/>
      <c r="T630" s="70"/>
    </row>
    <row r="631" spans="18:20">
      <c r="R631" s="70"/>
      <c r="S631" s="70"/>
      <c r="T631" s="70"/>
    </row>
    <row r="632" spans="18:20">
      <c r="R632" s="70"/>
      <c r="S632" s="70"/>
      <c r="T632" s="70"/>
    </row>
    <row r="633" spans="18:20">
      <c r="R633" s="70"/>
      <c r="S633" s="70"/>
      <c r="T633" s="70"/>
    </row>
    <row r="634" spans="18:20">
      <c r="R634" s="70"/>
      <c r="S634" s="70"/>
      <c r="T634" s="70"/>
    </row>
    <row r="635" spans="18:20">
      <c r="R635" s="70"/>
      <c r="S635" s="70"/>
      <c r="T635" s="70"/>
    </row>
    <row r="636" spans="18:20">
      <c r="R636" s="70"/>
      <c r="S636" s="70"/>
      <c r="T636" s="70"/>
    </row>
    <row r="637" spans="18:20">
      <c r="R637" s="70"/>
      <c r="S637" s="70"/>
      <c r="T637" s="70"/>
    </row>
    <row r="638" spans="18:20">
      <c r="R638" s="70"/>
      <c r="S638" s="70"/>
      <c r="T638" s="70"/>
    </row>
    <row r="639" spans="18:20">
      <c r="R639" s="70"/>
      <c r="S639" s="70"/>
      <c r="T639" s="70"/>
    </row>
    <row r="640" spans="18:20">
      <c r="R640" s="70"/>
      <c r="S640" s="70"/>
      <c r="T640" s="70"/>
    </row>
    <row r="641" spans="18:20">
      <c r="R641" s="70"/>
      <c r="S641" s="70"/>
      <c r="T641" s="70"/>
    </row>
    <row r="642" spans="18:20">
      <c r="R642" s="70"/>
      <c r="S642" s="70"/>
      <c r="T642" s="70"/>
    </row>
    <row r="643" spans="18:20">
      <c r="R643" s="70"/>
      <c r="S643" s="70"/>
      <c r="T643" s="70"/>
    </row>
    <row r="644" spans="18:20">
      <c r="R644" s="70"/>
      <c r="S644" s="70"/>
      <c r="T644" s="70"/>
    </row>
    <row r="645" spans="18:20">
      <c r="R645" s="70"/>
      <c r="S645" s="70"/>
      <c r="T645" s="70"/>
    </row>
    <row r="646" spans="18:20">
      <c r="R646" s="70"/>
      <c r="S646" s="70"/>
      <c r="T646" s="70"/>
    </row>
    <row r="647" spans="18:20">
      <c r="R647" s="70"/>
      <c r="S647" s="70"/>
      <c r="T647" s="70"/>
    </row>
    <row r="648" spans="18:20">
      <c r="R648" s="70"/>
      <c r="S648" s="70"/>
      <c r="T648" s="70"/>
    </row>
    <row r="649" spans="18:20">
      <c r="R649" s="70"/>
      <c r="S649" s="70"/>
      <c r="T649" s="70"/>
    </row>
    <row r="650" spans="18:20">
      <c r="R650" s="70"/>
      <c r="S650" s="70"/>
      <c r="T650" s="70"/>
    </row>
    <row r="651" spans="18:20">
      <c r="R651" s="70"/>
      <c r="S651" s="70"/>
      <c r="T651" s="70"/>
    </row>
    <row r="652" spans="18:20">
      <c r="R652" s="70"/>
      <c r="S652" s="70"/>
      <c r="T652" s="70"/>
    </row>
    <row r="653" spans="18:20">
      <c r="R653" s="70"/>
      <c r="S653" s="70"/>
      <c r="T653" s="70"/>
    </row>
    <row r="654" spans="18:20">
      <c r="R654" s="70"/>
      <c r="S654" s="70"/>
      <c r="T654" s="70"/>
    </row>
    <row r="655" spans="18:20">
      <c r="R655" s="70"/>
      <c r="S655" s="70"/>
      <c r="T655" s="70"/>
    </row>
    <row r="656" spans="18:20">
      <c r="R656" s="70"/>
      <c r="S656" s="70"/>
      <c r="T656" s="70"/>
    </row>
    <row r="657" spans="18:20">
      <c r="R657" s="70"/>
      <c r="S657" s="70"/>
      <c r="T657" s="70"/>
    </row>
    <row r="658" spans="18:20">
      <c r="R658" s="70"/>
      <c r="S658" s="70"/>
      <c r="T658" s="70"/>
    </row>
    <row r="659" spans="18:20">
      <c r="R659" s="70"/>
      <c r="S659" s="70"/>
      <c r="T659" s="70"/>
    </row>
    <row r="660" spans="18:20">
      <c r="R660" s="70"/>
      <c r="S660" s="70"/>
      <c r="T660" s="70"/>
    </row>
    <row r="661" spans="18:20">
      <c r="R661" s="70"/>
      <c r="S661" s="70"/>
      <c r="T661" s="70"/>
    </row>
    <row r="662" spans="18:20">
      <c r="R662" s="70"/>
      <c r="S662" s="70"/>
      <c r="T662" s="70"/>
    </row>
    <row r="663" spans="18:20">
      <c r="R663" s="70"/>
      <c r="S663" s="70"/>
      <c r="T663" s="70"/>
    </row>
    <row r="664" spans="18:20">
      <c r="R664" s="70"/>
      <c r="S664" s="70"/>
      <c r="T664" s="70"/>
    </row>
    <row r="665" spans="18:20">
      <c r="R665" s="70"/>
      <c r="S665" s="70"/>
      <c r="T665" s="70"/>
    </row>
    <row r="666" spans="18:20">
      <c r="R666" s="70"/>
      <c r="S666" s="70"/>
      <c r="T666" s="70"/>
    </row>
    <row r="667" spans="18:20">
      <c r="R667" s="70"/>
      <c r="S667" s="70"/>
      <c r="T667" s="70"/>
    </row>
    <row r="668" spans="18:20">
      <c r="R668" s="70"/>
      <c r="S668" s="70"/>
      <c r="T668" s="70"/>
    </row>
    <row r="669" spans="18:20">
      <c r="R669" s="70"/>
      <c r="S669" s="70"/>
      <c r="T669" s="70"/>
    </row>
    <row r="670" spans="18:20">
      <c r="R670" s="70"/>
      <c r="S670" s="70"/>
      <c r="T670" s="70"/>
    </row>
    <row r="671" spans="18:20">
      <c r="R671" s="70"/>
      <c r="S671" s="70"/>
      <c r="T671" s="70"/>
    </row>
    <row r="672" spans="18:20">
      <c r="R672" s="70"/>
      <c r="S672" s="70"/>
      <c r="T672" s="70"/>
    </row>
    <row r="673" spans="18:20">
      <c r="R673" s="70"/>
      <c r="S673" s="70"/>
      <c r="T673" s="70"/>
    </row>
    <row r="674" spans="18:20">
      <c r="R674" s="70"/>
      <c r="S674" s="70"/>
      <c r="T674" s="70"/>
    </row>
    <row r="675" spans="18:20">
      <c r="R675" s="70"/>
      <c r="S675" s="70"/>
      <c r="T675" s="70"/>
    </row>
    <row r="676" spans="18:20">
      <c r="R676" s="70"/>
      <c r="S676" s="70"/>
      <c r="T676" s="70"/>
    </row>
    <row r="677" spans="18:20">
      <c r="R677" s="70"/>
      <c r="S677" s="70"/>
      <c r="T677" s="70"/>
    </row>
    <row r="678" spans="18:20">
      <c r="R678" s="70"/>
      <c r="S678" s="70"/>
      <c r="T678" s="70"/>
    </row>
    <row r="679" spans="18:20">
      <c r="R679" s="70"/>
      <c r="S679" s="70"/>
      <c r="T679" s="70"/>
    </row>
    <row r="680" spans="18:20">
      <c r="R680" s="70"/>
      <c r="S680" s="70"/>
      <c r="T680" s="70"/>
    </row>
    <row r="681" spans="18:20">
      <c r="R681" s="70"/>
      <c r="S681" s="70"/>
      <c r="T681" s="70"/>
    </row>
    <row r="682" spans="18:20">
      <c r="R682" s="70"/>
      <c r="S682" s="70"/>
      <c r="T682" s="70"/>
    </row>
    <row r="683" spans="18:20">
      <c r="R683" s="70"/>
      <c r="S683" s="70"/>
      <c r="T683" s="70"/>
    </row>
    <row r="684" spans="18:20">
      <c r="R684" s="70"/>
      <c r="S684" s="70"/>
      <c r="T684" s="70"/>
    </row>
    <row r="685" spans="18:20">
      <c r="R685" s="70"/>
      <c r="S685" s="70"/>
      <c r="T685" s="70"/>
    </row>
    <row r="686" spans="18:20">
      <c r="R686" s="70"/>
      <c r="S686" s="70"/>
      <c r="T686" s="70"/>
    </row>
    <row r="687" spans="18:20">
      <c r="R687" s="70"/>
      <c r="S687" s="70"/>
      <c r="T687" s="70"/>
    </row>
    <row r="688" spans="18:20">
      <c r="R688" s="70"/>
      <c r="S688" s="70"/>
      <c r="T688" s="70"/>
    </row>
    <row r="689" spans="18:20">
      <c r="R689" s="70"/>
      <c r="S689" s="70"/>
      <c r="T689" s="70"/>
    </row>
    <row r="690" spans="18:20">
      <c r="R690" s="70"/>
      <c r="S690" s="70"/>
      <c r="T690" s="70"/>
    </row>
    <row r="691" spans="18:20">
      <c r="R691" s="70"/>
      <c r="S691" s="70"/>
      <c r="T691" s="70"/>
    </row>
    <row r="692" spans="18:20">
      <c r="R692" s="70"/>
      <c r="S692" s="70"/>
      <c r="T692" s="70"/>
    </row>
    <row r="693" spans="18:20">
      <c r="R693" s="70"/>
      <c r="S693" s="70"/>
      <c r="T693" s="70"/>
    </row>
    <row r="694" spans="18:20">
      <c r="R694" s="70"/>
      <c r="S694" s="70"/>
      <c r="T694" s="70"/>
    </row>
    <row r="695" spans="18:20">
      <c r="R695" s="70"/>
      <c r="S695" s="70"/>
      <c r="T695" s="70"/>
    </row>
    <row r="696" spans="18:20">
      <c r="R696" s="70"/>
      <c r="S696" s="70"/>
      <c r="T696" s="70"/>
    </row>
    <row r="697" spans="18:20">
      <c r="R697" s="70"/>
      <c r="S697" s="70"/>
      <c r="T697" s="70"/>
    </row>
    <row r="698" spans="18:20">
      <c r="R698" s="70"/>
      <c r="S698" s="70"/>
      <c r="T698" s="70"/>
    </row>
    <row r="699" spans="18:20">
      <c r="R699" s="70"/>
      <c r="S699" s="70"/>
      <c r="T699" s="70"/>
    </row>
    <row r="700" spans="18:20">
      <c r="R700" s="70"/>
      <c r="S700" s="70"/>
      <c r="T700" s="70"/>
    </row>
    <row r="701" spans="18:20">
      <c r="R701" s="70"/>
      <c r="S701" s="70"/>
      <c r="T701" s="70"/>
    </row>
    <row r="702" spans="18:20">
      <c r="R702" s="70"/>
      <c r="S702" s="70"/>
      <c r="T702" s="70"/>
    </row>
    <row r="703" spans="18:20">
      <c r="R703" s="70"/>
      <c r="S703" s="70"/>
      <c r="T703" s="70"/>
    </row>
    <row r="704" spans="18:20">
      <c r="R704" s="70"/>
      <c r="S704" s="70"/>
      <c r="T704" s="70"/>
    </row>
    <row r="705" spans="18:20">
      <c r="R705" s="70"/>
      <c r="S705" s="70"/>
      <c r="T705" s="70"/>
    </row>
    <row r="706" spans="18:20">
      <c r="R706" s="70"/>
      <c r="S706" s="70"/>
      <c r="T706" s="70"/>
    </row>
    <row r="707" spans="18:20">
      <c r="R707" s="70"/>
      <c r="S707" s="70"/>
      <c r="T707" s="70"/>
    </row>
    <row r="708" spans="18:20">
      <c r="R708" s="70"/>
      <c r="S708" s="70"/>
      <c r="T708" s="70"/>
    </row>
    <row r="709" spans="18:20">
      <c r="R709" s="70"/>
      <c r="S709" s="70"/>
      <c r="T709" s="70"/>
    </row>
    <row r="710" spans="18:20">
      <c r="R710" s="70"/>
      <c r="S710" s="70"/>
      <c r="T710" s="70"/>
    </row>
    <row r="711" spans="18:20">
      <c r="R711" s="70"/>
      <c r="S711" s="70"/>
      <c r="T711" s="70"/>
    </row>
    <row r="712" spans="18:20">
      <c r="R712" s="70"/>
      <c r="S712" s="70"/>
      <c r="T712" s="70"/>
    </row>
    <row r="713" spans="18:20">
      <c r="R713" s="70"/>
      <c r="S713" s="70"/>
      <c r="T713" s="70"/>
    </row>
    <row r="714" spans="18:20">
      <c r="R714" s="70"/>
      <c r="S714" s="70"/>
      <c r="T714" s="70"/>
    </row>
    <row r="715" spans="18:20">
      <c r="R715" s="70"/>
      <c r="S715" s="70"/>
      <c r="T715" s="70"/>
    </row>
    <row r="716" spans="18:20">
      <c r="R716" s="70"/>
      <c r="S716" s="70"/>
      <c r="T716" s="70"/>
    </row>
    <row r="717" spans="18:20">
      <c r="R717" s="70"/>
      <c r="S717" s="70"/>
      <c r="T717" s="70"/>
    </row>
    <row r="718" spans="18:20">
      <c r="R718" s="70"/>
      <c r="S718" s="70"/>
      <c r="T718" s="70"/>
    </row>
    <row r="719" spans="18:20">
      <c r="R719" s="70"/>
      <c r="S719" s="70"/>
      <c r="T719" s="70"/>
    </row>
    <row r="720" spans="18:20">
      <c r="R720" s="70"/>
      <c r="S720" s="70"/>
      <c r="T720" s="70"/>
    </row>
    <row r="721" spans="18:20">
      <c r="R721" s="70"/>
      <c r="S721" s="70"/>
      <c r="T721" s="70"/>
    </row>
    <row r="722" spans="18:20">
      <c r="R722" s="70"/>
      <c r="S722" s="70"/>
      <c r="T722" s="70"/>
    </row>
    <row r="723" spans="18:20">
      <c r="R723" s="70"/>
      <c r="S723" s="70"/>
      <c r="T723" s="70"/>
    </row>
    <row r="724" spans="18:20">
      <c r="R724" s="70"/>
      <c r="S724" s="70"/>
      <c r="T724" s="70"/>
    </row>
    <row r="725" spans="18:20">
      <c r="R725" s="70"/>
      <c r="S725" s="70"/>
      <c r="T725" s="70"/>
    </row>
    <row r="726" spans="18:20">
      <c r="R726" s="70"/>
      <c r="S726" s="70"/>
      <c r="T726" s="70"/>
    </row>
    <row r="727" spans="18:20">
      <c r="R727" s="70"/>
      <c r="S727" s="70"/>
      <c r="T727" s="70"/>
    </row>
    <row r="728" spans="18:20">
      <c r="R728" s="70"/>
      <c r="S728" s="70"/>
      <c r="T728" s="70"/>
    </row>
    <row r="729" spans="18:20">
      <c r="R729" s="70"/>
      <c r="S729" s="70"/>
      <c r="T729" s="70"/>
    </row>
    <row r="730" spans="18:20">
      <c r="R730" s="70"/>
      <c r="S730" s="70"/>
      <c r="T730" s="70"/>
    </row>
    <row r="731" spans="18:20">
      <c r="R731" s="70"/>
      <c r="S731" s="70"/>
      <c r="T731" s="70"/>
    </row>
    <row r="732" spans="18:20">
      <c r="R732" s="70"/>
      <c r="S732" s="70"/>
      <c r="T732" s="70"/>
    </row>
    <row r="733" spans="18:20">
      <c r="R733" s="70"/>
      <c r="S733" s="70"/>
      <c r="T733" s="70"/>
    </row>
    <row r="734" spans="18:20">
      <c r="R734" s="70"/>
      <c r="S734" s="70"/>
      <c r="T734" s="70"/>
    </row>
    <row r="735" spans="18:20">
      <c r="R735" s="70"/>
      <c r="S735" s="70"/>
      <c r="T735" s="70"/>
    </row>
    <row r="736" spans="18:20">
      <c r="R736" s="70"/>
      <c r="S736" s="70"/>
      <c r="T736" s="70"/>
    </row>
    <row r="737" spans="18:20">
      <c r="R737" s="70"/>
      <c r="S737" s="70"/>
      <c r="T737" s="70"/>
    </row>
    <row r="738" spans="18:20">
      <c r="R738" s="70"/>
      <c r="S738" s="70"/>
      <c r="T738" s="70"/>
    </row>
    <row r="739" spans="18:20">
      <c r="R739" s="70"/>
      <c r="S739" s="70"/>
      <c r="T739" s="70"/>
    </row>
    <row r="740" spans="18:20">
      <c r="R740" s="70"/>
      <c r="S740" s="70"/>
      <c r="T740" s="70"/>
    </row>
    <row r="741" spans="18:20">
      <c r="R741" s="70"/>
      <c r="S741" s="70"/>
      <c r="T741" s="70"/>
    </row>
    <row r="742" spans="18:20">
      <c r="R742" s="70"/>
      <c r="S742" s="70"/>
      <c r="T742" s="70"/>
    </row>
    <row r="743" spans="18:20">
      <c r="R743" s="70"/>
      <c r="S743" s="70"/>
      <c r="T743" s="70"/>
    </row>
    <row r="744" spans="18:20">
      <c r="R744" s="70"/>
      <c r="S744" s="70"/>
      <c r="T744" s="70"/>
    </row>
    <row r="745" spans="18:20">
      <c r="R745" s="70"/>
      <c r="S745" s="70"/>
      <c r="T745" s="70"/>
    </row>
    <row r="746" spans="18:20">
      <c r="R746" s="70"/>
      <c r="S746" s="70"/>
      <c r="T746" s="70"/>
    </row>
    <row r="747" spans="18:20">
      <c r="R747" s="70"/>
      <c r="S747" s="70"/>
      <c r="T747" s="70"/>
    </row>
    <row r="748" spans="18:20">
      <c r="R748" s="70"/>
      <c r="S748" s="70"/>
      <c r="T748" s="70"/>
    </row>
    <row r="749" spans="18:20">
      <c r="R749" s="70"/>
      <c r="S749" s="70"/>
      <c r="T749" s="70"/>
    </row>
    <row r="750" spans="18:20">
      <c r="R750" s="70"/>
      <c r="S750" s="70"/>
      <c r="T750" s="70"/>
    </row>
    <row r="751" spans="18:20">
      <c r="R751" s="70"/>
      <c r="S751" s="70"/>
      <c r="T751" s="70"/>
    </row>
    <row r="752" spans="18:20">
      <c r="R752" s="70"/>
      <c r="S752" s="70"/>
      <c r="T752" s="70"/>
    </row>
    <row r="753" spans="18:20">
      <c r="R753" s="70"/>
      <c r="S753" s="70"/>
      <c r="T753" s="70"/>
    </row>
    <row r="754" spans="18:20">
      <c r="R754" s="70"/>
      <c r="S754" s="70"/>
      <c r="T754" s="70"/>
    </row>
    <row r="755" spans="18:20">
      <c r="R755" s="70"/>
      <c r="S755" s="70"/>
      <c r="T755" s="70"/>
    </row>
    <row r="756" spans="18:20">
      <c r="R756" s="70"/>
      <c r="S756" s="70"/>
      <c r="T756" s="70"/>
    </row>
    <row r="757" spans="18:20">
      <c r="R757" s="70"/>
      <c r="S757" s="70"/>
      <c r="T757" s="70"/>
    </row>
    <row r="758" spans="18:20">
      <c r="R758" s="70"/>
      <c r="S758" s="70"/>
      <c r="T758" s="70"/>
    </row>
    <row r="759" spans="18:20">
      <c r="R759" s="70"/>
      <c r="S759" s="70"/>
      <c r="T759" s="70"/>
    </row>
    <row r="760" spans="18:20">
      <c r="R760" s="70"/>
      <c r="S760" s="70"/>
      <c r="T760" s="70"/>
    </row>
    <row r="761" spans="18:20">
      <c r="R761" s="70"/>
      <c r="S761" s="70"/>
      <c r="T761" s="70"/>
    </row>
    <row r="762" spans="18:20">
      <c r="R762" s="70"/>
      <c r="S762" s="70"/>
      <c r="T762" s="70"/>
    </row>
    <row r="763" spans="18:20">
      <c r="R763" s="70"/>
      <c r="S763" s="70"/>
      <c r="T763" s="70"/>
    </row>
    <row r="764" spans="18:20">
      <c r="R764" s="70"/>
      <c r="S764" s="70"/>
      <c r="T764" s="70"/>
    </row>
    <row r="765" spans="18:20">
      <c r="R765" s="70"/>
      <c r="S765" s="70"/>
      <c r="T765" s="70"/>
    </row>
    <row r="766" spans="18:20">
      <c r="R766" s="70"/>
      <c r="S766" s="70"/>
      <c r="T766" s="70"/>
    </row>
    <row r="767" spans="18:20">
      <c r="R767" s="70"/>
      <c r="S767" s="70"/>
      <c r="T767" s="70"/>
    </row>
    <row r="768" spans="18:20">
      <c r="R768" s="70"/>
      <c r="S768" s="70"/>
      <c r="T768" s="70"/>
    </row>
    <row r="769" spans="18:20">
      <c r="R769" s="70"/>
      <c r="S769" s="70"/>
      <c r="T769" s="70"/>
    </row>
    <row r="770" spans="18:20">
      <c r="R770" s="70"/>
      <c r="S770" s="70"/>
      <c r="T770" s="70"/>
    </row>
    <row r="771" spans="18:20">
      <c r="R771" s="70"/>
      <c r="S771" s="70"/>
      <c r="T771" s="70"/>
    </row>
    <row r="772" spans="18:20">
      <c r="R772" s="70"/>
      <c r="S772" s="70"/>
      <c r="T772" s="70"/>
    </row>
    <row r="773" spans="18:20">
      <c r="R773" s="70"/>
      <c r="S773" s="70"/>
      <c r="T773" s="70"/>
    </row>
    <row r="774" spans="18:20">
      <c r="R774" s="70"/>
      <c r="S774" s="70"/>
      <c r="T774" s="70"/>
    </row>
    <row r="775" spans="18:20">
      <c r="R775" s="70"/>
      <c r="S775" s="70"/>
      <c r="T775" s="70"/>
    </row>
    <row r="776" spans="18:20">
      <c r="R776" s="70"/>
      <c r="S776" s="70"/>
      <c r="T776" s="70"/>
    </row>
    <row r="777" spans="18:20">
      <c r="R777" s="70"/>
      <c r="S777" s="70"/>
      <c r="T777" s="70"/>
    </row>
    <row r="778" spans="18:20">
      <c r="R778" s="70"/>
      <c r="S778" s="70"/>
      <c r="T778" s="70"/>
    </row>
    <row r="779" spans="18:20">
      <c r="R779" s="70"/>
      <c r="S779" s="70"/>
      <c r="T779" s="70"/>
    </row>
    <row r="780" spans="18:20">
      <c r="R780" s="70"/>
      <c r="S780" s="70"/>
      <c r="T780" s="70"/>
    </row>
    <row r="781" spans="18:20">
      <c r="R781" s="70"/>
      <c r="S781" s="70"/>
      <c r="T781" s="70"/>
    </row>
    <row r="782" spans="18:20">
      <c r="R782" s="70"/>
      <c r="S782" s="70"/>
      <c r="T782" s="70"/>
    </row>
    <row r="783" spans="18:20">
      <c r="R783" s="70"/>
      <c r="S783" s="70"/>
      <c r="T783" s="70"/>
    </row>
    <row r="784" spans="18:20">
      <c r="R784" s="70"/>
      <c r="S784" s="70"/>
      <c r="T784" s="70"/>
    </row>
    <row r="785" spans="18:20">
      <c r="R785" s="70"/>
      <c r="S785" s="70"/>
      <c r="T785" s="70"/>
    </row>
    <row r="786" spans="18:20">
      <c r="R786" s="70"/>
      <c r="S786" s="70"/>
      <c r="T786" s="70"/>
    </row>
    <row r="787" spans="18:20">
      <c r="R787" s="70"/>
      <c r="S787" s="70"/>
      <c r="T787" s="70"/>
    </row>
    <row r="788" spans="18:20">
      <c r="R788" s="70"/>
      <c r="S788" s="70"/>
      <c r="T788" s="70"/>
    </row>
    <row r="789" spans="18:20">
      <c r="R789" s="70"/>
      <c r="S789" s="70"/>
      <c r="T789" s="70"/>
    </row>
    <row r="790" spans="18:20">
      <c r="R790" s="70"/>
      <c r="S790" s="70"/>
      <c r="T790" s="70"/>
    </row>
    <row r="791" spans="18:20">
      <c r="R791" s="70"/>
      <c r="S791" s="70"/>
      <c r="T791" s="70"/>
    </row>
    <row r="792" spans="18:20">
      <c r="R792" s="70"/>
      <c r="S792" s="70"/>
      <c r="T792" s="70"/>
    </row>
    <row r="793" spans="18:20">
      <c r="R793" s="70"/>
      <c r="S793" s="70"/>
      <c r="T793" s="70"/>
    </row>
    <row r="794" spans="18:20">
      <c r="R794" s="70"/>
      <c r="S794" s="70"/>
      <c r="T794" s="70"/>
    </row>
    <row r="795" spans="18:20">
      <c r="R795" s="70"/>
      <c r="S795" s="70"/>
      <c r="T795" s="70"/>
    </row>
    <row r="796" spans="18:20">
      <c r="R796" s="70"/>
      <c r="S796" s="70"/>
      <c r="T796" s="70"/>
    </row>
    <row r="797" spans="18:20">
      <c r="R797" s="70"/>
      <c r="S797" s="70"/>
      <c r="T797" s="70"/>
    </row>
    <row r="798" spans="18:20">
      <c r="R798" s="70"/>
      <c r="S798" s="70"/>
      <c r="T798" s="70"/>
    </row>
    <row r="799" spans="18:20">
      <c r="R799" s="70"/>
      <c r="S799" s="70"/>
      <c r="T799" s="70"/>
    </row>
    <row r="800" spans="18:20">
      <c r="R800" s="70"/>
      <c r="S800" s="70"/>
      <c r="T800" s="70"/>
    </row>
    <row r="801" spans="18:20">
      <c r="R801" s="70"/>
      <c r="S801" s="70"/>
      <c r="T801" s="70"/>
    </row>
    <row r="802" spans="18:20">
      <c r="R802" s="70"/>
      <c r="S802" s="70"/>
      <c r="T802" s="70"/>
    </row>
    <row r="803" spans="18:20">
      <c r="R803" s="70"/>
      <c r="S803" s="70"/>
      <c r="T803" s="70"/>
    </row>
    <row r="804" spans="18:20">
      <c r="R804" s="70"/>
      <c r="S804" s="70"/>
      <c r="T804" s="70"/>
    </row>
    <row r="805" spans="18:20">
      <c r="R805" s="70"/>
      <c r="S805" s="70"/>
      <c r="T805" s="70"/>
    </row>
    <row r="806" spans="18:20">
      <c r="R806" s="70"/>
      <c r="S806" s="70"/>
      <c r="T806" s="70"/>
    </row>
    <row r="807" spans="18:20">
      <c r="R807" s="70"/>
      <c r="S807" s="70"/>
      <c r="T807" s="70"/>
    </row>
    <row r="808" spans="18:20">
      <c r="R808" s="70"/>
      <c r="S808" s="70"/>
      <c r="T808" s="70"/>
    </row>
    <row r="809" spans="18:20">
      <c r="R809" s="70"/>
      <c r="S809" s="70"/>
      <c r="T809" s="70"/>
    </row>
    <row r="810" spans="18:20">
      <c r="R810" s="70"/>
      <c r="S810" s="70"/>
      <c r="T810" s="70"/>
    </row>
    <row r="811" spans="18:20">
      <c r="R811" s="70"/>
      <c r="S811" s="70"/>
      <c r="T811" s="70"/>
    </row>
    <row r="812" spans="18:20">
      <c r="R812" s="70"/>
      <c r="S812" s="70"/>
      <c r="T812" s="70"/>
    </row>
    <row r="813" spans="18:20">
      <c r="R813" s="70"/>
      <c r="S813" s="70"/>
      <c r="T813" s="70"/>
    </row>
    <row r="814" spans="18:20">
      <c r="R814" s="70"/>
      <c r="S814" s="70"/>
      <c r="T814" s="70"/>
    </row>
    <row r="815" spans="18:20">
      <c r="R815" s="70"/>
      <c r="S815" s="70"/>
      <c r="T815" s="70"/>
    </row>
    <row r="816" spans="18:20">
      <c r="R816" s="70"/>
      <c r="S816" s="70"/>
      <c r="T816" s="70"/>
    </row>
    <row r="817" spans="18:20">
      <c r="R817" s="70"/>
      <c r="S817" s="70"/>
      <c r="T817" s="70"/>
    </row>
    <row r="818" spans="18:20">
      <c r="R818" s="70"/>
      <c r="S818" s="70"/>
      <c r="T818" s="70"/>
    </row>
    <row r="819" spans="18:20">
      <c r="R819" s="70"/>
      <c r="S819" s="70"/>
      <c r="T819" s="70"/>
    </row>
    <row r="820" spans="18:20">
      <c r="R820" s="70"/>
      <c r="S820" s="70"/>
      <c r="T820" s="70"/>
    </row>
    <row r="821" spans="18:20">
      <c r="R821" s="70"/>
      <c r="S821" s="70"/>
      <c r="T821" s="70"/>
    </row>
    <row r="822" spans="18:20">
      <c r="R822" s="70"/>
      <c r="S822" s="70"/>
      <c r="T822" s="70"/>
    </row>
    <row r="823" spans="18:20">
      <c r="R823" s="70"/>
      <c r="S823" s="70"/>
      <c r="T823" s="70"/>
    </row>
    <row r="824" spans="18:20">
      <c r="R824" s="70"/>
      <c r="S824" s="70"/>
      <c r="T824" s="70"/>
    </row>
    <row r="825" spans="18:20">
      <c r="R825" s="70"/>
      <c r="S825" s="70"/>
      <c r="T825" s="70"/>
    </row>
    <row r="826" spans="18:20">
      <c r="R826" s="70"/>
      <c r="S826" s="70"/>
      <c r="T826" s="70"/>
    </row>
    <row r="827" spans="18:20">
      <c r="R827" s="70"/>
      <c r="S827" s="70"/>
      <c r="T827" s="70"/>
    </row>
    <row r="828" spans="18:20">
      <c r="R828" s="70"/>
      <c r="S828" s="70"/>
      <c r="T828" s="70"/>
    </row>
    <row r="829" spans="18:20">
      <c r="R829" s="70"/>
      <c r="S829" s="70"/>
      <c r="T829" s="70"/>
    </row>
    <row r="830" spans="18:20">
      <c r="R830" s="70"/>
      <c r="S830" s="70"/>
      <c r="T830" s="70"/>
    </row>
    <row r="831" spans="18:20">
      <c r="R831" s="70"/>
      <c r="S831" s="70"/>
      <c r="T831" s="70"/>
    </row>
    <row r="832" spans="18:20">
      <c r="R832" s="70"/>
      <c r="S832" s="70"/>
      <c r="T832" s="70"/>
    </row>
    <row r="833" spans="18:20">
      <c r="R833" s="70"/>
      <c r="S833" s="70"/>
      <c r="T833" s="70"/>
    </row>
    <row r="834" spans="18:20">
      <c r="R834" s="70"/>
      <c r="S834" s="70"/>
      <c r="T834" s="70"/>
    </row>
    <row r="835" spans="18:20">
      <c r="R835" s="70"/>
      <c r="S835" s="70"/>
      <c r="T835" s="70"/>
    </row>
    <row r="836" spans="18:20">
      <c r="R836" s="70"/>
      <c r="S836" s="70"/>
      <c r="T836" s="70"/>
    </row>
    <row r="837" spans="18:20">
      <c r="R837" s="70"/>
      <c r="S837" s="70"/>
      <c r="T837" s="70"/>
    </row>
    <row r="838" spans="18:20">
      <c r="R838" s="70"/>
      <c r="S838" s="70"/>
      <c r="T838" s="70"/>
    </row>
    <row r="839" spans="18:20">
      <c r="R839" s="70"/>
      <c r="S839" s="70"/>
      <c r="T839" s="70"/>
    </row>
    <row r="840" spans="18:20">
      <c r="R840" s="70"/>
      <c r="S840" s="70"/>
      <c r="T840" s="70"/>
    </row>
    <row r="841" spans="18:20">
      <c r="R841" s="70"/>
      <c r="S841" s="70"/>
      <c r="T841" s="70"/>
    </row>
    <row r="842" spans="18:20">
      <c r="R842" s="70"/>
      <c r="S842" s="70"/>
      <c r="T842" s="70"/>
    </row>
    <row r="843" spans="18:20">
      <c r="R843" s="70"/>
      <c r="S843" s="70"/>
      <c r="T843" s="70"/>
    </row>
    <row r="844" spans="18:20">
      <c r="R844" s="70"/>
      <c r="S844" s="70"/>
      <c r="T844" s="70"/>
    </row>
    <row r="845" spans="18:20">
      <c r="R845" s="70"/>
      <c r="S845" s="70"/>
      <c r="T845" s="70"/>
    </row>
    <row r="846" spans="18:20">
      <c r="R846" s="70"/>
      <c r="S846" s="70"/>
      <c r="T846" s="70"/>
    </row>
    <row r="847" spans="18:20">
      <c r="R847" s="70"/>
      <c r="S847" s="70"/>
      <c r="T847" s="70"/>
    </row>
    <row r="848" spans="18:20">
      <c r="R848" s="70"/>
      <c r="S848" s="70"/>
      <c r="T848" s="70"/>
    </row>
    <row r="849" spans="18:20">
      <c r="R849" s="70"/>
      <c r="S849" s="70"/>
      <c r="T849" s="70"/>
    </row>
    <row r="850" spans="18:20">
      <c r="R850" s="70"/>
      <c r="S850" s="70"/>
      <c r="T850" s="70"/>
    </row>
    <row r="851" spans="18:20">
      <c r="R851" s="70"/>
      <c r="S851" s="70"/>
      <c r="T851" s="70"/>
    </row>
    <row r="852" spans="18:20">
      <c r="R852" s="70"/>
      <c r="S852" s="70"/>
      <c r="T852" s="70"/>
    </row>
    <row r="853" spans="18:20">
      <c r="R853" s="70"/>
      <c r="S853" s="70"/>
      <c r="T853" s="70"/>
    </row>
    <row r="854" spans="18:20">
      <c r="R854" s="70"/>
      <c r="S854" s="70"/>
      <c r="T854" s="70"/>
    </row>
    <row r="855" spans="18:20">
      <c r="R855" s="70"/>
      <c r="S855" s="70"/>
      <c r="T855" s="70"/>
    </row>
    <row r="856" spans="18:20">
      <c r="R856" s="70"/>
      <c r="S856" s="70"/>
      <c r="T856" s="70"/>
    </row>
    <row r="857" spans="18:20">
      <c r="R857" s="70"/>
      <c r="S857" s="70"/>
      <c r="T857" s="70"/>
    </row>
    <row r="858" spans="18:20">
      <c r="R858" s="70"/>
      <c r="S858" s="70"/>
      <c r="T858" s="70"/>
    </row>
    <row r="859" spans="18:20">
      <c r="R859" s="70"/>
      <c r="S859" s="70"/>
      <c r="T859" s="70"/>
    </row>
    <row r="860" spans="18:20">
      <c r="R860" s="70"/>
      <c r="S860" s="70"/>
      <c r="T860" s="70"/>
    </row>
    <row r="861" spans="18:20">
      <c r="R861" s="70"/>
      <c r="S861" s="70"/>
      <c r="T861" s="70"/>
    </row>
    <row r="862" spans="18:20">
      <c r="R862" s="70"/>
      <c r="S862" s="70"/>
      <c r="T862" s="70"/>
    </row>
    <row r="863" spans="18:20">
      <c r="R863" s="70"/>
      <c r="S863" s="70"/>
      <c r="T863" s="70"/>
    </row>
    <row r="864" spans="18:20">
      <c r="R864" s="70"/>
      <c r="S864" s="70"/>
      <c r="T864" s="70"/>
    </row>
    <row r="865" spans="18:20">
      <c r="R865" s="70"/>
      <c r="S865" s="70"/>
      <c r="T865" s="70"/>
    </row>
    <row r="866" spans="18:20">
      <c r="R866" s="70"/>
      <c r="S866" s="70"/>
      <c r="T866" s="70"/>
    </row>
    <row r="867" spans="18:20">
      <c r="R867" s="70"/>
      <c r="S867" s="70"/>
      <c r="T867" s="70"/>
    </row>
    <row r="868" spans="18:20">
      <c r="R868" s="70"/>
      <c r="S868" s="70"/>
      <c r="T868" s="70"/>
    </row>
    <row r="869" spans="18:20">
      <c r="R869" s="70"/>
      <c r="S869" s="70"/>
      <c r="T869" s="70"/>
    </row>
    <row r="870" spans="18:20">
      <c r="R870" s="70"/>
      <c r="S870" s="70"/>
      <c r="T870" s="70"/>
    </row>
    <row r="871" spans="18:20">
      <c r="R871" s="70"/>
      <c r="S871" s="70"/>
      <c r="T871" s="70"/>
    </row>
    <row r="872" spans="18:20">
      <c r="R872" s="70"/>
      <c r="S872" s="70"/>
      <c r="T872" s="70"/>
    </row>
    <row r="873" spans="18:20">
      <c r="R873" s="70"/>
      <c r="S873" s="70"/>
      <c r="T873" s="70"/>
    </row>
    <row r="874" spans="18:20">
      <c r="R874" s="70"/>
      <c r="S874" s="70"/>
      <c r="T874" s="70"/>
    </row>
    <row r="875" spans="18:20">
      <c r="R875" s="70"/>
      <c r="S875" s="70"/>
      <c r="T875" s="70"/>
    </row>
    <row r="876" spans="18:20">
      <c r="R876" s="70"/>
      <c r="S876" s="70"/>
      <c r="T876" s="70"/>
    </row>
    <row r="877" spans="18:20">
      <c r="R877" s="70"/>
      <c r="S877" s="70"/>
      <c r="T877" s="70"/>
    </row>
    <row r="878" spans="18:20">
      <c r="R878" s="70"/>
      <c r="S878" s="70"/>
      <c r="T878" s="70"/>
    </row>
    <row r="879" spans="18:20">
      <c r="R879" s="70"/>
      <c r="S879" s="70"/>
      <c r="T879" s="70"/>
    </row>
    <row r="880" spans="18:20">
      <c r="R880" s="70"/>
      <c r="S880" s="70"/>
      <c r="T880" s="70"/>
    </row>
    <row r="881" spans="18:20">
      <c r="R881" s="70"/>
      <c r="S881" s="70"/>
      <c r="T881" s="70"/>
    </row>
    <row r="882" spans="18:20">
      <c r="R882" s="70"/>
      <c r="S882" s="70"/>
      <c r="T882" s="70"/>
    </row>
    <row r="883" spans="18:20">
      <c r="R883" s="70"/>
      <c r="S883" s="70"/>
      <c r="T883" s="70"/>
    </row>
    <row r="884" spans="18:20">
      <c r="R884" s="70"/>
      <c r="S884" s="70"/>
      <c r="T884" s="70"/>
    </row>
    <row r="885" spans="18:20">
      <c r="R885" s="70"/>
      <c r="S885" s="70"/>
      <c r="T885" s="70"/>
    </row>
    <row r="886" spans="18:20">
      <c r="R886" s="70"/>
      <c r="S886" s="70"/>
      <c r="T886" s="70"/>
    </row>
    <row r="887" spans="18:20">
      <c r="R887" s="70"/>
      <c r="S887" s="70"/>
      <c r="T887" s="70"/>
    </row>
    <row r="888" spans="18:20">
      <c r="R888" s="70"/>
      <c r="S888" s="70"/>
      <c r="T888" s="70"/>
    </row>
    <row r="889" spans="18:20">
      <c r="R889" s="70"/>
      <c r="S889" s="70"/>
      <c r="T889" s="70"/>
    </row>
    <row r="890" spans="18:20">
      <c r="R890" s="70"/>
      <c r="S890" s="70"/>
      <c r="T890" s="70"/>
    </row>
    <row r="891" spans="18:20">
      <c r="R891" s="70"/>
      <c r="S891" s="70"/>
      <c r="T891" s="70"/>
    </row>
    <row r="892" spans="18:20">
      <c r="R892" s="70"/>
      <c r="S892" s="70"/>
      <c r="T892" s="70"/>
    </row>
    <row r="893" spans="18:20">
      <c r="R893" s="70"/>
      <c r="S893" s="70"/>
      <c r="T893" s="70"/>
    </row>
    <row r="894" spans="18:20">
      <c r="R894" s="70"/>
      <c r="S894" s="70"/>
      <c r="T894" s="70"/>
    </row>
    <row r="895" spans="18:20">
      <c r="R895" s="70"/>
      <c r="S895" s="70"/>
      <c r="T895" s="70"/>
    </row>
    <row r="896" spans="18:20">
      <c r="R896" s="70"/>
      <c r="S896" s="70"/>
      <c r="T896" s="70"/>
    </row>
    <row r="897" spans="18:20">
      <c r="R897" s="70"/>
      <c r="S897" s="70"/>
      <c r="T897" s="70"/>
    </row>
    <row r="898" spans="18:20">
      <c r="R898" s="70"/>
      <c r="S898" s="70"/>
      <c r="T898" s="70"/>
    </row>
    <row r="899" spans="18:20">
      <c r="R899" s="70"/>
      <c r="S899" s="70"/>
      <c r="T899" s="70"/>
    </row>
    <row r="900" spans="18:20">
      <c r="R900" s="70"/>
      <c r="S900" s="70"/>
      <c r="T900" s="70"/>
    </row>
    <row r="901" spans="18:20">
      <c r="R901" s="70"/>
      <c r="S901" s="70"/>
      <c r="T901" s="70"/>
    </row>
    <row r="902" spans="18:20">
      <c r="R902" s="70"/>
      <c r="S902" s="70"/>
      <c r="T902" s="70"/>
    </row>
    <row r="903" spans="18:20">
      <c r="R903" s="70"/>
      <c r="S903" s="70"/>
      <c r="T903" s="70"/>
    </row>
    <row r="904" spans="18:20">
      <c r="R904" s="70"/>
      <c r="S904" s="70"/>
      <c r="T904" s="70"/>
    </row>
    <row r="905" spans="18:20">
      <c r="R905" s="70"/>
      <c r="S905" s="70"/>
      <c r="T905" s="70"/>
    </row>
    <row r="906" spans="18:20">
      <c r="R906" s="70"/>
      <c r="S906" s="70"/>
      <c r="T906" s="70"/>
    </row>
    <row r="907" spans="18:20">
      <c r="R907" s="70"/>
      <c r="S907" s="70"/>
      <c r="T907" s="70"/>
    </row>
    <row r="908" spans="18:20">
      <c r="R908" s="70"/>
      <c r="S908" s="70"/>
      <c r="T908" s="70"/>
    </row>
    <row r="909" spans="18:20">
      <c r="R909" s="70"/>
      <c r="S909" s="70"/>
      <c r="T909" s="70"/>
    </row>
    <row r="910" spans="18:20">
      <c r="R910" s="70"/>
      <c r="S910" s="70"/>
      <c r="T910" s="70"/>
    </row>
    <row r="911" spans="18:20">
      <c r="R911" s="70"/>
      <c r="S911" s="70"/>
      <c r="T911" s="70"/>
    </row>
    <row r="912" spans="18:20">
      <c r="R912" s="70"/>
      <c r="S912" s="70"/>
      <c r="T912" s="70"/>
    </row>
    <row r="913" spans="18:20">
      <c r="R913" s="70"/>
      <c r="S913" s="70"/>
      <c r="T913" s="70"/>
    </row>
    <row r="914" spans="18:20">
      <c r="R914" s="70"/>
      <c r="S914" s="70"/>
      <c r="T914" s="70"/>
    </row>
    <row r="915" spans="18:20">
      <c r="R915" s="70"/>
      <c r="S915" s="70"/>
      <c r="T915" s="70"/>
    </row>
    <row r="916" spans="18:20">
      <c r="R916" s="70"/>
      <c r="S916" s="70"/>
      <c r="T916" s="70"/>
    </row>
    <row r="917" spans="18:20">
      <c r="R917" s="70"/>
      <c r="S917" s="70"/>
      <c r="T917" s="70"/>
    </row>
    <row r="918" spans="18:20">
      <c r="R918" s="70"/>
      <c r="S918" s="70"/>
      <c r="T918" s="70"/>
    </row>
    <row r="919" spans="18:20">
      <c r="R919" s="70"/>
      <c r="S919" s="70"/>
      <c r="T919" s="70"/>
    </row>
    <row r="920" spans="18:20">
      <c r="R920" s="70"/>
      <c r="S920" s="70"/>
      <c r="T920" s="70"/>
    </row>
    <row r="921" spans="18:20">
      <c r="R921" s="70"/>
      <c r="S921" s="70"/>
      <c r="T921" s="70"/>
    </row>
    <row r="922" spans="18:20">
      <c r="R922" s="70"/>
      <c r="S922" s="70"/>
      <c r="T922" s="70"/>
    </row>
    <row r="923" spans="18:20">
      <c r="R923" s="70"/>
      <c r="S923" s="70"/>
      <c r="T923" s="70"/>
    </row>
    <row r="924" spans="18:20">
      <c r="R924" s="70"/>
      <c r="S924" s="70"/>
      <c r="T924" s="70"/>
    </row>
    <row r="925" spans="18:20">
      <c r="R925" s="70"/>
      <c r="S925" s="70"/>
      <c r="T925" s="70"/>
    </row>
    <row r="926" spans="18:20">
      <c r="R926" s="70"/>
      <c r="S926" s="70"/>
      <c r="T926" s="70"/>
    </row>
    <row r="927" spans="18:20">
      <c r="R927" s="70"/>
      <c r="S927" s="70"/>
      <c r="T927" s="70"/>
    </row>
    <row r="928" spans="18:20">
      <c r="R928" s="70"/>
      <c r="S928" s="70"/>
      <c r="T928" s="70"/>
    </row>
    <row r="929" spans="18:20">
      <c r="R929" s="70"/>
      <c r="S929" s="70"/>
      <c r="T929" s="70"/>
    </row>
    <row r="930" spans="18:20">
      <c r="R930" s="70"/>
      <c r="S930" s="70"/>
      <c r="T930" s="70"/>
    </row>
    <row r="931" spans="18:20">
      <c r="R931" s="70"/>
      <c r="S931" s="70"/>
      <c r="T931" s="70"/>
    </row>
    <row r="932" spans="18:20">
      <c r="R932" s="70"/>
      <c r="S932" s="70"/>
      <c r="T932" s="70"/>
    </row>
    <row r="933" spans="18:20">
      <c r="R933" s="70"/>
      <c r="S933" s="70"/>
      <c r="T933" s="70"/>
    </row>
    <row r="934" spans="18:20">
      <c r="R934" s="70"/>
      <c r="S934" s="70"/>
      <c r="T934" s="70"/>
    </row>
    <row r="935" spans="18:20">
      <c r="R935" s="70"/>
      <c r="S935" s="70"/>
      <c r="T935" s="70"/>
    </row>
    <row r="936" spans="18:20">
      <c r="R936" s="70"/>
      <c r="S936" s="70"/>
      <c r="T936" s="70"/>
    </row>
    <row r="937" spans="18:20">
      <c r="R937" s="70"/>
      <c r="S937" s="70"/>
      <c r="T937" s="70"/>
    </row>
    <row r="938" spans="18:20">
      <c r="R938" s="70"/>
      <c r="S938" s="70"/>
      <c r="T938" s="70"/>
    </row>
    <row r="939" spans="18:20">
      <c r="R939" s="70"/>
      <c r="S939" s="70"/>
      <c r="T939" s="70"/>
    </row>
    <row r="940" spans="18:20">
      <c r="R940" s="70"/>
      <c r="S940" s="70"/>
      <c r="T940" s="70"/>
    </row>
    <row r="941" spans="18:20">
      <c r="R941" s="70"/>
      <c r="S941" s="70"/>
      <c r="T941" s="70"/>
    </row>
    <row r="942" spans="18:20">
      <c r="R942" s="70"/>
      <c r="S942" s="70"/>
      <c r="T942" s="70"/>
    </row>
    <row r="943" spans="18:20">
      <c r="R943" s="70"/>
      <c r="S943" s="70"/>
      <c r="T943" s="70"/>
    </row>
    <row r="944" spans="18:20">
      <c r="R944" s="70"/>
      <c r="S944" s="70"/>
      <c r="T944" s="70"/>
    </row>
    <row r="945" spans="18:20">
      <c r="R945" s="70"/>
      <c r="S945" s="70"/>
      <c r="T945" s="70"/>
    </row>
    <row r="946" spans="18:20">
      <c r="R946" s="70"/>
      <c r="S946" s="70"/>
      <c r="T946" s="70"/>
    </row>
    <row r="947" spans="18:20">
      <c r="R947" s="70"/>
      <c r="S947" s="70"/>
      <c r="T947" s="70"/>
    </row>
    <row r="948" spans="18:20">
      <c r="R948" s="70"/>
      <c r="S948" s="70"/>
      <c r="T948" s="70"/>
    </row>
    <row r="949" spans="18:20">
      <c r="R949" s="70"/>
      <c r="S949" s="70"/>
      <c r="T949" s="70"/>
    </row>
    <row r="950" spans="18:20">
      <c r="R950" s="70"/>
      <c r="S950" s="70"/>
      <c r="T950" s="70"/>
    </row>
    <row r="951" spans="18:20">
      <c r="R951" s="70"/>
      <c r="S951" s="70"/>
      <c r="T951" s="70"/>
    </row>
    <row r="952" spans="18:20">
      <c r="R952" s="70"/>
      <c r="S952" s="70"/>
      <c r="T952" s="70"/>
    </row>
    <row r="953" spans="18:20">
      <c r="R953" s="70"/>
      <c r="S953" s="70"/>
      <c r="T953" s="70"/>
    </row>
    <row r="954" spans="18:20">
      <c r="R954" s="70"/>
      <c r="S954" s="70"/>
      <c r="T954" s="70"/>
    </row>
    <row r="955" spans="18:20">
      <c r="R955" s="70"/>
      <c r="S955" s="70"/>
      <c r="T955" s="70"/>
    </row>
    <row r="956" spans="18:20">
      <c r="R956" s="70"/>
      <c r="S956" s="70"/>
      <c r="T956" s="70"/>
    </row>
    <row r="957" spans="18:20">
      <c r="R957" s="70"/>
      <c r="S957" s="70"/>
      <c r="T957" s="70"/>
    </row>
    <row r="958" spans="18:20">
      <c r="R958" s="70"/>
      <c r="S958" s="70"/>
      <c r="T958" s="70"/>
    </row>
    <row r="959" spans="18:20">
      <c r="R959" s="70"/>
      <c r="S959" s="70"/>
      <c r="T959" s="70"/>
    </row>
    <row r="960" spans="18:20">
      <c r="R960" s="70"/>
      <c r="S960" s="70"/>
      <c r="T960" s="70"/>
    </row>
    <row r="961" spans="18:20">
      <c r="R961" s="70"/>
      <c r="S961" s="70"/>
      <c r="T961" s="70"/>
    </row>
    <row r="962" spans="18:20">
      <c r="R962" s="70"/>
      <c r="S962" s="70"/>
      <c r="T962" s="70"/>
    </row>
    <row r="963" spans="18:20">
      <c r="R963" s="70"/>
      <c r="S963" s="70"/>
      <c r="T963" s="70"/>
    </row>
    <row r="964" spans="18:20">
      <c r="R964" s="70"/>
      <c r="S964" s="70"/>
      <c r="T964" s="70"/>
    </row>
    <row r="965" spans="18:20">
      <c r="R965" s="70"/>
      <c r="S965" s="70"/>
      <c r="T965" s="70"/>
    </row>
    <row r="966" spans="18:20">
      <c r="R966" s="70"/>
      <c r="S966" s="70"/>
      <c r="T966" s="70"/>
    </row>
    <row r="967" spans="18:20">
      <c r="R967" s="70"/>
      <c r="S967" s="70"/>
      <c r="T967" s="70"/>
    </row>
    <row r="968" spans="18:20">
      <c r="R968" s="70"/>
      <c r="S968" s="70"/>
      <c r="T968" s="70"/>
    </row>
    <row r="969" spans="18:20">
      <c r="R969" s="70"/>
      <c r="S969" s="70"/>
      <c r="T969" s="70"/>
    </row>
    <row r="970" spans="18:20">
      <c r="R970" s="70"/>
      <c r="S970" s="70"/>
      <c r="T970" s="70"/>
    </row>
    <row r="971" spans="18:20">
      <c r="R971" s="70"/>
      <c r="S971" s="70"/>
      <c r="T971" s="70"/>
    </row>
    <row r="972" spans="18:20">
      <c r="R972" s="70"/>
      <c r="S972" s="70"/>
      <c r="T972" s="70"/>
    </row>
    <row r="973" spans="18:20">
      <c r="R973" s="70"/>
      <c r="S973" s="70"/>
      <c r="T973" s="70"/>
    </row>
    <row r="974" spans="18:20">
      <c r="R974" s="70"/>
      <c r="S974" s="70"/>
      <c r="T974" s="70"/>
    </row>
    <row r="975" spans="18:20">
      <c r="R975" s="70"/>
      <c r="S975" s="70"/>
      <c r="T975" s="70"/>
    </row>
    <row r="976" spans="18:20">
      <c r="R976" s="70"/>
      <c r="S976" s="70"/>
      <c r="T976" s="70"/>
    </row>
    <row r="977" spans="18:20">
      <c r="R977" s="70"/>
      <c r="S977" s="70"/>
      <c r="T977" s="70"/>
    </row>
    <row r="978" spans="18:20">
      <c r="R978" s="70"/>
      <c r="S978" s="70"/>
      <c r="T978" s="70"/>
    </row>
    <row r="979" spans="18:20">
      <c r="R979" s="70"/>
      <c r="S979" s="70"/>
      <c r="T979" s="70"/>
    </row>
    <row r="980" spans="18:20">
      <c r="R980" s="70"/>
      <c r="S980" s="70"/>
      <c r="T980" s="70"/>
    </row>
    <row r="981" spans="18:20">
      <c r="R981" s="70"/>
      <c r="S981" s="70"/>
      <c r="T981" s="70"/>
    </row>
    <row r="982" spans="18:20">
      <c r="R982" s="70"/>
      <c r="S982" s="70"/>
      <c r="T982" s="70"/>
    </row>
    <row r="983" spans="18:20">
      <c r="R983" s="70"/>
      <c r="S983" s="70"/>
      <c r="T983" s="70"/>
    </row>
    <row r="984" spans="18:20">
      <c r="R984" s="70"/>
      <c r="S984" s="70"/>
      <c r="T984" s="70"/>
    </row>
    <row r="985" spans="18:20">
      <c r="R985" s="70"/>
      <c r="S985" s="70"/>
      <c r="T985" s="70"/>
    </row>
    <row r="986" spans="18:20">
      <c r="R986" s="70"/>
      <c r="S986" s="70"/>
      <c r="T986" s="70"/>
    </row>
    <row r="987" spans="18:20">
      <c r="R987" s="70"/>
      <c r="S987" s="70"/>
      <c r="T987" s="70"/>
    </row>
    <row r="988" spans="18:20">
      <c r="R988" s="70"/>
      <c r="S988" s="70"/>
      <c r="T988" s="70"/>
    </row>
    <row r="989" spans="18:20">
      <c r="R989" s="70"/>
      <c r="S989" s="70"/>
      <c r="T989" s="70"/>
    </row>
    <row r="990" spans="18:20">
      <c r="R990" s="70"/>
      <c r="S990" s="70"/>
      <c r="T990" s="70"/>
    </row>
    <row r="991" spans="18:20">
      <c r="R991" s="70"/>
      <c r="S991" s="70"/>
      <c r="T991" s="70"/>
    </row>
    <row r="992" spans="18:20">
      <c r="R992" s="70"/>
      <c r="S992" s="70"/>
      <c r="T992" s="70"/>
    </row>
    <row r="993" spans="18:20">
      <c r="R993" s="70"/>
      <c r="S993" s="70"/>
      <c r="T993" s="70"/>
    </row>
    <row r="994" spans="18:20">
      <c r="R994" s="70"/>
      <c r="S994" s="70"/>
      <c r="T994" s="70"/>
    </row>
    <row r="995" spans="18:20">
      <c r="R995" s="70"/>
      <c r="S995" s="70"/>
      <c r="T995" s="70"/>
    </row>
    <row r="996" spans="18:20">
      <c r="R996" s="70"/>
      <c r="S996" s="70"/>
      <c r="T996" s="70"/>
    </row>
    <row r="997" spans="18:20">
      <c r="R997" s="70"/>
      <c r="S997" s="70"/>
      <c r="T997" s="70"/>
    </row>
    <row r="998" spans="18:20">
      <c r="R998" s="70"/>
      <c r="S998" s="70"/>
      <c r="T998" s="70"/>
    </row>
    <row r="999" spans="18:20">
      <c r="R999" s="70"/>
      <c r="S999" s="70"/>
      <c r="T999" s="70"/>
    </row>
    <row r="1000" spans="18:20">
      <c r="R1000" s="70"/>
      <c r="S1000" s="70"/>
      <c r="T1000" s="70"/>
    </row>
    <row r="1001" spans="18:20">
      <c r="R1001" s="70"/>
      <c r="S1001" s="70"/>
      <c r="T1001" s="70"/>
    </row>
    <row r="1002" spans="18:20">
      <c r="R1002" s="70"/>
      <c r="S1002" s="70"/>
      <c r="T1002" s="70"/>
    </row>
    <row r="1003" spans="18:20">
      <c r="R1003" s="70"/>
      <c r="S1003" s="70"/>
      <c r="T1003" s="70"/>
    </row>
    <row r="1004" spans="18:20">
      <c r="R1004" s="70"/>
      <c r="S1004" s="70"/>
      <c r="T1004" s="70"/>
    </row>
    <row r="1005" spans="18:20">
      <c r="R1005" s="70"/>
      <c r="S1005" s="70"/>
      <c r="T1005" s="70"/>
    </row>
    <row r="1006" spans="18:20">
      <c r="R1006" s="70"/>
      <c r="S1006" s="70"/>
      <c r="T1006" s="70"/>
    </row>
    <row r="1007" spans="18:20">
      <c r="R1007" s="70"/>
      <c r="S1007" s="70"/>
      <c r="T1007" s="70"/>
    </row>
    <row r="1008" spans="18:20">
      <c r="R1008" s="70"/>
      <c r="S1008" s="70"/>
      <c r="T1008" s="70"/>
    </row>
    <row r="1009" spans="18:20">
      <c r="R1009" s="70"/>
      <c r="S1009" s="70"/>
      <c r="T1009" s="70"/>
    </row>
    <row r="1010" spans="18:20">
      <c r="R1010" s="70"/>
      <c r="S1010" s="70"/>
      <c r="T1010" s="70"/>
    </row>
    <row r="1011" spans="18:20">
      <c r="R1011" s="70"/>
      <c r="S1011" s="70"/>
      <c r="T1011" s="70"/>
    </row>
    <row r="1012" spans="18:20">
      <c r="R1012" s="70"/>
      <c r="S1012" s="70"/>
      <c r="T1012" s="70"/>
    </row>
    <row r="1013" spans="18:20">
      <c r="R1013" s="70"/>
      <c r="S1013" s="70"/>
      <c r="T1013" s="70"/>
    </row>
    <row r="1014" spans="18:20">
      <c r="R1014" s="70"/>
      <c r="S1014" s="70"/>
      <c r="T1014" s="70"/>
    </row>
    <row r="1015" spans="18:20">
      <c r="R1015" s="70"/>
      <c r="S1015" s="70"/>
      <c r="T1015" s="70"/>
    </row>
    <row r="1016" spans="18:20">
      <c r="R1016" s="70"/>
      <c r="S1016" s="70"/>
      <c r="T1016" s="70"/>
    </row>
    <row r="1017" spans="18:20">
      <c r="R1017" s="70"/>
      <c r="S1017" s="70"/>
      <c r="T1017" s="70"/>
    </row>
    <row r="1018" spans="18:20">
      <c r="R1018" s="70"/>
      <c r="S1018" s="70"/>
      <c r="T1018" s="70"/>
    </row>
    <row r="1019" spans="18:20">
      <c r="R1019" s="70"/>
      <c r="S1019" s="70"/>
      <c r="T1019" s="70"/>
    </row>
    <row r="1020" spans="18:20">
      <c r="R1020" s="70"/>
      <c r="S1020" s="70"/>
      <c r="T1020" s="70"/>
    </row>
    <row r="1021" spans="18:20">
      <c r="R1021" s="70"/>
      <c r="S1021" s="70"/>
      <c r="T1021" s="70"/>
    </row>
    <row r="1022" spans="18:20">
      <c r="R1022" s="70"/>
      <c r="S1022" s="70"/>
      <c r="T1022" s="70"/>
    </row>
    <row r="1023" spans="18:20">
      <c r="R1023" s="70"/>
      <c r="S1023" s="70"/>
      <c r="T1023" s="70"/>
    </row>
    <row r="1024" spans="18:20">
      <c r="R1024" s="70"/>
      <c r="S1024" s="70"/>
      <c r="T1024" s="70"/>
    </row>
    <row r="1025" spans="18:20">
      <c r="R1025" s="70"/>
      <c r="S1025" s="70"/>
      <c r="T1025" s="70"/>
    </row>
    <row r="1026" spans="18:20">
      <c r="R1026" s="70"/>
      <c r="S1026" s="70"/>
      <c r="T1026" s="70"/>
    </row>
    <row r="1027" spans="18:20">
      <c r="R1027" s="70"/>
      <c r="S1027" s="70"/>
      <c r="T1027" s="70"/>
    </row>
    <row r="1028" spans="18:20">
      <c r="R1028" s="70"/>
      <c r="S1028" s="70"/>
      <c r="T1028" s="70"/>
    </row>
    <row r="1029" spans="18:20">
      <c r="R1029" s="70"/>
      <c r="S1029" s="70"/>
      <c r="T1029" s="70"/>
    </row>
    <row r="1030" spans="18:20">
      <c r="R1030" s="70"/>
      <c r="S1030" s="70"/>
      <c r="T1030" s="70"/>
    </row>
    <row r="1031" spans="18:20">
      <c r="R1031" s="70"/>
      <c r="S1031" s="70"/>
      <c r="T1031" s="70"/>
    </row>
    <row r="1032" spans="18:20">
      <c r="R1032" s="70"/>
      <c r="S1032" s="70"/>
      <c r="T1032" s="70"/>
    </row>
    <row r="1033" spans="18:20">
      <c r="R1033" s="70"/>
      <c r="S1033" s="70"/>
      <c r="T1033" s="70"/>
    </row>
    <row r="1034" spans="18:20">
      <c r="R1034" s="70"/>
      <c r="S1034" s="70"/>
      <c r="T1034" s="70"/>
    </row>
    <row r="1035" spans="18:20">
      <c r="R1035" s="70"/>
      <c r="S1035" s="70"/>
      <c r="T1035" s="70"/>
    </row>
    <row r="1036" spans="18:20">
      <c r="R1036" s="70"/>
      <c r="S1036" s="70"/>
      <c r="T1036" s="70"/>
    </row>
    <row r="1037" spans="18:20">
      <c r="R1037" s="70"/>
      <c r="S1037" s="70"/>
      <c r="T1037" s="70"/>
    </row>
    <row r="1038" spans="18:20">
      <c r="R1038" s="70"/>
      <c r="S1038" s="70"/>
      <c r="T1038" s="70"/>
    </row>
    <row r="1039" spans="18:20">
      <c r="R1039" s="70"/>
      <c r="S1039" s="70"/>
      <c r="T1039" s="70"/>
    </row>
    <row r="1040" spans="18:20">
      <c r="R1040" s="70"/>
      <c r="S1040" s="70"/>
      <c r="T1040" s="70"/>
    </row>
    <row r="1041" spans="18:20">
      <c r="R1041" s="70"/>
      <c r="S1041" s="70"/>
      <c r="T1041" s="70"/>
    </row>
    <row r="1042" spans="18:20">
      <c r="R1042" s="70"/>
      <c r="S1042" s="70"/>
      <c r="T1042" s="70"/>
    </row>
    <row r="1043" spans="18:20">
      <c r="R1043" s="70"/>
      <c r="S1043" s="70"/>
      <c r="T1043" s="70"/>
    </row>
    <row r="1044" spans="18:20">
      <c r="R1044" s="70"/>
      <c r="S1044" s="70"/>
      <c r="T1044" s="70"/>
    </row>
    <row r="1045" spans="18:20">
      <c r="R1045" s="70"/>
      <c r="S1045" s="70"/>
      <c r="T1045" s="70"/>
    </row>
    <row r="1046" spans="18:20">
      <c r="R1046" s="70"/>
      <c r="S1046" s="70"/>
      <c r="T1046" s="70"/>
    </row>
    <row r="1047" spans="18:20">
      <c r="R1047" s="70"/>
      <c r="S1047" s="70"/>
      <c r="T1047" s="70"/>
    </row>
    <row r="1048" spans="18:20">
      <c r="R1048" s="70"/>
      <c r="S1048" s="70"/>
      <c r="T1048" s="70"/>
    </row>
    <row r="1049" spans="18:20">
      <c r="R1049" s="70"/>
      <c r="S1049" s="70"/>
      <c r="T1049" s="70"/>
    </row>
    <row r="1050" spans="18:20">
      <c r="R1050" s="70"/>
      <c r="S1050" s="70"/>
      <c r="T1050" s="70"/>
    </row>
    <row r="1051" spans="18:20">
      <c r="R1051" s="70"/>
      <c r="S1051" s="70"/>
      <c r="T1051" s="70"/>
    </row>
    <row r="1052" spans="18:20">
      <c r="R1052" s="70"/>
      <c r="S1052" s="70"/>
      <c r="T1052" s="70"/>
    </row>
    <row r="1053" spans="18:20">
      <c r="R1053" s="70"/>
      <c r="S1053" s="70"/>
      <c r="T1053" s="70"/>
    </row>
    <row r="1054" spans="18:20">
      <c r="R1054" s="70"/>
      <c r="S1054" s="70"/>
      <c r="T1054" s="70"/>
    </row>
    <row r="1055" spans="18:20">
      <c r="R1055" s="70"/>
      <c r="S1055" s="70"/>
      <c r="T1055" s="70"/>
    </row>
    <row r="1056" spans="18:20">
      <c r="R1056" s="70"/>
      <c r="S1056" s="70"/>
      <c r="T1056" s="70"/>
    </row>
    <row r="1057" spans="18:20">
      <c r="R1057" s="70"/>
      <c r="S1057" s="70"/>
      <c r="T1057" s="70"/>
    </row>
    <row r="1058" spans="18:20">
      <c r="R1058" s="70"/>
      <c r="S1058" s="70"/>
      <c r="T1058" s="70"/>
    </row>
    <row r="1059" spans="18:20">
      <c r="R1059" s="70"/>
      <c r="S1059" s="70"/>
      <c r="T1059" s="70"/>
    </row>
    <row r="1060" spans="18:20">
      <c r="R1060" s="70"/>
      <c r="S1060" s="70"/>
      <c r="T1060" s="70"/>
    </row>
    <row r="1061" spans="18:20">
      <c r="R1061" s="70"/>
      <c r="S1061" s="70"/>
      <c r="T1061" s="70"/>
    </row>
    <row r="1062" spans="18:20">
      <c r="R1062" s="70"/>
      <c r="S1062" s="70"/>
      <c r="T1062" s="70"/>
    </row>
    <row r="1063" spans="18:20">
      <c r="R1063" s="70"/>
      <c r="S1063" s="70"/>
      <c r="T1063" s="70"/>
    </row>
    <row r="1064" spans="18:20">
      <c r="R1064" s="70"/>
      <c r="S1064" s="70"/>
      <c r="T1064" s="70"/>
    </row>
    <row r="1065" spans="18:20">
      <c r="R1065" s="70"/>
      <c r="S1065" s="70"/>
      <c r="T1065" s="70"/>
    </row>
    <row r="1066" spans="18:20">
      <c r="R1066" s="70"/>
      <c r="S1066" s="70"/>
      <c r="T1066" s="70"/>
    </row>
    <row r="1067" spans="18:20">
      <c r="R1067" s="70"/>
      <c r="S1067" s="70"/>
      <c r="T1067" s="70"/>
    </row>
    <row r="1068" spans="18:20">
      <c r="R1068" s="70"/>
      <c r="S1068" s="70"/>
      <c r="T1068" s="70"/>
    </row>
    <row r="1069" spans="18:20">
      <c r="R1069" s="70"/>
      <c r="S1069" s="70"/>
      <c r="T1069" s="70"/>
    </row>
    <row r="1070" spans="18:20">
      <c r="R1070" s="70"/>
      <c r="S1070" s="70"/>
      <c r="T1070" s="70"/>
    </row>
    <row r="1071" spans="18:20">
      <c r="R1071" s="70"/>
      <c r="S1071" s="70"/>
      <c r="T1071" s="70"/>
    </row>
    <row r="1072" spans="18:20">
      <c r="R1072" s="70"/>
      <c r="S1072" s="70"/>
      <c r="T1072" s="70"/>
    </row>
    <row r="1073" spans="18:20">
      <c r="R1073" s="70"/>
      <c r="S1073" s="70"/>
      <c r="T1073" s="70"/>
    </row>
    <row r="1074" spans="18:20">
      <c r="R1074" s="70"/>
      <c r="S1074" s="70"/>
      <c r="T1074" s="70"/>
    </row>
    <row r="1075" spans="18:20">
      <c r="R1075" s="70"/>
      <c r="S1075" s="70"/>
      <c r="T1075" s="70"/>
    </row>
    <row r="1076" spans="18:20">
      <c r="R1076" s="70"/>
      <c r="S1076" s="70"/>
      <c r="T1076" s="70"/>
    </row>
    <row r="1077" spans="18:20">
      <c r="R1077" s="70"/>
      <c r="S1077" s="70"/>
      <c r="T1077" s="70"/>
    </row>
    <row r="1078" spans="18:20">
      <c r="R1078" s="70"/>
      <c r="S1078" s="70"/>
      <c r="T1078" s="70"/>
    </row>
    <row r="1079" spans="18:20">
      <c r="R1079" s="70"/>
      <c r="S1079" s="70"/>
      <c r="T1079" s="70"/>
    </row>
    <row r="1080" spans="18:20">
      <c r="R1080" s="70"/>
      <c r="S1080" s="70"/>
      <c r="T1080" s="70"/>
    </row>
    <row r="1081" spans="18:20">
      <c r="R1081" s="70"/>
      <c r="S1081" s="70"/>
      <c r="T1081" s="70"/>
    </row>
    <row r="1082" spans="18:20">
      <c r="R1082" s="70"/>
      <c r="S1082" s="70"/>
      <c r="T1082" s="70"/>
    </row>
    <row r="1083" spans="18:20">
      <c r="R1083" s="70"/>
      <c r="S1083" s="70"/>
      <c r="T1083" s="70"/>
    </row>
    <row r="1084" spans="18:20">
      <c r="R1084" s="70"/>
      <c r="S1084" s="70"/>
      <c r="T1084" s="70"/>
    </row>
    <row r="1085" spans="18:20">
      <c r="R1085" s="70"/>
      <c r="S1085" s="70"/>
      <c r="T1085" s="70"/>
    </row>
    <row r="1086" spans="18:20">
      <c r="R1086" s="70"/>
      <c r="S1086" s="70"/>
      <c r="T1086" s="70"/>
    </row>
    <row r="1087" spans="18:20">
      <c r="R1087" s="70"/>
      <c r="S1087" s="70"/>
      <c r="T1087" s="70"/>
    </row>
    <row r="1088" spans="18:20">
      <c r="R1088" s="70"/>
      <c r="S1088" s="70"/>
      <c r="T1088" s="70"/>
    </row>
    <row r="1089" spans="18:20">
      <c r="R1089" s="70"/>
      <c r="S1089" s="70"/>
      <c r="T1089" s="70"/>
    </row>
    <row r="1090" spans="18:20">
      <c r="R1090" s="70"/>
      <c r="S1090" s="70"/>
      <c r="T1090" s="70"/>
    </row>
    <row r="1091" spans="18:20">
      <c r="R1091" s="70"/>
      <c r="S1091" s="70"/>
      <c r="T1091" s="70"/>
    </row>
    <row r="1092" spans="18:20">
      <c r="R1092" s="70"/>
      <c r="S1092" s="70"/>
      <c r="T1092" s="70"/>
    </row>
    <row r="1093" spans="18:20">
      <c r="R1093" s="70"/>
      <c r="S1093" s="70"/>
      <c r="T1093" s="70"/>
    </row>
    <row r="1094" spans="18:20">
      <c r="R1094" s="70"/>
      <c r="S1094" s="70"/>
      <c r="T1094" s="70"/>
    </row>
    <row r="1095" spans="18:20">
      <c r="R1095" s="70"/>
      <c r="S1095" s="70"/>
      <c r="T1095" s="70"/>
    </row>
    <row r="1096" spans="18:20">
      <c r="R1096" s="70"/>
      <c r="S1096" s="70"/>
      <c r="T1096" s="70"/>
    </row>
    <row r="1097" spans="18:20">
      <c r="R1097" s="70"/>
      <c r="S1097" s="70"/>
      <c r="T1097" s="70"/>
    </row>
    <row r="1098" spans="18:20">
      <c r="R1098" s="70"/>
      <c r="S1098" s="70"/>
      <c r="T1098" s="70"/>
    </row>
    <row r="1099" spans="18:20">
      <c r="R1099" s="70"/>
      <c r="S1099" s="70"/>
      <c r="T1099" s="70"/>
    </row>
    <row r="1100" spans="18:20">
      <c r="R1100" s="70"/>
      <c r="S1100" s="70"/>
      <c r="T1100" s="70"/>
    </row>
    <row r="1101" spans="18:20">
      <c r="R1101" s="70"/>
      <c r="S1101" s="70"/>
      <c r="T1101" s="70"/>
    </row>
    <row r="1102" spans="18:20">
      <c r="R1102" s="70"/>
      <c r="S1102" s="70"/>
      <c r="T1102" s="70"/>
    </row>
    <row r="1103" spans="18:20">
      <c r="R1103" s="70"/>
      <c r="S1103" s="70"/>
      <c r="T1103" s="70"/>
    </row>
    <row r="1104" spans="18:20">
      <c r="R1104" s="70"/>
      <c r="S1104" s="70"/>
      <c r="T1104" s="70"/>
    </row>
    <row r="1105" spans="18:20">
      <c r="R1105" s="70"/>
      <c r="S1105" s="70"/>
      <c r="T1105" s="70"/>
    </row>
    <row r="1106" spans="18:20">
      <c r="R1106" s="70"/>
      <c r="S1106" s="70"/>
      <c r="T1106" s="70"/>
    </row>
    <row r="1107" spans="18:20">
      <c r="R1107" s="70"/>
      <c r="S1107" s="70"/>
      <c r="T1107" s="70"/>
    </row>
    <row r="1108" spans="18:20">
      <c r="R1108" s="70"/>
      <c r="S1108" s="70"/>
      <c r="T1108" s="70"/>
    </row>
    <row r="1109" spans="18:20">
      <c r="R1109" s="70"/>
      <c r="S1109" s="70"/>
      <c r="T1109" s="70"/>
    </row>
    <row r="1110" spans="18:20">
      <c r="R1110" s="70"/>
      <c r="S1110" s="70"/>
      <c r="T1110" s="70"/>
    </row>
    <row r="1111" spans="18:20">
      <c r="R1111" s="70"/>
      <c r="S1111" s="70"/>
      <c r="T1111" s="70"/>
    </row>
    <row r="1112" spans="18:20">
      <c r="R1112" s="70"/>
      <c r="S1112" s="70"/>
      <c r="T1112" s="70"/>
    </row>
    <row r="1113" spans="18:20">
      <c r="R1113" s="70"/>
      <c r="S1113" s="70"/>
      <c r="T1113" s="70"/>
    </row>
    <row r="1114" spans="18:20">
      <c r="R1114" s="70"/>
      <c r="S1114" s="70"/>
      <c r="T1114" s="70"/>
    </row>
    <row r="1115" spans="18:20">
      <c r="R1115" s="70"/>
      <c r="S1115" s="70"/>
      <c r="T1115" s="70"/>
    </row>
    <row r="1116" spans="18:20">
      <c r="R1116" s="70"/>
      <c r="S1116" s="70"/>
      <c r="T1116" s="70"/>
    </row>
    <row r="1117" spans="18:20">
      <c r="R1117" s="70"/>
      <c r="S1117" s="70"/>
      <c r="T1117" s="70"/>
    </row>
    <row r="1118" spans="18:20">
      <c r="R1118" s="70"/>
      <c r="S1118" s="70"/>
      <c r="T1118" s="70"/>
    </row>
    <row r="1119" spans="18:20">
      <c r="R1119" s="70"/>
      <c r="S1119" s="70"/>
      <c r="T1119" s="70"/>
    </row>
    <row r="1120" spans="18:20">
      <c r="R1120" s="70"/>
      <c r="S1120" s="70"/>
      <c r="T1120" s="70"/>
    </row>
    <row r="1121" spans="18:20">
      <c r="R1121" s="70"/>
      <c r="S1121" s="70"/>
      <c r="T1121" s="70"/>
    </row>
    <row r="1122" spans="18:20">
      <c r="R1122" s="70"/>
      <c r="S1122" s="70"/>
      <c r="T1122" s="70"/>
    </row>
    <row r="1123" spans="18:20">
      <c r="R1123" s="70"/>
      <c r="S1123" s="70"/>
      <c r="T1123" s="70"/>
    </row>
    <row r="1124" spans="18:20">
      <c r="R1124" s="70"/>
      <c r="S1124" s="70"/>
      <c r="T1124" s="70"/>
    </row>
    <row r="1125" spans="18:20">
      <c r="R1125" s="70"/>
      <c r="S1125" s="70"/>
      <c r="T1125" s="70"/>
    </row>
    <row r="1126" spans="18:20">
      <c r="R1126" s="70"/>
      <c r="S1126" s="70"/>
      <c r="T1126" s="70"/>
    </row>
    <row r="1127" spans="18:20">
      <c r="R1127" s="70"/>
      <c r="S1127" s="70"/>
      <c r="T1127" s="70"/>
    </row>
    <row r="1128" spans="18:20">
      <c r="R1128" s="70"/>
      <c r="S1128" s="70"/>
      <c r="T1128" s="70"/>
    </row>
    <row r="1129" spans="18:20">
      <c r="R1129" s="70"/>
      <c r="S1129" s="70"/>
      <c r="T1129" s="70"/>
    </row>
    <row r="1130" spans="18:20">
      <c r="R1130" s="70"/>
      <c r="S1130" s="70"/>
      <c r="T1130" s="70"/>
    </row>
    <row r="1131" spans="18:20">
      <c r="R1131" s="70"/>
      <c r="S1131" s="70"/>
      <c r="T1131" s="70"/>
    </row>
    <row r="1132" spans="18:20">
      <c r="R1132" s="70"/>
      <c r="S1132" s="70"/>
      <c r="T1132" s="70"/>
    </row>
    <row r="1133" spans="18:20">
      <c r="R1133" s="70"/>
      <c r="S1133" s="70"/>
      <c r="T1133" s="70"/>
    </row>
    <row r="1134" spans="18:20">
      <c r="R1134" s="70"/>
      <c r="S1134" s="70"/>
      <c r="T1134" s="70"/>
    </row>
    <row r="1135" spans="18:20">
      <c r="R1135" s="70"/>
      <c r="S1135" s="70"/>
      <c r="T1135" s="70"/>
    </row>
    <row r="1136" spans="18:20">
      <c r="R1136" s="70"/>
      <c r="S1136" s="70"/>
      <c r="T1136" s="70"/>
    </row>
    <row r="1137" spans="18:20">
      <c r="R1137" s="70"/>
      <c r="S1137" s="70"/>
      <c r="T1137" s="70"/>
    </row>
    <row r="1138" spans="18:20">
      <c r="R1138" s="70"/>
      <c r="S1138" s="70"/>
      <c r="T1138" s="70"/>
    </row>
    <row r="1139" spans="18:20">
      <c r="R1139" s="70"/>
      <c r="S1139" s="70"/>
      <c r="T1139" s="70"/>
    </row>
    <row r="1140" spans="18:20">
      <c r="R1140" s="70"/>
      <c r="S1140" s="70"/>
      <c r="T1140" s="70"/>
    </row>
    <row r="1141" spans="18:20">
      <c r="R1141" s="70"/>
      <c r="S1141" s="70"/>
      <c r="T1141" s="70"/>
    </row>
    <row r="1142" spans="18:20">
      <c r="R1142" s="70"/>
      <c r="S1142" s="70"/>
      <c r="T1142" s="70"/>
    </row>
    <row r="1143" spans="18:20">
      <c r="R1143" s="70"/>
      <c r="S1143" s="70"/>
      <c r="T1143" s="70"/>
    </row>
    <row r="1144" spans="18:20">
      <c r="R1144" s="70"/>
      <c r="S1144" s="70"/>
      <c r="T1144" s="70"/>
    </row>
    <row r="1145" spans="18:20">
      <c r="R1145" s="70"/>
      <c r="S1145" s="70"/>
      <c r="T1145" s="70"/>
    </row>
    <row r="1146" spans="18:20">
      <c r="R1146" s="70"/>
      <c r="S1146" s="70"/>
      <c r="T1146" s="70"/>
    </row>
    <row r="1147" spans="18:20">
      <c r="R1147" s="70"/>
      <c r="S1147" s="70"/>
      <c r="T1147" s="70"/>
    </row>
    <row r="1148" spans="18:20">
      <c r="R1148" s="70"/>
      <c r="S1148" s="70"/>
      <c r="T1148" s="70"/>
    </row>
    <row r="1149" spans="18:20">
      <c r="R1149" s="70"/>
      <c r="S1149" s="70"/>
      <c r="T1149" s="70"/>
    </row>
    <row r="1150" spans="18:20">
      <c r="R1150" s="70"/>
      <c r="S1150" s="70"/>
      <c r="T1150" s="70"/>
    </row>
    <row r="1151" spans="18:20">
      <c r="R1151" s="70"/>
      <c r="S1151" s="70"/>
      <c r="T1151" s="70"/>
    </row>
    <row r="1152" spans="18:20">
      <c r="R1152" s="70"/>
      <c r="S1152" s="70"/>
      <c r="T1152" s="70"/>
    </row>
    <row r="1153" spans="18:20">
      <c r="R1153" s="70"/>
      <c r="S1153" s="70"/>
      <c r="T1153" s="70"/>
    </row>
    <row r="1154" spans="18:20">
      <c r="R1154" s="70"/>
      <c r="S1154" s="70"/>
      <c r="T1154" s="70"/>
    </row>
    <row r="1155" spans="18:20">
      <c r="R1155" s="70"/>
      <c r="S1155" s="70"/>
      <c r="T1155" s="70"/>
    </row>
    <row r="1156" spans="18:20">
      <c r="R1156" s="70"/>
      <c r="S1156" s="70"/>
      <c r="T1156" s="70"/>
    </row>
    <row r="1157" spans="18:20">
      <c r="R1157" s="70"/>
      <c r="S1157" s="70"/>
      <c r="T1157" s="70"/>
    </row>
    <row r="1158" spans="18:20">
      <c r="R1158" s="70"/>
      <c r="S1158" s="70"/>
      <c r="T1158" s="70"/>
    </row>
    <row r="1159" spans="18:20">
      <c r="R1159" s="70"/>
      <c r="S1159" s="70"/>
      <c r="T1159" s="70"/>
    </row>
    <row r="1160" spans="18:20">
      <c r="R1160" s="70"/>
      <c r="S1160" s="70"/>
      <c r="T1160" s="70"/>
    </row>
    <row r="1161" spans="18:20">
      <c r="R1161" s="70"/>
      <c r="S1161" s="70"/>
      <c r="T1161" s="70"/>
    </row>
    <row r="1162" spans="18:20">
      <c r="R1162" s="70"/>
      <c r="S1162" s="70"/>
      <c r="T1162" s="70"/>
    </row>
    <row r="1163" spans="18:20">
      <c r="R1163" s="70"/>
      <c r="S1163" s="70"/>
      <c r="T1163" s="70"/>
    </row>
    <row r="1164" spans="18:20">
      <c r="R1164" s="70"/>
      <c r="S1164" s="70"/>
      <c r="T1164" s="70"/>
    </row>
    <row r="1165" spans="18:20">
      <c r="R1165" s="70"/>
      <c r="S1165" s="70"/>
      <c r="T1165" s="70"/>
    </row>
    <row r="1166" spans="18:20">
      <c r="R1166" s="70"/>
      <c r="S1166" s="70"/>
      <c r="T1166" s="70"/>
    </row>
    <row r="1167" spans="18:20">
      <c r="R1167" s="70"/>
      <c r="S1167" s="70"/>
      <c r="T1167" s="70"/>
    </row>
    <row r="1168" spans="18:20">
      <c r="R1168" s="70"/>
      <c r="S1168" s="70"/>
      <c r="T1168" s="70"/>
    </row>
    <row r="1169" spans="18:20">
      <c r="R1169" s="70"/>
      <c r="S1169" s="70"/>
      <c r="T1169" s="70"/>
    </row>
    <row r="1170" spans="18:20">
      <c r="R1170" s="70"/>
      <c r="S1170" s="70"/>
      <c r="T1170" s="70"/>
    </row>
    <row r="1171" spans="18:20">
      <c r="R1171" s="70"/>
      <c r="S1171" s="70"/>
      <c r="T1171" s="70"/>
    </row>
    <row r="1172" spans="18:20">
      <c r="R1172" s="70"/>
      <c r="S1172" s="70"/>
      <c r="T1172" s="70"/>
    </row>
    <row r="1173" spans="18:20">
      <c r="R1173" s="70"/>
      <c r="S1173" s="70"/>
      <c r="T1173" s="70"/>
    </row>
    <row r="1174" spans="18:20">
      <c r="R1174" s="70"/>
      <c r="S1174" s="70"/>
      <c r="T1174" s="70"/>
    </row>
    <row r="1175" spans="18:20">
      <c r="R1175" s="70"/>
      <c r="S1175" s="70"/>
      <c r="T1175" s="70"/>
    </row>
    <row r="1176" spans="18:20">
      <c r="R1176" s="70"/>
      <c r="S1176" s="70"/>
      <c r="T1176" s="70"/>
    </row>
    <row r="1177" spans="18:20">
      <c r="R1177" s="70"/>
      <c r="S1177" s="70"/>
      <c r="T1177" s="70"/>
    </row>
    <row r="1178" spans="18:20">
      <c r="R1178" s="70"/>
      <c r="S1178" s="70"/>
      <c r="T1178" s="70"/>
    </row>
    <row r="1179" spans="18:20">
      <c r="R1179" s="70"/>
      <c r="S1179" s="70"/>
      <c r="T1179" s="70"/>
    </row>
    <row r="1180" spans="18:20">
      <c r="R1180" s="70"/>
      <c r="S1180" s="70"/>
      <c r="T1180" s="70"/>
    </row>
    <row r="1181" spans="18:20">
      <c r="R1181" s="70"/>
      <c r="S1181" s="70"/>
      <c r="T1181" s="70"/>
    </row>
    <row r="1182" spans="18:20">
      <c r="R1182" s="70"/>
      <c r="S1182" s="70"/>
      <c r="T1182" s="70"/>
    </row>
    <row r="1183" spans="18:20">
      <c r="R1183" s="70"/>
      <c r="S1183" s="70"/>
      <c r="T1183" s="70"/>
    </row>
    <row r="1184" spans="18:20">
      <c r="R1184" s="70"/>
      <c r="S1184" s="70"/>
      <c r="T1184" s="70"/>
    </row>
    <row r="1185" spans="18:20">
      <c r="R1185" s="70"/>
      <c r="S1185" s="70"/>
      <c r="T1185" s="70"/>
    </row>
    <row r="1186" spans="18:20">
      <c r="R1186" s="70"/>
      <c r="S1186" s="70"/>
      <c r="T1186" s="70"/>
    </row>
    <row r="1187" spans="18:20">
      <c r="R1187" s="70"/>
      <c r="S1187" s="70"/>
      <c r="T1187" s="70"/>
    </row>
    <row r="1188" spans="18:20">
      <c r="R1188" s="70"/>
      <c r="S1188" s="70"/>
      <c r="T1188" s="70"/>
    </row>
    <row r="1189" spans="18:20">
      <c r="R1189" s="70"/>
      <c r="S1189" s="70"/>
      <c r="T1189" s="70"/>
    </row>
    <row r="1190" spans="18:20">
      <c r="R1190" s="70"/>
      <c r="S1190" s="70"/>
      <c r="T1190" s="70"/>
    </row>
    <row r="1191" spans="18:20">
      <c r="R1191" s="70"/>
      <c r="S1191" s="70"/>
      <c r="T1191" s="70"/>
    </row>
    <row r="1192" spans="18:20">
      <c r="R1192" s="70"/>
      <c r="S1192" s="70"/>
      <c r="T1192" s="70"/>
    </row>
    <row r="1193" spans="18:20">
      <c r="R1193" s="70"/>
      <c r="S1193" s="70"/>
      <c r="T1193" s="70"/>
    </row>
    <row r="1194" spans="18:20">
      <c r="R1194" s="70"/>
      <c r="S1194" s="70"/>
      <c r="T1194" s="70"/>
    </row>
    <row r="1195" spans="18:20">
      <c r="R1195" s="70"/>
      <c r="S1195" s="70"/>
      <c r="T1195" s="70"/>
    </row>
    <row r="1196" spans="18:20">
      <c r="R1196" s="70"/>
      <c r="S1196" s="70"/>
      <c r="T1196" s="70"/>
    </row>
    <row r="1197" spans="18:20">
      <c r="R1197" s="70"/>
      <c r="S1197" s="70"/>
      <c r="T1197" s="70"/>
    </row>
    <row r="1198" spans="18:20">
      <c r="R1198" s="70"/>
      <c r="S1198" s="70"/>
      <c r="T1198" s="70"/>
    </row>
    <row r="1199" spans="18:20">
      <c r="R1199" s="70"/>
      <c r="S1199" s="70"/>
      <c r="T1199" s="70"/>
    </row>
    <row r="1200" spans="18:20">
      <c r="R1200" s="70"/>
      <c r="S1200" s="70"/>
      <c r="T1200" s="70"/>
    </row>
    <row r="1201" spans="18:20">
      <c r="R1201" s="70"/>
      <c r="S1201" s="70"/>
      <c r="T1201" s="70"/>
    </row>
    <row r="1202" spans="18:20">
      <c r="R1202" s="70"/>
      <c r="S1202" s="70"/>
      <c r="T1202" s="70"/>
    </row>
    <row r="1203" spans="18:20">
      <c r="R1203" s="70"/>
      <c r="S1203" s="70"/>
      <c r="T1203" s="70"/>
    </row>
    <row r="1204" spans="18:20">
      <c r="R1204" s="70"/>
      <c r="S1204" s="70"/>
      <c r="T1204" s="70"/>
    </row>
    <row r="1205" spans="18:20">
      <c r="R1205" s="70"/>
      <c r="S1205" s="70"/>
      <c r="T1205" s="70"/>
    </row>
    <row r="1206" spans="18:20">
      <c r="R1206" s="70"/>
      <c r="S1206" s="70"/>
      <c r="T1206" s="70"/>
    </row>
    <row r="1207" spans="18:20">
      <c r="R1207" s="70"/>
      <c r="S1207" s="70"/>
      <c r="T1207" s="70"/>
    </row>
    <row r="1208" spans="18:20">
      <c r="R1208" s="70"/>
      <c r="S1208" s="70"/>
      <c r="T1208" s="70"/>
    </row>
    <row r="1209" spans="18:20">
      <c r="R1209" s="70"/>
      <c r="S1209" s="70"/>
      <c r="T1209" s="70"/>
    </row>
    <row r="1210" spans="18:20">
      <c r="R1210" s="70"/>
      <c r="S1210" s="70"/>
      <c r="T1210" s="70"/>
    </row>
    <row r="1211" spans="18:20">
      <c r="R1211" s="70"/>
      <c r="S1211" s="70"/>
      <c r="T1211" s="70"/>
    </row>
    <row r="1212" spans="18:20">
      <c r="R1212" s="70"/>
      <c r="S1212" s="70"/>
      <c r="T1212" s="70"/>
    </row>
    <row r="1213" spans="18:20">
      <c r="R1213" s="70"/>
      <c r="S1213" s="70"/>
      <c r="T1213" s="70"/>
    </row>
    <row r="1214" spans="18:20">
      <c r="R1214" s="70"/>
      <c r="S1214" s="70"/>
      <c r="T1214" s="70"/>
    </row>
    <row r="1215" spans="18:20">
      <c r="R1215" s="70"/>
      <c r="S1215" s="70"/>
      <c r="T1215" s="70"/>
    </row>
    <row r="1216" spans="18:20">
      <c r="R1216" s="70"/>
      <c r="S1216" s="70"/>
      <c r="T1216" s="70"/>
    </row>
    <row r="1217" spans="18:20">
      <c r="R1217" s="70"/>
      <c r="S1217" s="70"/>
      <c r="T1217" s="70"/>
    </row>
    <row r="1218" spans="18:20">
      <c r="R1218" s="70"/>
      <c r="S1218" s="70"/>
      <c r="T1218" s="70"/>
    </row>
    <row r="1219" spans="18:20">
      <c r="R1219" s="70"/>
      <c r="S1219" s="70"/>
      <c r="T1219" s="70"/>
    </row>
    <row r="1220" spans="18:20">
      <c r="R1220" s="70"/>
      <c r="S1220" s="70"/>
      <c r="T1220" s="70"/>
    </row>
    <row r="1221" spans="18:20">
      <c r="R1221" s="70"/>
      <c r="S1221" s="70"/>
      <c r="T1221" s="70"/>
    </row>
    <row r="1222" spans="18:20">
      <c r="R1222" s="70"/>
      <c r="S1222" s="70"/>
      <c r="T1222" s="70"/>
    </row>
    <row r="1223" spans="18:20">
      <c r="R1223" s="70"/>
      <c r="S1223" s="70"/>
      <c r="T1223" s="70"/>
    </row>
    <row r="1224" spans="18:20">
      <c r="R1224" s="70"/>
      <c r="S1224" s="70"/>
      <c r="T1224" s="70"/>
    </row>
    <row r="1225" spans="18:20">
      <c r="R1225" s="70"/>
      <c r="S1225" s="70"/>
      <c r="T1225" s="70"/>
    </row>
    <row r="1226" spans="18:20">
      <c r="R1226" s="70"/>
      <c r="S1226" s="70"/>
      <c r="T1226" s="70"/>
    </row>
    <row r="1227" spans="18:20">
      <c r="R1227" s="70"/>
      <c r="S1227" s="70"/>
      <c r="T1227" s="70"/>
    </row>
    <row r="1228" spans="18:20">
      <c r="R1228" s="70"/>
      <c r="S1228" s="70"/>
      <c r="T1228" s="70"/>
    </row>
    <row r="1229" spans="18:20">
      <c r="R1229" s="70"/>
      <c r="S1229" s="70"/>
      <c r="T1229" s="70"/>
    </row>
    <row r="1230" spans="18:20">
      <c r="R1230" s="70"/>
      <c r="S1230" s="70"/>
      <c r="T1230" s="70"/>
    </row>
    <row r="1231" spans="18:20">
      <c r="R1231" s="70"/>
      <c r="S1231" s="70"/>
      <c r="T1231" s="70"/>
    </row>
    <row r="1232" spans="18:20">
      <c r="R1232" s="70"/>
      <c r="S1232" s="70"/>
      <c r="T1232" s="70"/>
    </row>
    <row r="1233" spans="18:20">
      <c r="R1233" s="70"/>
      <c r="S1233" s="70"/>
      <c r="T1233" s="70"/>
    </row>
    <row r="1234" spans="18:20">
      <c r="R1234" s="70"/>
      <c r="S1234" s="70"/>
      <c r="T1234" s="70"/>
    </row>
    <row r="1235" spans="18:20">
      <c r="R1235" s="70"/>
      <c r="S1235" s="70"/>
      <c r="T1235" s="70"/>
    </row>
    <row r="1236" spans="18:20">
      <c r="R1236" s="70"/>
      <c r="S1236" s="70"/>
      <c r="T1236" s="70"/>
    </row>
    <row r="1237" spans="18:20">
      <c r="R1237" s="70"/>
      <c r="S1237" s="70"/>
      <c r="T1237" s="70"/>
    </row>
    <row r="1238" spans="18:20">
      <c r="R1238" s="70"/>
      <c r="S1238" s="70"/>
      <c r="T1238" s="70"/>
    </row>
    <row r="1239" spans="18:20">
      <c r="R1239" s="70"/>
      <c r="S1239" s="70"/>
      <c r="T1239" s="70"/>
    </row>
    <row r="1240" spans="18:20">
      <c r="R1240" s="70"/>
      <c r="S1240" s="70"/>
      <c r="T1240" s="70"/>
    </row>
    <row r="1241" spans="18:20">
      <c r="R1241" s="70"/>
      <c r="S1241" s="70"/>
      <c r="T1241" s="70"/>
    </row>
    <row r="1242" spans="18:20">
      <c r="R1242" s="70"/>
      <c r="S1242" s="70"/>
      <c r="T1242" s="70"/>
    </row>
    <row r="1243" spans="18:20">
      <c r="R1243" s="70"/>
      <c r="S1243" s="70"/>
      <c r="T1243" s="70"/>
    </row>
    <row r="1244" spans="18:20">
      <c r="R1244" s="70"/>
      <c r="S1244" s="70"/>
      <c r="T1244" s="70"/>
    </row>
    <row r="1245" spans="18:20">
      <c r="R1245" s="70"/>
      <c r="S1245" s="70"/>
      <c r="T1245" s="70"/>
    </row>
    <row r="1246" spans="18:20">
      <c r="R1246" s="70"/>
      <c r="S1246" s="70"/>
      <c r="T1246" s="70"/>
    </row>
    <row r="1247" spans="18:20">
      <c r="R1247" s="70"/>
      <c r="S1247" s="70"/>
      <c r="T1247" s="70"/>
    </row>
    <row r="1248" spans="18:20">
      <c r="R1248" s="70"/>
      <c r="S1248" s="70"/>
      <c r="T1248" s="70"/>
    </row>
    <row r="1249" spans="18:20">
      <c r="R1249" s="70"/>
      <c r="S1249" s="70"/>
      <c r="T1249" s="70"/>
    </row>
    <row r="1250" spans="18:20">
      <c r="R1250" s="70"/>
      <c r="S1250" s="70"/>
      <c r="T1250" s="70"/>
    </row>
    <row r="1251" spans="18:20">
      <c r="R1251" s="70"/>
      <c r="S1251" s="70"/>
      <c r="T1251" s="70"/>
    </row>
    <row r="1252" spans="18:20">
      <c r="R1252" s="70"/>
      <c r="S1252" s="70"/>
      <c r="T1252" s="70"/>
    </row>
    <row r="1253" spans="18:20">
      <c r="R1253" s="70"/>
      <c r="S1253" s="70"/>
      <c r="T1253" s="70"/>
    </row>
    <row r="1254" spans="18:20">
      <c r="R1254" s="70"/>
      <c r="S1254" s="70"/>
      <c r="T1254" s="70"/>
    </row>
    <row r="1255" spans="18:20">
      <c r="R1255" s="70"/>
      <c r="S1255" s="70"/>
      <c r="T1255" s="70"/>
    </row>
    <row r="1256" spans="18:20">
      <c r="R1256" s="70"/>
      <c r="S1256" s="70"/>
      <c r="T1256" s="70"/>
    </row>
    <row r="1257" spans="18:20">
      <c r="R1257" s="70"/>
      <c r="S1257" s="70"/>
      <c r="T1257" s="70"/>
    </row>
    <row r="1258" spans="18:20">
      <c r="R1258" s="70"/>
      <c r="S1258" s="70"/>
      <c r="T1258" s="70"/>
    </row>
    <row r="1259" spans="18:20">
      <c r="R1259" s="70"/>
      <c r="S1259" s="70"/>
      <c r="T1259" s="70"/>
    </row>
    <row r="1260" spans="18:20">
      <c r="R1260" s="70"/>
      <c r="S1260" s="70"/>
      <c r="T1260" s="70"/>
    </row>
    <row r="1261" spans="18:20">
      <c r="R1261" s="70"/>
      <c r="S1261" s="70"/>
      <c r="T1261" s="70"/>
    </row>
    <row r="1262" spans="18:20">
      <c r="R1262" s="70"/>
      <c r="S1262" s="70"/>
      <c r="T1262" s="70"/>
    </row>
    <row r="1263" spans="18:20">
      <c r="R1263" s="70"/>
      <c r="S1263" s="70"/>
      <c r="T1263" s="70"/>
    </row>
    <row r="1264" spans="18:20">
      <c r="R1264" s="70"/>
      <c r="S1264" s="70"/>
      <c r="T1264" s="70"/>
    </row>
    <row r="1265" spans="18:20">
      <c r="R1265" s="70"/>
      <c r="S1265" s="70"/>
      <c r="T1265" s="70"/>
    </row>
    <row r="1266" spans="18:20">
      <c r="R1266" s="70"/>
      <c r="S1266" s="70"/>
      <c r="T1266" s="70"/>
    </row>
    <row r="1267" spans="18:20">
      <c r="R1267" s="70"/>
      <c r="S1267" s="70"/>
      <c r="T1267" s="70"/>
    </row>
    <row r="1268" spans="18:20">
      <c r="R1268" s="70"/>
      <c r="S1268" s="70"/>
      <c r="T1268" s="70"/>
    </row>
    <row r="1269" spans="18:20">
      <c r="R1269" s="70"/>
      <c r="S1269" s="70"/>
      <c r="T1269" s="70"/>
    </row>
    <row r="1270" spans="18:20">
      <c r="R1270" s="70"/>
      <c r="S1270" s="70"/>
      <c r="T1270" s="70"/>
    </row>
    <row r="1271" spans="18:20">
      <c r="R1271" s="70"/>
      <c r="S1271" s="70"/>
      <c r="T1271" s="70"/>
    </row>
    <row r="1272" spans="18:20">
      <c r="R1272" s="70"/>
      <c r="S1272" s="70"/>
      <c r="T1272" s="70"/>
    </row>
    <row r="1273" spans="18:20">
      <c r="R1273" s="70"/>
      <c r="S1273" s="70"/>
      <c r="T1273" s="70"/>
    </row>
    <row r="1274" spans="18:20">
      <c r="R1274" s="70"/>
      <c r="S1274" s="70"/>
      <c r="T1274" s="70"/>
    </row>
    <row r="1275" spans="18:20">
      <c r="R1275" s="70"/>
      <c r="S1275" s="70"/>
      <c r="T1275" s="70"/>
    </row>
    <row r="1276" spans="18:20">
      <c r="R1276" s="70"/>
      <c r="S1276" s="70"/>
      <c r="T1276" s="70"/>
    </row>
    <row r="1277" spans="18:20">
      <c r="R1277" s="70"/>
      <c r="S1277" s="70"/>
      <c r="T1277" s="70"/>
    </row>
    <row r="1278" spans="18:20">
      <c r="R1278" s="70"/>
      <c r="S1278" s="70"/>
      <c r="T1278" s="70"/>
    </row>
    <row r="1279" spans="18:20">
      <c r="R1279" s="70"/>
      <c r="S1279" s="70"/>
      <c r="T1279" s="70"/>
    </row>
    <row r="1280" spans="18:20">
      <c r="R1280" s="70"/>
      <c r="S1280" s="70"/>
      <c r="T1280" s="70"/>
    </row>
    <row r="1281" spans="18:20">
      <c r="R1281" s="70"/>
      <c r="S1281" s="70"/>
      <c r="T1281" s="70"/>
    </row>
    <row r="1282" spans="18:20">
      <c r="R1282" s="70"/>
      <c r="S1282" s="70"/>
      <c r="T1282" s="70"/>
    </row>
    <row r="1283" spans="18:20">
      <c r="R1283" s="70"/>
      <c r="S1283" s="70"/>
      <c r="T1283" s="70"/>
    </row>
    <row r="1284" spans="18:20">
      <c r="R1284" s="70"/>
      <c r="S1284" s="70"/>
      <c r="T1284" s="70"/>
    </row>
    <row r="1285" spans="18:20">
      <c r="R1285" s="70"/>
      <c r="S1285" s="70"/>
      <c r="T1285" s="70"/>
    </row>
    <row r="1286" spans="18:20">
      <c r="R1286" s="70"/>
      <c r="S1286" s="70"/>
      <c r="T1286" s="70"/>
    </row>
    <row r="1287" spans="18:20">
      <c r="R1287" s="70"/>
      <c r="S1287" s="70"/>
      <c r="T1287" s="70"/>
    </row>
    <row r="1288" spans="18:20">
      <c r="R1288" s="70"/>
      <c r="S1288" s="70"/>
      <c r="T1288" s="70"/>
    </row>
    <row r="1289" spans="18:20">
      <c r="R1289" s="70"/>
      <c r="S1289" s="70"/>
      <c r="T1289" s="70"/>
    </row>
    <row r="1290" spans="18:20">
      <c r="R1290" s="70"/>
      <c r="S1290" s="70"/>
      <c r="T1290" s="70"/>
    </row>
    <row r="1291" spans="18:20">
      <c r="R1291" s="70"/>
      <c r="S1291" s="70"/>
      <c r="T1291" s="70"/>
    </row>
    <row r="1292" spans="18:20">
      <c r="R1292" s="70"/>
      <c r="S1292" s="70"/>
      <c r="T1292" s="70"/>
    </row>
    <row r="1293" spans="18:20">
      <c r="R1293" s="70"/>
      <c r="S1293" s="70"/>
      <c r="T1293" s="70"/>
    </row>
    <row r="1294" spans="18:20">
      <c r="R1294" s="70"/>
      <c r="S1294" s="70"/>
      <c r="T1294" s="70"/>
    </row>
    <row r="1295" spans="18:20">
      <c r="R1295" s="70"/>
      <c r="S1295" s="70"/>
      <c r="T1295" s="70"/>
    </row>
    <row r="1296" spans="18:20">
      <c r="R1296" s="70"/>
      <c r="S1296" s="70"/>
      <c r="T1296" s="70"/>
    </row>
    <row r="1297" spans="18:20">
      <c r="R1297" s="70"/>
      <c r="S1297" s="70"/>
      <c r="T1297" s="70"/>
    </row>
    <row r="1298" spans="18:20">
      <c r="R1298" s="70"/>
      <c r="S1298" s="70"/>
      <c r="T1298" s="70"/>
    </row>
    <row r="1299" spans="18:20">
      <c r="R1299" s="70"/>
      <c r="S1299" s="70"/>
      <c r="T1299" s="70"/>
    </row>
    <row r="1300" spans="18:20">
      <c r="R1300" s="70"/>
      <c r="S1300" s="70"/>
      <c r="T1300" s="70"/>
    </row>
    <row r="1301" spans="18:20">
      <c r="R1301" s="70"/>
      <c r="S1301" s="70"/>
      <c r="T1301" s="70"/>
    </row>
    <row r="1302" spans="18:20">
      <c r="R1302" s="70"/>
      <c r="S1302" s="70"/>
      <c r="T1302" s="70"/>
    </row>
    <row r="1303" spans="18:20">
      <c r="R1303" s="70"/>
      <c r="S1303" s="70"/>
      <c r="T1303" s="70"/>
    </row>
    <row r="1304" spans="18:20">
      <c r="R1304" s="70"/>
      <c r="S1304" s="70"/>
      <c r="T1304" s="70"/>
    </row>
    <row r="1305" spans="18:20">
      <c r="R1305" s="70"/>
      <c r="S1305" s="70"/>
      <c r="T1305" s="70"/>
    </row>
    <row r="1306" spans="18:20">
      <c r="R1306" s="70"/>
      <c r="S1306" s="70"/>
      <c r="T1306" s="70"/>
    </row>
    <row r="1307" spans="18:20">
      <c r="R1307" s="70"/>
      <c r="S1307" s="70"/>
      <c r="T1307" s="70"/>
    </row>
    <row r="1308" spans="18:20">
      <c r="R1308" s="70"/>
      <c r="S1308" s="70"/>
      <c r="T1308" s="70"/>
    </row>
    <row r="1309" spans="18:20">
      <c r="R1309" s="70"/>
      <c r="S1309" s="70"/>
      <c r="T1309" s="70"/>
    </row>
    <row r="1310" spans="18:20">
      <c r="R1310" s="70"/>
      <c r="S1310" s="70"/>
      <c r="T1310" s="70"/>
    </row>
    <row r="1311" spans="18:20">
      <c r="R1311" s="70"/>
      <c r="S1311" s="70"/>
      <c r="T1311" s="70"/>
    </row>
    <row r="1312" spans="18:20">
      <c r="R1312" s="70"/>
      <c r="S1312" s="70"/>
      <c r="T1312" s="70"/>
    </row>
    <row r="1313" spans="18:20">
      <c r="R1313" s="70"/>
      <c r="S1313" s="70"/>
      <c r="T1313" s="70"/>
    </row>
    <row r="1314" spans="18:20">
      <c r="R1314" s="70"/>
      <c r="S1314" s="70"/>
      <c r="T1314" s="70"/>
    </row>
    <row r="1315" spans="18:20">
      <c r="R1315" s="70"/>
      <c r="S1315" s="70"/>
      <c r="T1315" s="70"/>
    </row>
    <row r="1316" spans="18:20">
      <c r="R1316" s="70"/>
      <c r="S1316" s="70"/>
      <c r="T1316" s="70"/>
    </row>
    <row r="1317" spans="18:20">
      <c r="R1317" s="70"/>
      <c r="S1317" s="70"/>
      <c r="T1317" s="70"/>
    </row>
    <row r="1318" spans="18:20">
      <c r="R1318" s="70"/>
      <c r="S1318" s="70"/>
      <c r="T1318" s="70"/>
    </row>
    <row r="1319" spans="18:20">
      <c r="R1319" s="70"/>
      <c r="S1319" s="70"/>
      <c r="T1319" s="70"/>
    </row>
    <row r="1320" spans="18:20">
      <c r="R1320" s="70"/>
      <c r="S1320" s="70"/>
      <c r="T1320" s="70"/>
    </row>
    <row r="1321" spans="18:20">
      <c r="R1321" s="70"/>
      <c r="S1321" s="70"/>
      <c r="T1321" s="70"/>
    </row>
    <row r="1322" spans="18:20">
      <c r="R1322" s="70"/>
      <c r="S1322" s="70"/>
      <c r="T1322" s="70"/>
    </row>
    <row r="1323" spans="18:20">
      <c r="R1323" s="70"/>
      <c r="S1323" s="70"/>
      <c r="T1323" s="70"/>
    </row>
    <row r="1324" spans="18:20">
      <c r="R1324" s="70"/>
      <c r="S1324" s="70"/>
      <c r="T1324" s="70"/>
    </row>
    <row r="1325" spans="18:20">
      <c r="R1325" s="70"/>
      <c r="S1325" s="70"/>
      <c r="T1325" s="70"/>
    </row>
    <row r="1326" spans="18:20">
      <c r="R1326" s="70"/>
      <c r="S1326" s="70"/>
      <c r="T1326" s="70"/>
    </row>
    <row r="1327" spans="18:20">
      <c r="R1327" s="70"/>
      <c r="S1327" s="70"/>
      <c r="T1327" s="70"/>
    </row>
    <row r="1328" spans="18:20">
      <c r="R1328" s="70"/>
      <c r="S1328" s="70"/>
      <c r="T1328" s="70"/>
    </row>
    <row r="1329" spans="18:20">
      <c r="R1329" s="70"/>
      <c r="S1329" s="70"/>
      <c r="T1329" s="70"/>
    </row>
    <row r="1330" spans="18:20">
      <c r="R1330" s="70"/>
      <c r="S1330" s="70"/>
      <c r="T1330" s="70"/>
    </row>
    <row r="1331" spans="18:20">
      <c r="R1331" s="70"/>
      <c r="S1331" s="70"/>
      <c r="T1331" s="70"/>
    </row>
    <row r="1332" spans="18:20">
      <c r="R1332" s="70"/>
      <c r="S1332" s="70"/>
      <c r="T1332" s="70"/>
    </row>
    <row r="1333" spans="18:20">
      <c r="R1333" s="70"/>
      <c r="S1333" s="70"/>
      <c r="T1333" s="70"/>
    </row>
    <row r="1334" spans="18:20">
      <c r="R1334" s="70"/>
      <c r="S1334" s="70"/>
      <c r="T1334" s="70"/>
    </row>
    <row r="1335" spans="18:20">
      <c r="R1335" s="70"/>
      <c r="S1335" s="70"/>
      <c r="T1335" s="70"/>
    </row>
    <row r="1336" spans="18:20">
      <c r="R1336" s="70"/>
      <c r="S1336" s="70"/>
      <c r="T1336" s="70"/>
    </row>
    <row r="1337" spans="18:20">
      <c r="R1337" s="70"/>
      <c r="S1337" s="70"/>
      <c r="T1337" s="70"/>
    </row>
    <row r="1338" spans="18:20">
      <c r="R1338" s="70"/>
      <c r="S1338" s="70"/>
      <c r="T1338" s="70"/>
    </row>
    <row r="1339" spans="18:20">
      <c r="R1339" s="70"/>
      <c r="S1339" s="70"/>
      <c r="T1339" s="70"/>
    </row>
    <row r="1340" spans="18:20">
      <c r="R1340" s="70"/>
      <c r="S1340" s="70"/>
      <c r="T1340" s="70"/>
    </row>
    <row r="1341" spans="18:20">
      <c r="R1341" s="70"/>
      <c r="S1341" s="70"/>
      <c r="T1341" s="70"/>
    </row>
    <row r="1342" spans="18:20">
      <c r="R1342" s="70"/>
      <c r="S1342" s="70"/>
      <c r="T1342" s="70"/>
    </row>
    <row r="1343" spans="18:20">
      <c r="R1343" s="70"/>
      <c r="S1343" s="70"/>
      <c r="T1343" s="70"/>
    </row>
    <row r="1344" spans="18:20">
      <c r="R1344" s="70"/>
      <c r="S1344" s="70"/>
      <c r="T1344" s="70"/>
    </row>
    <row r="1345" spans="18:20">
      <c r="R1345" s="70"/>
      <c r="S1345" s="70"/>
      <c r="T1345" s="70"/>
    </row>
    <row r="1346" spans="18:20">
      <c r="R1346" s="70"/>
      <c r="S1346" s="70"/>
      <c r="T1346" s="70"/>
    </row>
    <row r="1347" spans="18:20">
      <c r="R1347" s="70"/>
      <c r="S1347" s="70"/>
      <c r="T1347" s="70"/>
    </row>
    <row r="1348" spans="18:20">
      <c r="R1348" s="70"/>
      <c r="S1348" s="70"/>
      <c r="T1348" s="70"/>
    </row>
    <row r="1349" spans="18:20">
      <c r="R1349" s="70"/>
      <c r="S1349" s="70"/>
      <c r="T1349" s="70"/>
    </row>
    <row r="1350" spans="18:20">
      <c r="R1350" s="70"/>
      <c r="S1350" s="70"/>
      <c r="T1350" s="70"/>
    </row>
    <row r="1351" spans="18:20">
      <c r="R1351" s="70"/>
      <c r="S1351" s="70"/>
      <c r="T1351" s="70"/>
    </row>
    <row r="1352" spans="18:20">
      <c r="R1352" s="70"/>
      <c r="S1352" s="70"/>
      <c r="T1352" s="70"/>
    </row>
    <row r="1353" spans="18:20">
      <c r="R1353" s="70"/>
      <c r="S1353" s="70"/>
      <c r="T1353" s="70"/>
    </row>
    <row r="1354" spans="18:20">
      <c r="R1354" s="70"/>
      <c r="S1354" s="70"/>
      <c r="T1354" s="70"/>
    </row>
    <row r="1355" spans="18:20">
      <c r="R1355" s="70"/>
      <c r="S1355" s="70"/>
      <c r="T1355" s="70"/>
    </row>
    <row r="1356" spans="18:20">
      <c r="R1356" s="70"/>
      <c r="S1356" s="70"/>
      <c r="T1356" s="70"/>
    </row>
    <row r="1357" spans="18:20">
      <c r="R1357" s="70"/>
      <c r="S1357" s="70"/>
      <c r="T1357" s="70"/>
    </row>
    <row r="1358" spans="18:20">
      <c r="R1358" s="70"/>
      <c r="S1358" s="70"/>
      <c r="T1358" s="70"/>
    </row>
    <row r="1359" spans="18:20">
      <c r="R1359" s="70"/>
      <c r="S1359" s="70"/>
      <c r="T1359" s="70"/>
    </row>
    <row r="1360" spans="18:20">
      <c r="R1360" s="70"/>
      <c r="S1360" s="70"/>
      <c r="T1360" s="70"/>
    </row>
    <row r="1361" spans="18:20">
      <c r="R1361" s="70"/>
      <c r="S1361" s="70"/>
      <c r="T1361" s="70"/>
    </row>
    <row r="1362" spans="18:20">
      <c r="R1362" s="70"/>
      <c r="S1362" s="70"/>
      <c r="T1362" s="70"/>
    </row>
    <row r="1363" spans="18:20">
      <c r="R1363" s="70"/>
      <c r="S1363" s="70"/>
      <c r="T1363" s="70"/>
    </row>
    <row r="1364" spans="18:20">
      <c r="R1364" s="70"/>
      <c r="S1364" s="70"/>
      <c r="T1364" s="70"/>
    </row>
    <row r="1365" spans="18:20">
      <c r="R1365" s="70"/>
      <c r="S1365" s="70"/>
      <c r="T1365" s="70"/>
    </row>
    <row r="1366" spans="18:20">
      <c r="R1366" s="70"/>
      <c r="S1366" s="70"/>
      <c r="T1366" s="70"/>
    </row>
    <row r="1367" spans="18:20">
      <c r="R1367" s="70"/>
      <c r="S1367" s="70"/>
      <c r="T1367" s="70"/>
    </row>
    <row r="1368" spans="18:20">
      <c r="R1368" s="70"/>
      <c r="S1368" s="70"/>
      <c r="T1368" s="70"/>
    </row>
    <row r="1369" spans="18:20">
      <c r="R1369" s="70"/>
      <c r="S1369" s="70"/>
      <c r="T1369" s="70"/>
    </row>
    <row r="1370" spans="18:20">
      <c r="R1370" s="70"/>
      <c r="S1370" s="70"/>
      <c r="T1370" s="70"/>
    </row>
    <row r="1371" spans="18:20">
      <c r="R1371" s="70"/>
      <c r="S1371" s="70"/>
      <c r="T1371" s="70"/>
    </row>
    <row r="1372" spans="18:20">
      <c r="R1372" s="70"/>
      <c r="S1372" s="70"/>
      <c r="T1372" s="70"/>
    </row>
    <row r="1373" spans="18:20">
      <c r="R1373" s="70"/>
      <c r="S1373" s="70"/>
      <c r="T1373" s="70"/>
    </row>
    <row r="1374" spans="18:20">
      <c r="R1374" s="70"/>
      <c r="S1374" s="70"/>
      <c r="T1374" s="70"/>
    </row>
    <row r="1375" spans="18:20">
      <c r="R1375" s="70"/>
      <c r="S1375" s="70"/>
      <c r="T1375" s="70"/>
    </row>
    <row r="1376" spans="18:20">
      <c r="R1376" s="70"/>
      <c r="S1376" s="70"/>
      <c r="T1376" s="70"/>
    </row>
    <row r="1377" spans="18:20">
      <c r="R1377" s="70"/>
      <c r="S1377" s="70"/>
      <c r="T1377" s="70"/>
    </row>
    <row r="1378" spans="18:20">
      <c r="R1378" s="70"/>
      <c r="S1378" s="70"/>
      <c r="T1378" s="70"/>
    </row>
    <row r="1379" spans="18:20">
      <c r="R1379" s="70"/>
      <c r="S1379" s="70"/>
      <c r="T1379" s="70"/>
    </row>
    <row r="1380" spans="18:20">
      <c r="R1380" s="70"/>
      <c r="S1380" s="70"/>
      <c r="T1380" s="70"/>
    </row>
    <row r="1381" spans="18:20">
      <c r="R1381" s="70"/>
      <c r="S1381" s="70"/>
      <c r="T1381" s="70"/>
    </row>
    <row r="1382" spans="18:20">
      <c r="R1382" s="70"/>
      <c r="S1382" s="70"/>
      <c r="T1382" s="70"/>
    </row>
    <row r="1383" spans="18:20">
      <c r="R1383" s="70"/>
      <c r="S1383" s="70"/>
      <c r="T1383" s="70"/>
    </row>
    <row r="1384" spans="18:20">
      <c r="R1384" s="70"/>
      <c r="S1384" s="70"/>
      <c r="T1384" s="70"/>
    </row>
    <row r="1385" spans="18:20">
      <c r="R1385" s="70"/>
      <c r="S1385" s="70"/>
      <c r="T1385" s="70"/>
    </row>
    <row r="1386" spans="18:20">
      <c r="R1386" s="70"/>
      <c r="S1386" s="70"/>
      <c r="T1386" s="70"/>
    </row>
    <row r="1387" spans="18:20">
      <c r="R1387" s="70"/>
      <c r="S1387" s="70"/>
      <c r="T1387" s="70"/>
    </row>
    <row r="1388" spans="18:20">
      <c r="R1388" s="70"/>
      <c r="S1388" s="70"/>
      <c r="T1388" s="70"/>
    </row>
    <row r="1389" spans="18:20">
      <c r="R1389" s="70"/>
      <c r="S1389" s="70"/>
      <c r="T1389" s="70"/>
    </row>
    <row r="1390" spans="18:20">
      <c r="R1390" s="70"/>
      <c r="S1390" s="70"/>
      <c r="T1390" s="70"/>
    </row>
    <row r="1391" spans="18:20">
      <c r="R1391" s="70"/>
      <c r="S1391" s="70"/>
      <c r="T1391" s="70"/>
    </row>
    <row r="1392" spans="18:20">
      <c r="R1392" s="70"/>
      <c r="S1392" s="70"/>
      <c r="T1392" s="70"/>
    </row>
    <row r="1393" spans="18:20">
      <c r="R1393" s="70"/>
      <c r="S1393" s="70"/>
      <c r="T1393" s="70"/>
    </row>
    <row r="1394" spans="18:20">
      <c r="R1394" s="70"/>
      <c r="S1394" s="70"/>
      <c r="T1394" s="70"/>
    </row>
    <row r="1395" spans="18:20">
      <c r="R1395" s="70"/>
      <c r="S1395" s="70"/>
      <c r="T1395" s="70"/>
    </row>
    <row r="1396" spans="18:20">
      <c r="R1396" s="70"/>
      <c r="S1396" s="70"/>
      <c r="T1396" s="70"/>
    </row>
    <row r="1397" spans="18:20">
      <c r="R1397" s="70"/>
      <c r="S1397" s="70"/>
      <c r="T1397" s="70"/>
    </row>
    <row r="1398" spans="18:20">
      <c r="R1398" s="70"/>
      <c r="S1398" s="70"/>
      <c r="T1398" s="70"/>
    </row>
    <row r="1399" spans="18:20">
      <c r="R1399" s="70"/>
      <c r="S1399" s="70"/>
      <c r="T1399" s="70"/>
    </row>
    <row r="1400" spans="18:20">
      <c r="R1400" s="70"/>
      <c r="S1400" s="70"/>
      <c r="T1400" s="70"/>
    </row>
    <row r="1401" spans="18:20">
      <c r="R1401" s="70"/>
      <c r="S1401" s="70"/>
      <c r="T1401" s="70"/>
    </row>
    <row r="1402" spans="18:20">
      <c r="R1402" s="70"/>
      <c r="S1402" s="70"/>
      <c r="T1402" s="70"/>
    </row>
    <row r="1403" spans="18:20">
      <c r="R1403" s="70"/>
      <c r="S1403" s="70"/>
      <c r="T1403" s="70"/>
    </row>
    <row r="1404" spans="18:20">
      <c r="R1404" s="70"/>
      <c r="S1404" s="70"/>
      <c r="T1404" s="70"/>
    </row>
    <row r="1405" spans="18:20">
      <c r="R1405" s="70"/>
      <c r="S1405" s="70"/>
      <c r="T1405" s="70"/>
    </row>
    <row r="1406" spans="18:20">
      <c r="R1406" s="70"/>
      <c r="S1406" s="70"/>
      <c r="T1406" s="70"/>
    </row>
    <row r="1407" spans="18:20">
      <c r="R1407" s="70"/>
      <c r="S1407" s="70"/>
      <c r="T1407" s="70"/>
    </row>
    <row r="1408" spans="18:20">
      <c r="R1408" s="70"/>
      <c r="S1408" s="70"/>
      <c r="T1408" s="70"/>
    </row>
    <row r="1409" spans="18:20">
      <c r="R1409" s="70"/>
      <c r="S1409" s="70"/>
      <c r="T1409" s="70"/>
    </row>
    <row r="1410" spans="18:20">
      <c r="R1410" s="70"/>
      <c r="S1410" s="70"/>
      <c r="T1410" s="70"/>
    </row>
    <row r="1411" spans="18:20">
      <c r="R1411" s="70"/>
      <c r="S1411" s="70"/>
      <c r="T1411" s="70"/>
    </row>
    <row r="1412" spans="18:20">
      <c r="R1412" s="70"/>
      <c r="S1412" s="70"/>
      <c r="T1412" s="70"/>
    </row>
    <row r="1413" spans="18:20">
      <c r="R1413" s="70"/>
      <c r="S1413" s="70"/>
      <c r="T1413" s="70"/>
    </row>
    <row r="1414" spans="18:20">
      <c r="R1414" s="70"/>
      <c r="S1414" s="70"/>
      <c r="T1414" s="70"/>
    </row>
    <row r="1415" spans="18:20">
      <c r="R1415" s="70"/>
      <c r="S1415" s="70"/>
      <c r="T1415" s="70"/>
    </row>
    <row r="1416" spans="18:20">
      <c r="R1416" s="70"/>
      <c r="S1416" s="70"/>
      <c r="T1416" s="70"/>
    </row>
    <row r="1417" spans="18:20">
      <c r="R1417" s="70"/>
      <c r="S1417" s="70"/>
      <c r="T1417" s="70"/>
    </row>
    <row r="1418" spans="18:20">
      <c r="R1418" s="70"/>
      <c r="S1418" s="70"/>
      <c r="T1418" s="70"/>
    </row>
    <row r="1419" spans="18:20">
      <c r="R1419" s="70"/>
      <c r="S1419" s="70"/>
      <c r="T1419" s="70"/>
    </row>
    <row r="1420" spans="18:20">
      <c r="R1420" s="70"/>
      <c r="S1420" s="70"/>
      <c r="T1420" s="70"/>
    </row>
    <row r="1421" spans="18:20">
      <c r="R1421" s="70"/>
      <c r="S1421" s="70"/>
      <c r="T1421" s="70"/>
    </row>
    <row r="1422" spans="18:20">
      <c r="R1422" s="70"/>
      <c r="S1422" s="70"/>
      <c r="T1422" s="70"/>
    </row>
    <row r="1423" spans="18:20">
      <c r="R1423" s="70"/>
      <c r="S1423" s="70"/>
      <c r="T1423" s="70"/>
    </row>
    <row r="1424" spans="18:20">
      <c r="R1424" s="70"/>
      <c r="S1424" s="70"/>
      <c r="T1424" s="70"/>
    </row>
    <row r="1425" spans="18:20">
      <c r="R1425" s="70"/>
      <c r="S1425" s="70"/>
      <c r="T1425" s="70"/>
    </row>
    <row r="1426" spans="18:20">
      <c r="R1426" s="70"/>
      <c r="S1426" s="70"/>
      <c r="T1426" s="70"/>
    </row>
    <row r="1427" spans="18:20">
      <c r="R1427" s="70"/>
      <c r="S1427" s="70"/>
      <c r="T1427" s="70"/>
    </row>
    <row r="1428" spans="18:20">
      <c r="R1428" s="70"/>
      <c r="S1428" s="70"/>
      <c r="T1428" s="70"/>
    </row>
    <row r="1429" spans="18:20">
      <c r="R1429" s="70"/>
      <c r="S1429" s="70"/>
      <c r="T1429" s="70"/>
    </row>
    <row r="1430" spans="18:20">
      <c r="R1430" s="70"/>
      <c r="S1430" s="70"/>
      <c r="T1430" s="70"/>
    </row>
    <row r="1431" spans="18:20">
      <c r="R1431" s="70"/>
      <c r="S1431" s="70"/>
      <c r="T1431" s="70"/>
    </row>
    <row r="1432" spans="18:20">
      <c r="R1432" s="70"/>
      <c r="S1432" s="70"/>
      <c r="T1432" s="70"/>
    </row>
    <row r="1433" spans="18:20">
      <c r="R1433" s="70"/>
      <c r="S1433" s="70"/>
      <c r="T1433" s="70"/>
    </row>
    <row r="1434" spans="18:20">
      <c r="R1434" s="70"/>
      <c r="S1434" s="70"/>
      <c r="T1434" s="70"/>
    </row>
    <row r="1435" spans="18:20">
      <c r="R1435" s="70"/>
      <c r="S1435" s="70"/>
      <c r="T1435" s="70"/>
    </row>
    <row r="1436" spans="18:20">
      <c r="R1436" s="70"/>
      <c r="S1436" s="70"/>
      <c r="T1436" s="70"/>
    </row>
    <row r="1437" spans="18:20">
      <c r="R1437" s="70"/>
      <c r="S1437" s="70"/>
      <c r="T1437" s="70"/>
    </row>
    <row r="1438" spans="18:20">
      <c r="R1438" s="70"/>
      <c r="S1438" s="70"/>
      <c r="T1438" s="70"/>
    </row>
    <row r="1439" spans="18:20">
      <c r="R1439" s="70"/>
      <c r="S1439" s="70"/>
      <c r="T1439" s="70"/>
    </row>
    <row r="1440" spans="18:20">
      <c r="R1440" s="70"/>
      <c r="S1440" s="70"/>
      <c r="T1440" s="70"/>
    </row>
    <row r="1441" spans="18:20">
      <c r="R1441" s="70"/>
      <c r="S1441" s="70"/>
      <c r="T1441" s="70"/>
    </row>
    <row r="1442" spans="18:20">
      <c r="R1442" s="70"/>
      <c r="S1442" s="70"/>
      <c r="T1442" s="70"/>
    </row>
    <row r="1443" spans="18:20">
      <c r="R1443" s="70"/>
      <c r="S1443" s="70"/>
      <c r="T1443" s="70"/>
    </row>
    <row r="1444" spans="18:20">
      <c r="R1444" s="70"/>
      <c r="S1444" s="70"/>
      <c r="T1444" s="70"/>
    </row>
    <row r="1445" spans="18:20">
      <c r="R1445" s="70"/>
      <c r="S1445" s="70"/>
      <c r="T1445" s="70"/>
    </row>
    <row r="1446" spans="18:20">
      <c r="R1446" s="70"/>
      <c r="S1446" s="70"/>
      <c r="T1446" s="70"/>
    </row>
    <row r="1447" spans="18:20">
      <c r="R1447" s="70"/>
      <c r="S1447" s="70"/>
      <c r="T1447" s="70"/>
    </row>
    <row r="1448" spans="18:20">
      <c r="R1448" s="70"/>
      <c r="S1448" s="70"/>
      <c r="T1448" s="70"/>
    </row>
    <row r="1449" spans="18:20">
      <c r="R1449" s="70"/>
      <c r="S1449" s="70"/>
      <c r="T1449" s="70"/>
    </row>
    <row r="1450" spans="18:20">
      <c r="R1450" s="70"/>
      <c r="S1450" s="70"/>
      <c r="T1450" s="70"/>
    </row>
    <row r="1451" spans="18:20">
      <c r="R1451" s="70"/>
      <c r="S1451" s="70"/>
      <c r="T1451" s="70"/>
    </row>
    <row r="1452" spans="18:20">
      <c r="R1452" s="70"/>
      <c r="S1452" s="70"/>
      <c r="T1452" s="70"/>
    </row>
    <row r="1453" spans="18:20">
      <c r="R1453" s="70"/>
      <c r="S1453" s="70"/>
      <c r="T1453" s="70"/>
    </row>
    <row r="1454" spans="18:20">
      <c r="R1454" s="70"/>
      <c r="S1454" s="70"/>
      <c r="T1454" s="70"/>
    </row>
    <row r="1455" spans="18:20">
      <c r="R1455" s="70"/>
      <c r="S1455" s="70"/>
      <c r="T1455" s="70"/>
    </row>
    <row r="1456" spans="18:20">
      <c r="R1456" s="70"/>
      <c r="S1456" s="70"/>
      <c r="T1456" s="70"/>
    </row>
    <row r="1457" spans="18:20">
      <c r="R1457" s="70"/>
      <c r="S1457" s="70"/>
      <c r="T1457" s="70"/>
    </row>
    <row r="1458" spans="18:20">
      <c r="R1458" s="70"/>
      <c r="S1458" s="70"/>
      <c r="T1458" s="70"/>
    </row>
    <row r="1459" spans="18:20">
      <c r="R1459" s="70"/>
      <c r="S1459" s="70"/>
      <c r="T1459" s="70"/>
    </row>
    <row r="1460" spans="18:20">
      <c r="R1460" s="70"/>
      <c r="S1460" s="70"/>
      <c r="T1460" s="70"/>
    </row>
    <row r="1461" spans="18:20">
      <c r="R1461" s="70"/>
      <c r="S1461" s="70"/>
      <c r="T1461" s="70"/>
    </row>
    <row r="1462" spans="18:20">
      <c r="R1462" s="70"/>
      <c r="S1462" s="70"/>
      <c r="T1462" s="70"/>
    </row>
    <row r="1463" spans="18:20">
      <c r="R1463" s="70"/>
      <c r="S1463" s="70"/>
      <c r="T1463" s="70"/>
    </row>
    <row r="1464" spans="18:20">
      <c r="R1464" s="70"/>
      <c r="S1464" s="70"/>
      <c r="T1464" s="70"/>
    </row>
    <row r="1465" spans="18:20">
      <c r="R1465" s="70"/>
      <c r="S1465" s="70"/>
      <c r="T1465" s="70"/>
    </row>
    <row r="1466" spans="18:20">
      <c r="R1466" s="70"/>
      <c r="S1466" s="70"/>
      <c r="T1466" s="70"/>
    </row>
    <row r="1467" spans="18:20">
      <c r="R1467" s="70"/>
      <c r="S1467" s="70"/>
      <c r="T1467" s="70"/>
    </row>
    <row r="1468" spans="18:20">
      <c r="R1468" s="70"/>
      <c r="S1468" s="70"/>
      <c r="T1468" s="70"/>
    </row>
    <row r="1469" spans="18:20">
      <c r="R1469" s="70"/>
      <c r="S1469" s="70"/>
      <c r="T1469" s="70"/>
    </row>
    <row r="1470" spans="18:20">
      <c r="R1470" s="70"/>
      <c r="S1470" s="70"/>
      <c r="T1470" s="70"/>
    </row>
    <row r="1471" spans="18:20">
      <c r="R1471" s="70"/>
      <c r="S1471" s="70"/>
      <c r="T1471" s="70"/>
    </row>
    <row r="1472" spans="18:20">
      <c r="R1472" s="70"/>
      <c r="S1472" s="70"/>
      <c r="T1472" s="70"/>
    </row>
    <row r="1473" spans="18:20">
      <c r="R1473" s="70"/>
      <c r="S1473" s="70"/>
      <c r="T1473" s="70"/>
    </row>
    <row r="1474" spans="18:20">
      <c r="R1474" s="70"/>
      <c r="S1474" s="70"/>
      <c r="T1474" s="70"/>
    </row>
    <row r="1475" spans="18:20">
      <c r="R1475" s="70"/>
      <c r="S1475" s="70"/>
      <c r="T1475" s="70"/>
    </row>
    <row r="1476" spans="18:20">
      <c r="R1476" s="70"/>
      <c r="S1476" s="70"/>
      <c r="T1476" s="70"/>
    </row>
    <row r="1477" spans="18:20">
      <c r="R1477" s="70"/>
      <c r="S1477" s="70"/>
      <c r="T1477" s="70"/>
    </row>
    <row r="1478" spans="18:20">
      <c r="R1478" s="70"/>
      <c r="S1478" s="70"/>
      <c r="T1478" s="70"/>
    </row>
    <row r="1479" spans="18:20">
      <c r="R1479" s="70"/>
      <c r="S1479" s="70"/>
      <c r="T1479" s="70"/>
    </row>
    <row r="1480" spans="18:20">
      <c r="R1480" s="70"/>
      <c r="S1480" s="70"/>
      <c r="T1480" s="70"/>
    </row>
    <row r="1481" spans="18:20">
      <c r="R1481" s="70"/>
      <c r="S1481" s="70"/>
      <c r="T1481" s="70"/>
    </row>
    <row r="1482" spans="18:20">
      <c r="R1482" s="70"/>
      <c r="S1482" s="70"/>
      <c r="T1482" s="70"/>
    </row>
    <row r="1483" spans="18:20">
      <c r="R1483" s="70"/>
      <c r="S1483" s="70"/>
      <c r="T1483" s="70"/>
    </row>
    <row r="1484" spans="18:20">
      <c r="R1484" s="70"/>
      <c r="S1484" s="70"/>
      <c r="T1484" s="70"/>
    </row>
    <row r="1485" spans="18:20">
      <c r="R1485" s="70"/>
      <c r="S1485" s="70"/>
      <c r="T1485" s="70"/>
    </row>
    <row r="1486" spans="18:20">
      <c r="R1486" s="70"/>
      <c r="S1486" s="70"/>
      <c r="T1486" s="70"/>
    </row>
    <row r="1487" spans="18:20">
      <c r="R1487" s="70"/>
      <c r="S1487" s="70"/>
      <c r="T1487" s="70"/>
    </row>
    <row r="1488" spans="18:20">
      <c r="R1488" s="70"/>
      <c r="S1488" s="70"/>
      <c r="T1488" s="70"/>
    </row>
    <row r="1489" spans="18:20">
      <c r="R1489" s="70"/>
      <c r="S1489" s="70"/>
      <c r="T1489" s="70"/>
    </row>
    <row r="1490" spans="18:20">
      <c r="R1490" s="70"/>
      <c r="S1490" s="70"/>
      <c r="T1490" s="70"/>
    </row>
    <row r="1491" spans="18:20">
      <c r="R1491" s="70"/>
      <c r="S1491" s="70"/>
      <c r="T1491" s="70"/>
    </row>
    <row r="1492" spans="18:20">
      <c r="R1492" s="70"/>
      <c r="S1492" s="70"/>
      <c r="T1492" s="70"/>
    </row>
    <row r="1493" spans="18:20">
      <c r="R1493" s="70"/>
      <c r="S1493" s="70"/>
      <c r="T1493" s="70"/>
    </row>
    <row r="1494" spans="18:20">
      <c r="R1494" s="70"/>
      <c r="S1494" s="70"/>
      <c r="T1494" s="70"/>
    </row>
    <row r="1495" spans="18:20">
      <c r="R1495" s="70"/>
      <c r="S1495" s="70"/>
      <c r="T1495" s="70"/>
    </row>
    <row r="1496" spans="18:20">
      <c r="R1496" s="70"/>
      <c r="S1496" s="70"/>
      <c r="T1496" s="70"/>
    </row>
    <row r="1497" spans="18:20">
      <c r="R1497" s="70"/>
      <c r="S1497" s="70"/>
      <c r="T1497" s="70"/>
    </row>
    <row r="1498" spans="18:20">
      <c r="R1498" s="70"/>
      <c r="S1498" s="70"/>
      <c r="T1498" s="70"/>
    </row>
    <row r="1499" spans="18:20">
      <c r="R1499" s="70"/>
      <c r="S1499" s="70"/>
      <c r="T1499" s="70"/>
    </row>
    <row r="1500" spans="18:20">
      <c r="R1500" s="70"/>
      <c r="S1500" s="70"/>
      <c r="T1500" s="70"/>
    </row>
    <row r="1501" spans="18:20">
      <c r="R1501" s="70"/>
      <c r="S1501" s="70"/>
      <c r="T1501" s="70"/>
    </row>
    <row r="1502" spans="18:20">
      <c r="R1502" s="70"/>
      <c r="S1502" s="70"/>
      <c r="T1502" s="70"/>
    </row>
    <row r="1503" spans="18:20">
      <c r="R1503" s="70"/>
      <c r="S1503" s="70"/>
      <c r="T1503" s="70"/>
    </row>
    <row r="1504" spans="18:20">
      <c r="R1504" s="70"/>
      <c r="S1504" s="70"/>
      <c r="T1504" s="70"/>
    </row>
    <row r="1505" spans="18:20">
      <c r="R1505" s="70"/>
      <c r="S1505" s="70"/>
      <c r="T1505" s="70"/>
    </row>
    <row r="1506" spans="18:20">
      <c r="R1506" s="70"/>
      <c r="S1506" s="70"/>
      <c r="T1506" s="70"/>
    </row>
    <row r="1507" spans="18:20">
      <c r="R1507" s="70"/>
      <c r="S1507" s="70"/>
      <c r="T1507" s="70"/>
    </row>
    <row r="1508" spans="18:20">
      <c r="R1508" s="70"/>
      <c r="S1508" s="70"/>
      <c r="T1508" s="70"/>
    </row>
    <row r="1509" spans="18:20">
      <c r="R1509" s="70"/>
      <c r="S1509" s="70"/>
      <c r="T1509" s="70"/>
    </row>
    <row r="1510" spans="18:20">
      <c r="R1510" s="70"/>
      <c r="S1510" s="70"/>
      <c r="T1510" s="70"/>
    </row>
    <row r="1511" spans="18:20">
      <c r="R1511" s="70"/>
      <c r="S1511" s="70"/>
      <c r="T1511" s="70"/>
    </row>
    <row r="1512" spans="18:20">
      <c r="R1512" s="70"/>
      <c r="S1512" s="70"/>
      <c r="T1512" s="70"/>
    </row>
    <row r="1513" spans="18:20">
      <c r="R1513" s="70"/>
      <c r="S1513" s="70"/>
      <c r="T1513" s="70"/>
    </row>
    <row r="1514" spans="18:20">
      <c r="R1514" s="70"/>
      <c r="S1514" s="70"/>
      <c r="T1514" s="70"/>
    </row>
    <row r="1515" spans="18:20">
      <c r="R1515" s="70"/>
      <c r="S1515" s="70"/>
      <c r="T1515" s="70"/>
    </row>
    <row r="1516" spans="18:20">
      <c r="R1516" s="70"/>
      <c r="S1516" s="70"/>
      <c r="T1516" s="70"/>
    </row>
    <row r="1517" spans="18:20">
      <c r="R1517" s="70"/>
      <c r="S1517" s="70"/>
      <c r="T1517" s="70"/>
    </row>
    <row r="1518" spans="18:20">
      <c r="R1518" s="70"/>
      <c r="S1518" s="70"/>
      <c r="T1518" s="70"/>
    </row>
    <row r="1519" spans="18:20">
      <c r="R1519" s="70"/>
      <c r="S1519" s="70"/>
      <c r="T1519" s="70"/>
    </row>
    <row r="1520" spans="18:20">
      <c r="R1520" s="70"/>
      <c r="S1520" s="70"/>
      <c r="T1520" s="70"/>
    </row>
    <row r="1521" spans="18:20">
      <c r="R1521" s="70"/>
      <c r="S1521" s="70"/>
      <c r="T1521" s="70"/>
    </row>
    <row r="1522" spans="18:20">
      <c r="R1522" s="70"/>
      <c r="S1522" s="70"/>
      <c r="T1522" s="70"/>
    </row>
    <row r="1523" spans="18:20">
      <c r="R1523" s="70"/>
      <c r="S1523" s="70"/>
      <c r="T1523" s="70"/>
    </row>
    <row r="1524" spans="18:20">
      <c r="R1524" s="70"/>
      <c r="S1524" s="70"/>
      <c r="T1524" s="70"/>
    </row>
    <row r="1525" spans="18:20">
      <c r="R1525" s="70"/>
      <c r="S1525" s="70"/>
      <c r="T1525" s="70"/>
    </row>
    <row r="1526" spans="18:20">
      <c r="R1526" s="70"/>
      <c r="S1526" s="70"/>
      <c r="T1526" s="70"/>
    </row>
    <row r="1527" spans="18:20">
      <c r="R1527" s="70"/>
      <c r="S1527" s="70"/>
      <c r="T1527" s="70"/>
    </row>
    <row r="1528" spans="18:20">
      <c r="R1528" s="70"/>
      <c r="S1528" s="70"/>
      <c r="T1528" s="70"/>
    </row>
    <row r="1529" spans="18:20">
      <c r="R1529" s="70"/>
      <c r="S1529" s="70"/>
      <c r="T1529" s="70"/>
    </row>
    <row r="1530" spans="18:20">
      <c r="R1530" s="70"/>
      <c r="S1530" s="70"/>
      <c r="T1530" s="70"/>
    </row>
    <row r="1531" spans="18:20">
      <c r="R1531" s="70"/>
      <c r="S1531" s="70"/>
      <c r="T1531" s="70"/>
    </row>
    <row r="1532" spans="18:20">
      <c r="R1532" s="70"/>
      <c r="S1532" s="70"/>
      <c r="T1532" s="70"/>
    </row>
    <row r="1533" spans="18:20">
      <c r="R1533" s="70"/>
      <c r="S1533" s="70"/>
      <c r="T1533" s="70"/>
    </row>
    <row r="1534" spans="18:20">
      <c r="R1534" s="70"/>
      <c r="S1534" s="70"/>
      <c r="T1534" s="70"/>
    </row>
    <row r="1535" spans="18:20">
      <c r="R1535" s="70"/>
      <c r="S1535" s="70"/>
      <c r="T1535" s="70"/>
    </row>
    <row r="1536" spans="18:20">
      <c r="R1536" s="70"/>
      <c r="S1536" s="70"/>
      <c r="T1536" s="70"/>
    </row>
    <row r="1537" spans="18:20">
      <c r="R1537" s="70"/>
      <c r="S1537" s="70"/>
      <c r="T1537" s="70"/>
    </row>
    <row r="1538" spans="18:20">
      <c r="R1538" s="70"/>
      <c r="S1538" s="70"/>
      <c r="T1538" s="70"/>
    </row>
    <row r="1539" spans="18:20">
      <c r="R1539" s="70"/>
      <c r="S1539" s="70"/>
      <c r="T1539" s="70"/>
    </row>
    <row r="1540" spans="18:20">
      <c r="R1540" s="70"/>
      <c r="S1540" s="70"/>
      <c r="T1540" s="70"/>
    </row>
    <row r="1541" spans="18:20">
      <c r="R1541" s="70"/>
      <c r="S1541" s="70"/>
      <c r="T1541" s="70"/>
    </row>
    <row r="1542" spans="18:20">
      <c r="R1542" s="70"/>
      <c r="S1542" s="70"/>
      <c r="T1542" s="70"/>
    </row>
    <row r="1543" spans="18:20">
      <c r="R1543" s="70"/>
      <c r="S1543" s="70"/>
      <c r="T1543" s="70"/>
    </row>
    <row r="1544" spans="18:20">
      <c r="R1544" s="70"/>
      <c r="S1544" s="70"/>
      <c r="T1544" s="70"/>
    </row>
    <row r="1545" spans="18:20">
      <c r="R1545" s="70"/>
      <c r="S1545" s="70"/>
      <c r="T1545" s="70"/>
    </row>
    <row r="1546" spans="18:20">
      <c r="R1546" s="70"/>
      <c r="S1546" s="70"/>
      <c r="T1546" s="70"/>
    </row>
    <row r="1547" spans="18:20">
      <c r="R1547" s="70"/>
      <c r="S1547" s="70"/>
      <c r="T1547" s="70"/>
    </row>
    <row r="1548" spans="18:20">
      <c r="R1548" s="70"/>
      <c r="S1548" s="70"/>
      <c r="T1548" s="70"/>
    </row>
    <row r="1549" spans="18:20">
      <c r="R1549" s="70"/>
      <c r="S1549" s="70"/>
      <c r="T1549" s="70"/>
    </row>
    <row r="1550" spans="18:20">
      <c r="R1550" s="70"/>
      <c r="S1550" s="70"/>
      <c r="T1550" s="70"/>
    </row>
    <row r="1551" spans="18:20">
      <c r="R1551" s="70"/>
      <c r="S1551" s="70"/>
      <c r="T1551" s="70"/>
    </row>
    <row r="1552" spans="18:20">
      <c r="R1552" s="70"/>
      <c r="S1552" s="70"/>
      <c r="T1552" s="70"/>
    </row>
    <row r="1553" spans="18:20">
      <c r="R1553" s="70"/>
      <c r="S1553" s="70"/>
      <c r="T1553" s="70"/>
    </row>
    <row r="1554" spans="18:20">
      <c r="R1554" s="70"/>
      <c r="S1554" s="70"/>
      <c r="T1554" s="70"/>
    </row>
    <row r="1555" spans="18:20">
      <c r="R1555" s="70"/>
      <c r="S1555" s="70"/>
      <c r="T1555" s="70"/>
    </row>
    <row r="1556" spans="18:20">
      <c r="R1556" s="70"/>
      <c r="S1556" s="70"/>
      <c r="T1556" s="70"/>
    </row>
    <row r="1557" spans="18:20">
      <c r="R1557" s="70"/>
      <c r="S1557" s="70"/>
      <c r="T1557" s="70"/>
    </row>
    <row r="1558" spans="18:20">
      <c r="R1558" s="70"/>
      <c r="S1558" s="70"/>
      <c r="T1558" s="70"/>
    </row>
    <row r="1559" spans="18:20">
      <c r="R1559" s="70"/>
      <c r="S1559" s="70"/>
      <c r="T1559" s="70"/>
    </row>
    <row r="1560" spans="18:20">
      <c r="R1560" s="70"/>
      <c r="S1560" s="70"/>
      <c r="T1560" s="70"/>
    </row>
    <row r="1561" spans="18:20">
      <c r="R1561" s="70"/>
      <c r="S1561" s="70"/>
      <c r="T1561" s="70"/>
    </row>
    <row r="1562" spans="18:20">
      <c r="R1562" s="70"/>
      <c r="S1562" s="70"/>
      <c r="T1562" s="70"/>
    </row>
    <row r="1563" spans="18:20">
      <c r="R1563" s="70"/>
      <c r="S1563" s="70"/>
      <c r="T1563" s="70"/>
    </row>
    <row r="1564" spans="18:20">
      <c r="R1564" s="70"/>
      <c r="S1564" s="70"/>
      <c r="T1564" s="70"/>
    </row>
    <row r="1565" spans="18:20">
      <c r="R1565" s="70"/>
      <c r="S1565" s="70"/>
      <c r="T1565" s="70"/>
    </row>
    <row r="1566" spans="18:20">
      <c r="R1566" s="70"/>
      <c r="S1566" s="70"/>
      <c r="T1566" s="70"/>
    </row>
    <row r="1567" spans="18:20">
      <c r="R1567" s="70"/>
      <c r="S1567" s="70"/>
      <c r="T1567" s="70"/>
    </row>
    <row r="1568" spans="18:20">
      <c r="R1568" s="70"/>
      <c r="S1568" s="70"/>
      <c r="T1568" s="70"/>
    </row>
    <row r="1569" spans="18:20">
      <c r="R1569" s="70"/>
      <c r="S1569" s="70"/>
      <c r="T1569" s="70"/>
    </row>
    <row r="1570" spans="18:20">
      <c r="R1570" s="70"/>
      <c r="S1570" s="70"/>
      <c r="T1570" s="70"/>
    </row>
    <row r="1571" spans="18:20">
      <c r="R1571" s="70"/>
      <c r="S1571" s="70"/>
      <c r="T1571" s="70"/>
    </row>
    <row r="1572" spans="18:20">
      <c r="R1572" s="70"/>
      <c r="S1572" s="70"/>
      <c r="T1572" s="70"/>
    </row>
    <row r="1573" spans="18:20">
      <c r="R1573" s="70"/>
      <c r="S1573" s="70"/>
      <c r="T1573" s="70"/>
    </row>
    <row r="1574" spans="18:20">
      <c r="R1574" s="70"/>
      <c r="S1574" s="70"/>
      <c r="T1574" s="70"/>
    </row>
    <row r="1575" spans="18:20">
      <c r="R1575" s="70"/>
      <c r="S1575" s="70"/>
      <c r="T1575" s="70"/>
    </row>
    <row r="1576" spans="18:20">
      <c r="R1576" s="70"/>
      <c r="S1576" s="70"/>
      <c r="T1576" s="70"/>
    </row>
    <row r="1577" spans="18:20">
      <c r="R1577" s="70"/>
      <c r="S1577" s="70"/>
      <c r="T1577" s="70"/>
    </row>
    <row r="1578" spans="18:20">
      <c r="R1578" s="70"/>
      <c r="S1578" s="70"/>
      <c r="T1578" s="70"/>
    </row>
    <row r="1579" spans="18:20">
      <c r="R1579" s="70"/>
      <c r="S1579" s="70"/>
      <c r="T1579" s="70"/>
    </row>
    <row r="1580" spans="18:20">
      <c r="R1580" s="70"/>
      <c r="S1580" s="70"/>
      <c r="T1580" s="70"/>
    </row>
    <row r="1581" spans="18:20">
      <c r="R1581" s="70"/>
      <c r="S1581" s="70"/>
      <c r="T1581" s="70"/>
    </row>
    <row r="1582" spans="18:20">
      <c r="R1582" s="70"/>
      <c r="S1582" s="70"/>
      <c r="T1582" s="70"/>
    </row>
    <row r="1583" spans="18:20">
      <c r="R1583" s="70"/>
      <c r="S1583" s="70"/>
      <c r="T1583" s="70"/>
    </row>
    <row r="1584" spans="18:20">
      <c r="R1584" s="70"/>
      <c r="S1584" s="70"/>
      <c r="T1584" s="70"/>
    </row>
    <row r="1585" spans="18:20">
      <c r="R1585" s="70"/>
      <c r="S1585" s="70"/>
      <c r="T1585" s="70"/>
    </row>
    <row r="1586" spans="18:20">
      <c r="R1586" s="70"/>
      <c r="S1586" s="70"/>
      <c r="T1586" s="70"/>
    </row>
    <row r="1587" spans="18:20">
      <c r="R1587" s="70"/>
      <c r="S1587" s="70"/>
      <c r="T1587" s="70"/>
    </row>
    <row r="1588" spans="18:20">
      <c r="R1588" s="70"/>
      <c r="S1588" s="70"/>
      <c r="T1588" s="70"/>
    </row>
    <row r="1589" spans="18:20">
      <c r="R1589" s="70"/>
      <c r="S1589" s="70"/>
      <c r="T1589" s="70"/>
    </row>
    <row r="1590" spans="18:20">
      <c r="R1590" s="70"/>
      <c r="S1590" s="70"/>
      <c r="T1590" s="70"/>
    </row>
    <row r="1591" spans="18:20">
      <c r="R1591" s="70"/>
      <c r="S1591" s="70"/>
      <c r="T1591" s="70"/>
    </row>
    <row r="1592" spans="18:20">
      <c r="R1592" s="70"/>
      <c r="S1592" s="70"/>
      <c r="T1592" s="70"/>
    </row>
    <row r="1593" spans="18:20">
      <c r="R1593" s="70"/>
      <c r="S1593" s="70"/>
      <c r="T1593" s="70"/>
    </row>
    <row r="1594" spans="18:20">
      <c r="R1594" s="70"/>
      <c r="S1594" s="70"/>
      <c r="T1594" s="70"/>
    </row>
    <row r="1595" spans="18:20">
      <c r="R1595" s="70"/>
      <c r="S1595" s="70"/>
      <c r="T1595" s="70"/>
    </row>
    <row r="1596" spans="18:20">
      <c r="R1596" s="70"/>
      <c r="S1596" s="70"/>
      <c r="T1596" s="70"/>
    </row>
    <row r="1597" spans="18:20">
      <c r="R1597" s="70"/>
      <c r="S1597" s="70"/>
      <c r="T1597" s="70"/>
    </row>
    <row r="1598" spans="18:20">
      <c r="R1598" s="70"/>
      <c r="S1598" s="70"/>
      <c r="T1598" s="70"/>
    </row>
    <row r="1599" spans="18:20">
      <c r="R1599" s="70"/>
      <c r="S1599" s="70"/>
      <c r="T1599" s="70"/>
    </row>
    <row r="1600" spans="18:20">
      <c r="R1600" s="70"/>
      <c r="S1600" s="70"/>
      <c r="T1600" s="70"/>
    </row>
    <row r="1601" spans="18:20">
      <c r="R1601" s="70"/>
      <c r="S1601" s="70"/>
      <c r="T1601" s="70"/>
    </row>
    <row r="1602" spans="18:20">
      <c r="R1602" s="70"/>
      <c r="S1602" s="70"/>
      <c r="T1602" s="70"/>
    </row>
    <row r="1603" spans="18:20">
      <c r="R1603" s="70"/>
      <c r="S1603" s="70"/>
      <c r="T1603" s="70"/>
    </row>
    <row r="1604" spans="18:20">
      <c r="R1604" s="70"/>
      <c r="S1604" s="70"/>
      <c r="T1604" s="70"/>
    </row>
    <row r="1605" spans="18:20">
      <c r="R1605" s="70"/>
      <c r="S1605" s="70"/>
      <c r="T1605" s="70"/>
    </row>
    <row r="1606" spans="18:20">
      <c r="R1606" s="70"/>
      <c r="S1606" s="70"/>
      <c r="T1606" s="70"/>
    </row>
    <row r="1607" spans="18:20">
      <c r="R1607" s="70"/>
      <c r="S1607" s="70"/>
      <c r="T1607" s="70"/>
    </row>
    <row r="1608" spans="18:20">
      <c r="R1608" s="70"/>
      <c r="S1608" s="70"/>
      <c r="T1608" s="70"/>
    </row>
    <row r="1609" spans="18:20">
      <c r="R1609" s="70"/>
      <c r="S1609" s="70"/>
      <c r="T1609" s="70"/>
    </row>
    <row r="1610" spans="18:20">
      <c r="R1610" s="70"/>
      <c r="S1610" s="70"/>
      <c r="T1610" s="70"/>
    </row>
    <row r="1611" spans="18:20">
      <c r="R1611" s="70"/>
      <c r="S1611" s="70"/>
      <c r="T1611" s="70"/>
    </row>
    <row r="1612" spans="18:20">
      <c r="R1612" s="70"/>
      <c r="S1612" s="70"/>
      <c r="T1612" s="70"/>
    </row>
    <row r="1613" spans="18:20">
      <c r="R1613" s="70"/>
      <c r="S1613" s="70"/>
      <c r="T1613" s="70"/>
    </row>
    <row r="1614" spans="18:20">
      <c r="R1614" s="70"/>
      <c r="S1614" s="70"/>
      <c r="T1614" s="70"/>
    </row>
    <row r="1615" spans="18:20">
      <c r="R1615" s="70"/>
      <c r="S1615" s="70"/>
      <c r="T1615" s="70"/>
    </row>
    <row r="1616" spans="18:20">
      <c r="R1616" s="70"/>
      <c r="S1616" s="70"/>
      <c r="T1616" s="70"/>
    </row>
    <row r="1617" spans="18:20">
      <c r="R1617" s="70"/>
      <c r="S1617" s="70"/>
      <c r="T1617" s="70"/>
    </row>
    <row r="1618" spans="18:20">
      <c r="R1618" s="70"/>
      <c r="S1618" s="70"/>
      <c r="T1618" s="70"/>
    </row>
    <row r="1619" spans="18:20">
      <c r="R1619" s="70"/>
      <c r="S1619" s="70"/>
      <c r="T1619" s="70"/>
    </row>
    <row r="1620" spans="18:20">
      <c r="R1620" s="70"/>
      <c r="S1620" s="70"/>
      <c r="T1620" s="70"/>
    </row>
    <row r="1621" spans="18:20">
      <c r="R1621" s="70"/>
      <c r="S1621" s="70"/>
      <c r="T1621" s="70"/>
    </row>
    <row r="1622" spans="18:20">
      <c r="R1622" s="70"/>
      <c r="S1622" s="70"/>
      <c r="T1622" s="70"/>
    </row>
    <row r="1623" spans="18:20">
      <c r="R1623" s="70"/>
      <c r="S1623" s="70"/>
      <c r="T1623" s="70"/>
    </row>
    <row r="1624" spans="18:20">
      <c r="R1624" s="70"/>
      <c r="S1624" s="70"/>
      <c r="T1624" s="70"/>
    </row>
    <row r="1625" spans="18:20">
      <c r="R1625" s="70"/>
      <c r="S1625" s="70"/>
      <c r="T1625" s="70"/>
    </row>
    <row r="1626" spans="18:20">
      <c r="R1626" s="70"/>
      <c r="S1626" s="70"/>
      <c r="T1626" s="70"/>
    </row>
    <row r="1627" spans="18:20">
      <c r="R1627" s="70"/>
      <c r="S1627" s="70"/>
      <c r="T1627" s="70"/>
    </row>
    <row r="1628" spans="18:20">
      <c r="R1628" s="70"/>
      <c r="S1628" s="70"/>
      <c r="T1628" s="70"/>
    </row>
    <row r="1629" spans="18:20">
      <c r="R1629" s="70"/>
      <c r="S1629" s="70"/>
      <c r="T1629" s="70"/>
    </row>
    <row r="1630" spans="18:20">
      <c r="R1630" s="70"/>
      <c r="S1630" s="70"/>
      <c r="T1630" s="70"/>
    </row>
    <row r="1631" spans="18:20">
      <c r="R1631" s="70"/>
      <c r="S1631" s="70"/>
      <c r="T1631" s="70"/>
    </row>
    <row r="1632" spans="18:20">
      <c r="R1632" s="70"/>
      <c r="S1632" s="70"/>
      <c r="T1632" s="70"/>
    </row>
    <row r="1633" spans="18:20">
      <c r="R1633" s="70"/>
      <c r="S1633" s="70"/>
      <c r="T1633" s="70"/>
    </row>
    <row r="1634" spans="18:20">
      <c r="R1634" s="70"/>
      <c r="S1634" s="70"/>
      <c r="T1634" s="70"/>
    </row>
    <row r="1635" spans="18:20">
      <c r="R1635" s="70"/>
      <c r="S1635" s="70"/>
      <c r="T1635" s="70"/>
    </row>
    <row r="1636" spans="18:20">
      <c r="R1636" s="70"/>
      <c r="S1636" s="70"/>
      <c r="T1636" s="70"/>
    </row>
    <row r="1637" spans="18:20">
      <c r="R1637" s="70"/>
      <c r="S1637" s="70"/>
      <c r="T1637" s="70"/>
    </row>
    <row r="1638" spans="18:20">
      <c r="R1638" s="70"/>
      <c r="S1638" s="70"/>
      <c r="T1638" s="70"/>
    </row>
    <row r="1639" spans="18:20">
      <c r="R1639" s="70"/>
      <c r="S1639" s="70"/>
      <c r="T1639" s="70"/>
    </row>
    <row r="1640" spans="18:20">
      <c r="R1640" s="70"/>
      <c r="S1640" s="70"/>
      <c r="T1640" s="70"/>
    </row>
    <row r="1641" spans="18:20">
      <c r="R1641" s="70"/>
      <c r="S1641" s="70"/>
      <c r="T1641" s="70"/>
    </row>
    <row r="1642" spans="18:20">
      <c r="R1642" s="70"/>
      <c r="S1642" s="70"/>
      <c r="T1642" s="70"/>
    </row>
    <row r="1643" spans="18:20">
      <c r="R1643" s="70"/>
      <c r="S1643" s="70"/>
      <c r="T1643" s="70"/>
    </row>
    <row r="1644" spans="18:20">
      <c r="R1644" s="70"/>
      <c r="S1644" s="70"/>
      <c r="T1644" s="70"/>
    </row>
    <row r="1645" spans="18:20">
      <c r="R1645" s="70"/>
      <c r="S1645" s="70"/>
      <c r="T1645" s="70"/>
    </row>
    <row r="1646" spans="18:20">
      <c r="R1646" s="70"/>
      <c r="S1646" s="70"/>
      <c r="T1646" s="70"/>
    </row>
    <row r="1647" spans="18:20">
      <c r="R1647" s="70"/>
      <c r="S1647" s="70"/>
      <c r="T1647" s="70"/>
    </row>
    <row r="1648" spans="18:20">
      <c r="R1648" s="70"/>
      <c r="S1648" s="70"/>
      <c r="T1648" s="70"/>
    </row>
    <row r="1649" spans="18:20">
      <c r="R1649" s="70"/>
      <c r="S1649" s="70"/>
      <c r="T1649" s="70"/>
    </row>
    <row r="1650" spans="18:20">
      <c r="R1650" s="70"/>
      <c r="S1650" s="70"/>
      <c r="T1650" s="70"/>
    </row>
    <row r="1651" spans="18:20">
      <c r="R1651" s="70"/>
      <c r="S1651" s="70"/>
      <c r="T1651" s="70"/>
    </row>
    <row r="1652" spans="18:20">
      <c r="R1652" s="70"/>
      <c r="S1652" s="70"/>
      <c r="T1652" s="70"/>
    </row>
    <row r="1653" spans="18:20">
      <c r="R1653" s="70"/>
      <c r="S1653" s="70"/>
      <c r="T1653" s="70"/>
    </row>
    <row r="1654" spans="18:20">
      <c r="R1654" s="70"/>
      <c r="S1654" s="70"/>
      <c r="T1654" s="70"/>
    </row>
    <row r="1655" spans="18:20">
      <c r="R1655" s="70"/>
      <c r="S1655" s="70"/>
      <c r="T1655" s="70"/>
    </row>
    <row r="1656" spans="18:20">
      <c r="R1656" s="70"/>
      <c r="S1656" s="70"/>
      <c r="T1656" s="70"/>
    </row>
    <row r="1657" spans="18:20">
      <c r="R1657" s="70"/>
      <c r="S1657" s="70"/>
      <c r="T1657" s="70"/>
    </row>
    <row r="1658" spans="18:20">
      <c r="R1658" s="70"/>
      <c r="S1658" s="70"/>
      <c r="T1658" s="70"/>
    </row>
    <row r="1659" spans="18:20">
      <c r="R1659" s="70"/>
      <c r="S1659" s="70"/>
      <c r="T1659" s="70"/>
    </row>
    <row r="1660" spans="18:20">
      <c r="R1660" s="70"/>
      <c r="S1660" s="70"/>
      <c r="T1660" s="70"/>
    </row>
    <row r="1661" spans="18:20">
      <c r="R1661" s="70"/>
      <c r="S1661" s="70"/>
      <c r="T1661" s="70"/>
    </row>
    <row r="1662" spans="18:20">
      <c r="R1662" s="70"/>
      <c r="S1662" s="70"/>
      <c r="T1662" s="70"/>
    </row>
    <row r="1663" spans="18:20">
      <c r="R1663" s="70"/>
      <c r="S1663" s="70"/>
      <c r="T1663" s="70"/>
    </row>
    <row r="1664" spans="18:20">
      <c r="R1664" s="70"/>
      <c r="S1664" s="70"/>
      <c r="T1664" s="70"/>
    </row>
    <row r="1665" spans="18:20">
      <c r="R1665" s="70"/>
      <c r="S1665" s="70"/>
      <c r="T1665" s="70"/>
    </row>
    <row r="1666" spans="18:20">
      <c r="R1666" s="70"/>
      <c r="S1666" s="70"/>
      <c r="T1666" s="70"/>
    </row>
    <row r="1667" spans="18:20">
      <c r="R1667" s="70"/>
      <c r="S1667" s="70"/>
      <c r="T1667" s="70"/>
    </row>
    <row r="1668" spans="18:20">
      <c r="R1668" s="70"/>
      <c r="S1668" s="70"/>
      <c r="T1668" s="70"/>
    </row>
    <row r="1669" spans="18:20">
      <c r="R1669" s="70"/>
      <c r="S1669" s="70"/>
      <c r="T1669" s="70"/>
    </row>
    <row r="1670" spans="18:20">
      <c r="R1670" s="70"/>
      <c r="S1670" s="70"/>
      <c r="T1670" s="70"/>
    </row>
    <row r="1671" spans="18:20">
      <c r="R1671" s="70"/>
      <c r="S1671" s="70"/>
      <c r="T1671" s="70"/>
    </row>
    <row r="1672" spans="18:20">
      <c r="R1672" s="70"/>
      <c r="S1672" s="70"/>
      <c r="T1672" s="70"/>
    </row>
    <row r="1673" spans="18:20">
      <c r="R1673" s="70"/>
      <c r="S1673" s="70"/>
      <c r="T1673" s="70"/>
    </row>
    <row r="1674" spans="18:20">
      <c r="R1674" s="70"/>
      <c r="S1674" s="70"/>
      <c r="T1674" s="70"/>
    </row>
    <row r="1675" spans="18:20">
      <c r="R1675" s="70"/>
      <c r="S1675" s="70"/>
      <c r="T1675" s="70"/>
    </row>
    <row r="1676" spans="18:20">
      <c r="R1676" s="70"/>
      <c r="S1676" s="70"/>
      <c r="T1676" s="70"/>
    </row>
    <row r="1677" spans="18:20">
      <c r="R1677" s="70"/>
      <c r="S1677" s="70"/>
      <c r="T1677" s="70"/>
    </row>
    <row r="1678" spans="18:20">
      <c r="R1678" s="70"/>
      <c r="S1678" s="70"/>
      <c r="T1678" s="70"/>
    </row>
    <row r="1679" spans="18:20">
      <c r="R1679" s="70"/>
      <c r="S1679" s="70"/>
      <c r="T1679" s="70"/>
    </row>
    <row r="1680" spans="18:20">
      <c r="R1680" s="70"/>
      <c r="S1680" s="70"/>
      <c r="T1680" s="70"/>
    </row>
    <row r="1681" spans="18:20">
      <c r="R1681" s="70"/>
      <c r="S1681" s="70"/>
      <c r="T1681" s="70"/>
    </row>
    <row r="1682" spans="18:20">
      <c r="R1682" s="70"/>
      <c r="S1682" s="70"/>
      <c r="T1682" s="70"/>
    </row>
    <row r="1683" spans="18:20">
      <c r="R1683" s="70"/>
      <c r="S1683" s="70"/>
      <c r="T1683" s="70"/>
    </row>
    <row r="1684" spans="18:20">
      <c r="R1684" s="70"/>
      <c r="S1684" s="70"/>
      <c r="T1684" s="70"/>
    </row>
    <row r="1685" spans="18:20">
      <c r="R1685" s="70"/>
      <c r="S1685" s="70"/>
      <c r="T1685" s="70"/>
    </row>
    <row r="1686" spans="18:20">
      <c r="R1686" s="70"/>
      <c r="S1686" s="70"/>
      <c r="T1686" s="70"/>
    </row>
    <row r="1687" spans="18:20">
      <c r="R1687" s="70"/>
      <c r="S1687" s="70"/>
      <c r="T1687" s="70"/>
    </row>
    <row r="1688" spans="18:20">
      <c r="R1688" s="70"/>
      <c r="S1688" s="70"/>
      <c r="T1688" s="70"/>
    </row>
    <row r="1689" spans="18:20">
      <c r="R1689" s="70"/>
      <c r="S1689" s="70"/>
      <c r="T1689" s="70"/>
    </row>
    <row r="1690" spans="18:20">
      <c r="R1690" s="70"/>
      <c r="S1690" s="70"/>
      <c r="T1690" s="70"/>
    </row>
    <row r="1691" spans="18:20">
      <c r="R1691" s="70"/>
      <c r="S1691" s="70"/>
      <c r="T1691" s="70"/>
    </row>
    <row r="1692" spans="18:20">
      <c r="R1692" s="70"/>
      <c r="S1692" s="70"/>
      <c r="T1692" s="70"/>
    </row>
    <row r="1693" spans="18:20">
      <c r="R1693" s="70"/>
      <c r="S1693" s="70"/>
      <c r="T1693" s="70"/>
    </row>
    <row r="1694" spans="18:20">
      <c r="R1694" s="70"/>
      <c r="S1694" s="70"/>
      <c r="T1694" s="70"/>
    </row>
    <row r="1695" spans="18:20">
      <c r="R1695" s="70"/>
      <c r="S1695" s="70"/>
      <c r="T1695" s="70"/>
    </row>
    <row r="1696" spans="18:20">
      <c r="R1696" s="70"/>
      <c r="S1696" s="70"/>
      <c r="T1696" s="70"/>
    </row>
    <row r="1697" spans="18:20">
      <c r="R1697" s="70"/>
      <c r="S1697" s="70"/>
      <c r="T1697" s="70"/>
    </row>
    <row r="1698" spans="18:20">
      <c r="R1698" s="70"/>
      <c r="S1698" s="70"/>
      <c r="T1698" s="70"/>
    </row>
    <row r="1699" spans="18:20">
      <c r="R1699" s="70"/>
      <c r="S1699" s="70"/>
      <c r="T1699" s="70"/>
    </row>
    <row r="1700" spans="18:20">
      <c r="R1700" s="70"/>
      <c r="S1700" s="70"/>
      <c r="T1700" s="70"/>
    </row>
    <row r="1701" spans="18:20">
      <c r="R1701" s="70"/>
      <c r="S1701" s="70"/>
      <c r="T1701" s="70"/>
    </row>
    <row r="1702" spans="18:20">
      <c r="R1702" s="70"/>
      <c r="S1702" s="70"/>
      <c r="T1702" s="70"/>
    </row>
    <row r="1703" spans="18:20">
      <c r="R1703" s="70"/>
      <c r="S1703" s="70"/>
      <c r="T1703" s="70"/>
    </row>
    <row r="1704" spans="18:20">
      <c r="R1704" s="70"/>
      <c r="S1704" s="70"/>
      <c r="T1704" s="70"/>
    </row>
    <row r="1705" spans="18:20">
      <c r="R1705" s="70"/>
      <c r="S1705" s="70"/>
      <c r="T1705" s="70"/>
    </row>
    <row r="1706" spans="18:20">
      <c r="R1706" s="70"/>
      <c r="S1706" s="70"/>
      <c r="T1706" s="70"/>
    </row>
    <row r="1707" spans="18:20">
      <c r="R1707" s="70"/>
      <c r="S1707" s="70"/>
      <c r="T1707" s="70"/>
    </row>
    <row r="1708" spans="18:20">
      <c r="R1708" s="70"/>
      <c r="S1708" s="70"/>
      <c r="T1708" s="70"/>
    </row>
    <row r="1709" spans="18:20">
      <c r="R1709" s="70"/>
      <c r="S1709" s="70"/>
      <c r="T1709" s="70"/>
    </row>
    <row r="1710" spans="18:20">
      <c r="R1710" s="70"/>
      <c r="S1710" s="70"/>
      <c r="T1710" s="70"/>
    </row>
    <row r="1711" spans="18:20">
      <c r="R1711" s="70"/>
      <c r="S1711" s="70"/>
      <c r="T1711" s="70"/>
    </row>
    <row r="1712" spans="18:20">
      <c r="R1712" s="70"/>
      <c r="S1712" s="70"/>
      <c r="T1712" s="70"/>
    </row>
    <row r="1713" spans="18:20">
      <c r="R1713" s="70"/>
      <c r="S1713" s="70"/>
      <c r="T1713" s="70"/>
    </row>
    <row r="1714" spans="18:20">
      <c r="R1714" s="70"/>
      <c r="S1714" s="70"/>
      <c r="T1714" s="70"/>
    </row>
    <row r="1715" spans="18:20">
      <c r="R1715" s="70"/>
      <c r="S1715" s="70"/>
      <c r="T1715" s="70"/>
    </row>
    <row r="1716" spans="18:20">
      <c r="R1716" s="70"/>
      <c r="S1716" s="70"/>
      <c r="T1716" s="70"/>
    </row>
    <row r="1717" spans="18:20">
      <c r="R1717" s="70"/>
      <c r="S1717" s="70"/>
      <c r="T1717" s="70"/>
    </row>
    <row r="1718" spans="18:20">
      <c r="R1718" s="70"/>
      <c r="S1718" s="70"/>
      <c r="T1718" s="70"/>
    </row>
    <row r="1719" spans="18:20">
      <c r="R1719" s="70"/>
      <c r="S1719" s="70"/>
      <c r="T1719" s="70"/>
    </row>
    <row r="1720" spans="18:20">
      <c r="R1720" s="70"/>
      <c r="S1720" s="70"/>
      <c r="T1720" s="70"/>
    </row>
    <row r="1721" spans="18:20">
      <c r="R1721" s="70"/>
      <c r="S1721" s="70"/>
      <c r="T1721" s="70"/>
    </row>
    <row r="1722" spans="18:20">
      <c r="R1722" s="70"/>
      <c r="S1722" s="70"/>
      <c r="T1722" s="70"/>
    </row>
    <row r="1723" spans="18:20">
      <c r="R1723" s="70"/>
      <c r="S1723" s="70"/>
      <c r="T1723" s="70"/>
    </row>
    <row r="1724" spans="18:20">
      <c r="R1724" s="70"/>
      <c r="S1724" s="70"/>
      <c r="T1724" s="70"/>
    </row>
    <row r="1725" spans="18:20">
      <c r="R1725" s="70"/>
      <c r="S1725" s="70"/>
      <c r="T1725" s="70"/>
    </row>
    <row r="1726" spans="18:20">
      <c r="R1726" s="70"/>
      <c r="S1726" s="70"/>
      <c r="T1726" s="70"/>
    </row>
    <row r="1727" spans="18:20">
      <c r="R1727" s="70"/>
      <c r="S1727" s="70"/>
      <c r="T1727" s="70"/>
    </row>
    <row r="1728" spans="18:20">
      <c r="R1728" s="70"/>
      <c r="S1728" s="70"/>
      <c r="T1728" s="70"/>
    </row>
    <row r="1729" spans="18:20">
      <c r="R1729" s="70"/>
      <c r="S1729" s="70"/>
      <c r="T1729" s="70"/>
    </row>
    <row r="1730" spans="18:20">
      <c r="R1730" s="70"/>
      <c r="S1730" s="70"/>
      <c r="T1730" s="70"/>
    </row>
    <row r="1731" spans="18:20">
      <c r="R1731" s="70"/>
      <c r="S1731" s="70"/>
      <c r="T1731" s="70"/>
    </row>
    <row r="1732" spans="18:20">
      <c r="R1732" s="70"/>
      <c r="S1732" s="70"/>
      <c r="T1732" s="70"/>
    </row>
    <row r="1733" spans="18:20">
      <c r="R1733" s="70"/>
      <c r="S1733" s="70"/>
      <c r="T1733" s="70"/>
    </row>
    <row r="1734" spans="18:20">
      <c r="R1734" s="70"/>
      <c r="S1734" s="70"/>
      <c r="T1734" s="70"/>
    </row>
    <row r="1735" spans="18:20">
      <c r="R1735" s="70"/>
      <c r="S1735" s="70"/>
      <c r="T1735" s="70"/>
    </row>
    <row r="1736" spans="18:20">
      <c r="R1736" s="70"/>
      <c r="S1736" s="70"/>
      <c r="T1736" s="70"/>
    </row>
    <row r="1737" spans="18:20">
      <c r="R1737" s="70"/>
      <c r="S1737" s="70"/>
      <c r="T1737" s="70"/>
    </row>
    <row r="1738" spans="18:20">
      <c r="R1738" s="70"/>
      <c r="S1738" s="70"/>
      <c r="T1738" s="70"/>
    </row>
    <row r="1739" spans="18:20">
      <c r="R1739" s="70"/>
      <c r="S1739" s="70"/>
      <c r="T1739" s="70"/>
    </row>
    <row r="1740" spans="18:20">
      <c r="R1740" s="70"/>
      <c r="S1740" s="70"/>
      <c r="T1740" s="70"/>
    </row>
    <row r="1741" spans="18:20">
      <c r="R1741" s="70"/>
      <c r="S1741" s="70"/>
      <c r="T1741" s="70"/>
    </row>
    <row r="1742" spans="18:20">
      <c r="R1742" s="70"/>
      <c r="S1742" s="70"/>
      <c r="T1742" s="70"/>
    </row>
    <row r="1743" spans="18:20">
      <c r="R1743" s="70"/>
      <c r="S1743" s="70"/>
      <c r="T1743" s="70"/>
    </row>
    <row r="1744" spans="18:20">
      <c r="R1744" s="70"/>
      <c r="S1744" s="70"/>
      <c r="T1744" s="70"/>
    </row>
    <row r="1745" spans="18:20">
      <c r="R1745" s="70"/>
      <c r="S1745" s="70"/>
      <c r="T1745" s="70"/>
    </row>
    <row r="1746" spans="18:20">
      <c r="R1746" s="70"/>
      <c r="S1746" s="70"/>
      <c r="T1746" s="70"/>
    </row>
    <row r="1747" spans="18:20">
      <c r="R1747" s="70"/>
      <c r="S1747" s="70"/>
      <c r="T1747" s="70"/>
    </row>
    <row r="1748" spans="18:20">
      <c r="R1748" s="70"/>
      <c r="S1748" s="70"/>
      <c r="T1748" s="70"/>
    </row>
    <row r="1749" spans="18:20">
      <c r="R1749" s="70"/>
      <c r="S1749" s="70"/>
      <c r="T1749" s="70"/>
    </row>
    <row r="1750" spans="18:20">
      <c r="R1750" s="70"/>
      <c r="S1750" s="70"/>
      <c r="T1750" s="70"/>
    </row>
    <row r="1751" spans="18:20">
      <c r="R1751" s="70"/>
      <c r="S1751" s="70"/>
      <c r="T1751" s="70"/>
    </row>
    <row r="1752" spans="18:20">
      <c r="R1752" s="70"/>
      <c r="S1752" s="70"/>
      <c r="T1752" s="70"/>
    </row>
    <row r="1753" spans="18:20">
      <c r="R1753" s="70"/>
      <c r="S1753" s="70"/>
      <c r="T1753" s="70"/>
    </row>
    <row r="1754" spans="18:20">
      <c r="R1754" s="70"/>
      <c r="S1754" s="70"/>
      <c r="T1754" s="70"/>
    </row>
    <row r="1755" spans="18:20">
      <c r="R1755" s="70"/>
      <c r="S1755" s="70"/>
      <c r="T1755" s="70"/>
    </row>
    <row r="1756" spans="18:20">
      <c r="R1756" s="70"/>
      <c r="S1756" s="70"/>
      <c r="T1756" s="70"/>
    </row>
    <row r="1757" spans="18:20">
      <c r="R1757" s="70"/>
      <c r="S1757" s="70"/>
      <c r="T1757" s="70"/>
    </row>
    <row r="1758" spans="18:20">
      <c r="R1758" s="70"/>
      <c r="S1758" s="70"/>
      <c r="T1758" s="70"/>
    </row>
    <row r="1759" spans="18:20">
      <c r="R1759" s="70"/>
      <c r="S1759" s="70"/>
      <c r="T1759" s="70"/>
    </row>
    <row r="1760" spans="18:20">
      <c r="R1760" s="70"/>
      <c r="S1760" s="70"/>
      <c r="T1760" s="70"/>
    </row>
    <row r="1761" spans="18:20">
      <c r="R1761" s="70"/>
      <c r="S1761" s="70"/>
      <c r="T1761" s="70"/>
    </row>
    <row r="1762" spans="18:20">
      <c r="R1762" s="70"/>
      <c r="S1762" s="70"/>
      <c r="T1762" s="70"/>
    </row>
    <row r="1763" spans="18:20">
      <c r="R1763" s="70"/>
      <c r="S1763" s="70"/>
      <c r="T1763" s="70"/>
    </row>
    <row r="1764" spans="18:20">
      <c r="R1764" s="70"/>
      <c r="S1764" s="70"/>
      <c r="T1764" s="70"/>
    </row>
    <row r="1765" spans="18:20">
      <c r="R1765" s="70"/>
      <c r="S1765" s="70"/>
      <c r="T1765" s="70"/>
    </row>
    <row r="1766" spans="18:20">
      <c r="R1766" s="70"/>
      <c r="S1766" s="70"/>
      <c r="T1766" s="70"/>
    </row>
    <row r="1767" spans="18:20">
      <c r="R1767" s="70"/>
      <c r="S1767" s="70"/>
      <c r="T1767" s="70"/>
    </row>
    <row r="1768" spans="18:20">
      <c r="R1768" s="70"/>
      <c r="S1768" s="70"/>
      <c r="T1768" s="70"/>
    </row>
    <row r="1769" spans="18:20">
      <c r="R1769" s="70"/>
      <c r="S1769" s="70"/>
      <c r="T1769" s="70"/>
    </row>
    <row r="1770" spans="18:20">
      <c r="R1770" s="70"/>
      <c r="S1770" s="70"/>
      <c r="T1770" s="70"/>
    </row>
    <row r="1771" spans="18:20">
      <c r="R1771" s="70"/>
      <c r="S1771" s="70"/>
      <c r="T1771" s="70"/>
    </row>
    <row r="1772" spans="18:20">
      <c r="R1772" s="70"/>
      <c r="S1772" s="70"/>
      <c r="T1772" s="70"/>
    </row>
    <row r="1773" spans="18:20">
      <c r="R1773" s="70"/>
      <c r="S1773" s="70"/>
      <c r="T1773" s="70"/>
    </row>
    <row r="1774" spans="18:20">
      <c r="R1774" s="70"/>
      <c r="S1774" s="70"/>
      <c r="T1774" s="70"/>
    </row>
    <row r="1775" spans="18:20">
      <c r="R1775" s="70"/>
      <c r="S1775" s="70"/>
      <c r="T1775" s="70"/>
    </row>
    <row r="1776" spans="18:20">
      <c r="R1776" s="70"/>
      <c r="S1776" s="70"/>
      <c r="T1776" s="70"/>
    </row>
    <row r="1777" spans="18:20">
      <c r="R1777" s="70"/>
      <c r="S1777" s="70"/>
      <c r="T1777" s="70"/>
    </row>
    <row r="1778" spans="18:20">
      <c r="R1778" s="70"/>
      <c r="S1778" s="70"/>
      <c r="T1778" s="70"/>
    </row>
    <row r="1779" spans="18:20">
      <c r="R1779" s="70"/>
      <c r="S1779" s="70"/>
      <c r="T1779" s="70"/>
    </row>
    <row r="1780" spans="18:20">
      <c r="R1780" s="70"/>
      <c r="S1780" s="70"/>
      <c r="T1780" s="70"/>
    </row>
    <row r="1781" spans="18:20">
      <c r="R1781" s="70"/>
      <c r="S1781" s="70"/>
      <c r="T1781" s="70"/>
    </row>
    <row r="1782" spans="18:20">
      <c r="R1782" s="70"/>
      <c r="S1782" s="70"/>
      <c r="T1782" s="70"/>
    </row>
    <row r="1783" spans="18:20">
      <c r="R1783" s="70"/>
      <c r="S1783" s="70"/>
      <c r="T1783" s="70"/>
    </row>
    <row r="1784" spans="18:20">
      <c r="R1784" s="70"/>
      <c r="S1784" s="70"/>
      <c r="T1784" s="70"/>
    </row>
    <row r="1785" spans="18:20">
      <c r="R1785" s="70"/>
      <c r="S1785" s="70"/>
      <c r="T1785" s="70"/>
    </row>
    <row r="1786" spans="18:20">
      <c r="R1786" s="70"/>
      <c r="S1786" s="70"/>
      <c r="T1786" s="70"/>
    </row>
    <row r="1787" spans="18:20">
      <c r="R1787" s="70"/>
      <c r="S1787" s="70"/>
      <c r="T1787" s="70"/>
    </row>
    <row r="1788" spans="18:20">
      <c r="R1788" s="70"/>
      <c r="S1788" s="70"/>
      <c r="T1788" s="70"/>
    </row>
    <row r="1789" spans="18:20">
      <c r="R1789" s="70"/>
      <c r="S1789" s="70"/>
      <c r="T1789" s="70"/>
    </row>
    <row r="1790" spans="18:20">
      <c r="R1790" s="70"/>
      <c r="S1790" s="70"/>
      <c r="T1790" s="70"/>
    </row>
    <row r="1791" spans="18:20">
      <c r="R1791" s="70"/>
      <c r="S1791" s="70"/>
      <c r="T1791" s="70"/>
    </row>
    <row r="1792" spans="18:20">
      <c r="R1792" s="70"/>
      <c r="S1792" s="70"/>
      <c r="T1792" s="70"/>
    </row>
    <row r="1793" spans="18:20">
      <c r="R1793" s="70"/>
      <c r="S1793" s="70"/>
      <c r="T1793" s="70"/>
    </row>
    <row r="1794" spans="18:20">
      <c r="R1794" s="70"/>
      <c r="S1794" s="70"/>
      <c r="T1794" s="70"/>
    </row>
    <row r="1795" spans="18:20">
      <c r="R1795" s="70"/>
      <c r="S1795" s="70"/>
      <c r="T1795" s="70"/>
    </row>
    <row r="1796" spans="18:20">
      <c r="R1796" s="70"/>
      <c r="S1796" s="70"/>
      <c r="T1796" s="70"/>
    </row>
    <row r="1797" spans="18:20">
      <c r="R1797" s="70"/>
      <c r="S1797" s="70"/>
      <c r="T1797" s="70"/>
    </row>
    <row r="1798" spans="18:20">
      <c r="R1798" s="70"/>
      <c r="S1798" s="70"/>
      <c r="T1798" s="70"/>
    </row>
    <row r="1799" spans="18:20">
      <c r="R1799" s="70"/>
      <c r="S1799" s="70"/>
      <c r="T1799" s="70"/>
    </row>
    <row r="1800" spans="18:20">
      <c r="R1800" s="70"/>
      <c r="S1800" s="70"/>
      <c r="T1800" s="70"/>
    </row>
    <row r="1801" spans="18:20">
      <c r="R1801" s="70"/>
      <c r="S1801" s="70"/>
      <c r="T1801" s="70"/>
    </row>
    <row r="1802" spans="18:20">
      <c r="R1802" s="70"/>
      <c r="S1802" s="70"/>
      <c r="T1802" s="70"/>
    </row>
    <row r="1803" spans="18:20">
      <c r="R1803" s="70"/>
      <c r="S1803" s="70"/>
      <c r="T1803" s="70"/>
    </row>
    <row r="1804" spans="18:20">
      <c r="R1804" s="70"/>
      <c r="S1804" s="70"/>
      <c r="T1804" s="70"/>
    </row>
    <row r="1805" spans="18:20">
      <c r="R1805" s="70"/>
      <c r="S1805" s="70"/>
      <c r="T1805" s="70"/>
    </row>
    <row r="1806" spans="18:20">
      <c r="R1806" s="70"/>
      <c r="S1806" s="70"/>
      <c r="T1806" s="70"/>
    </row>
    <row r="1807" spans="18:20">
      <c r="R1807" s="70"/>
      <c r="S1807" s="70"/>
      <c r="T1807" s="70"/>
    </row>
    <row r="1808" spans="18:20">
      <c r="R1808" s="70"/>
      <c r="S1808" s="70"/>
      <c r="T1808" s="70"/>
    </row>
    <row r="1809" spans="18:20">
      <c r="R1809" s="70"/>
      <c r="S1809" s="70"/>
      <c r="T1809" s="70"/>
    </row>
    <row r="1810" spans="18:20">
      <c r="R1810" s="70"/>
      <c r="S1810" s="70"/>
      <c r="T1810" s="70"/>
    </row>
    <row r="1811" spans="18:20">
      <c r="R1811" s="70"/>
      <c r="S1811" s="70"/>
      <c r="T1811" s="70"/>
    </row>
    <row r="1812" spans="18:20">
      <c r="R1812" s="70"/>
      <c r="S1812" s="70"/>
      <c r="T1812" s="70"/>
    </row>
    <row r="1813" spans="18:20">
      <c r="R1813" s="70"/>
      <c r="S1813" s="70"/>
      <c r="T1813" s="70"/>
    </row>
    <row r="1814" spans="18:20">
      <c r="R1814" s="70"/>
      <c r="S1814" s="70"/>
      <c r="T1814" s="70"/>
    </row>
    <row r="1815" spans="18:20">
      <c r="R1815" s="70"/>
      <c r="S1815" s="70"/>
      <c r="T1815" s="70"/>
    </row>
    <row r="1816" spans="18:20">
      <c r="R1816" s="70"/>
      <c r="S1816" s="70"/>
      <c r="T1816" s="70"/>
    </row>
    <row r="1817" spans="18:20">
      <c r="R1817" s="70"/>
      <c r="S1817" s="70"/>
      <c r="T1817" s="70"/>
    </row>
    <row r="1818" spans="18:20">
      <c r="R1818" s="70"/>
      <c r="S1818" s="70"/>
      <c r="T1818" s="70"/>
    </row>
    <row r="1819" spans="18:20">
      <c r="R1819" s="70"/>
      <c r="S1819" s="70"/>
      <c r="T1819" s="70"/>
    </row>
    <row r="1820" spans="18:20">
      <c r="R1820" s="70"/>
      <c r="S1820" s="70"/>
      <c r="T1820" s="70"/>
    </row>
    <row r="1821" spans="18:20">
      <c r="R1821" s="70"/>
      <c r="S1821" s="70"/>
      <c r="T1821" s="70"/>
    </row>
    <row r="1822" spans="18:20">
      <c r="R1822" s="70"/>
      <c r="S1822" s="70"/>
      <c r="T1822" s="70"/>
    </row>
    <row r="1823" spans="18:20">
      <c r="R1823" s="70"/>
      <c r="S1823" s="70"/>
      <c r="T1823" s="70"/>
    </row>
    <row r="1824" spans="18:20">
      <c r="R1824" s="70"/>
      <c r="S1824" s="70"/>
      <c r="T1824" s="70"/>
    </row>
    <row r="1825" spans="18:20">
      <c r="R1825" s="70"/>
      <c r="S1825" s="70"/>
      <c r="T1825" s="70"/>
    </row>
    <row r="1826" spans="18:20">
      <c r="R1826" s="70"/>
      <c r="S1826" s="70"/>
      <c r="T1826" s="70"/>
    </row>
    <row r="1827" spans="18:20">
      <c r="R1827" s="70"/>
      <c r="S1827" s="70"/>
      <c r="T1827" s="70"/>
    </row>
    <row r="1828" spans="18:20">
      <c r="R1828" s="70"/>
      <c r="S1828" s="70"/>
      <c r="T1828" s="70"/>
    </row>
    <row r="1829" spans="18:20">
      <c r="R1829" s="70"/>
      <c r="S1829" s="70"/>
      <c r="T1829" s="70"/>
    </row>
    <row r="1830" spans="18:20">
      <c r="R1830" s="70"/>
      <c r="S1830" s="70"/>
      <c r="T1830" s="70"/>
    </row>
    <row r="1831" spans="18:20">
      <c r="R1831" s="70"/>
      <c r="S1831" s="70"/>
      <c r="T1831" s="70"/>
    </row>
    <row r="1832" spans="18:20">
      <c r="R1832" s="70"/>
      <c r="S1832" s="70"/>
      <c r="T1832" s="70"/>
    </row>
    <row r="1833" spans="18:20">
      <c r="R1833" s="70"/>
      <c r="S1833" s="70"/>
      <c r="T1833" s="70"/>
    </row>
    <row r="1834" spans="18:20">
      <c r="R1834" s="70"/>
      <c r="S1834" s="70"/>
      <c r="T1834" s="70"/>
    </row>
    <row r="1835" spans="18:20">
      <c r="R1835" s="70"/>
      <c r="S1835" s="70"/>
      <c r="T1835" s="70"/>
    </row>
    <row r="1836" spans="18:20">
      <c r="R1836" s="70"/>
      <c r="S1836" s="70"/>
      <c r="T1836" s="70"/>
    </row>
    <row r="1837" spans="18:20">
      <c r="R1837" s="70"/>
      <c r="S1837" s="70"/>
      <c r="T1837" s="70"/>
    </row>
    <row r="1838" spans="18:20">
      <c r="R1838" s="70"/>
      <c r="S1838" s="70"/>
      <c r="T1838" s="70"/>
    </row>
    <row r="1839" spans="18:20">
      <c r="R1839" s="70"/>
      <c r="S1839" s="70"/>
      <c r="T1839" s="70"/>
    </row>
    <row r="1840" spans="18:20">
      <c r="R1840" s="70"/>
      <c r="S1840" s="70"/>
      <c r="T1840" s="70"/>
    </row>
    <row r="1841" spans="18:20">
      <c r="R1841" s="70"/>
      <c r="S1841" s="70"/>
      <c r="T1841" s="70"/>
    </row>
    <row r="1842" spans="18:20">
      <c r="R1842" s="70"/>
      <c r="S1842" s="70"/>
      <c r="T1842" s="70"/>
    </row>
    <row r="1843" spans="18:20">
      <c r="R1843" s="70"/>
      <c r="S1843" s="70"/>
      <c r="T1843" s="70"/>
    </row>
    <row r="1844" spans="18:20">
      <c r="R1844" s="70"/>
      <c r="S1844" s="70"/>
      <c r="T1844" s="70"/>
    </row>
    <row r="1845" spans="18:20">
      <c r="R1845" s="70"/>
      <c r="S1845" s="70"/>
      <c r="T1845" s="70"/>
    </row>
    <row r="1846" spans="18:20">
      <c r="R1846" s="70"/>
      <c r="S1846" s="70"/>
      <c r="T1846" s="70"/>
    </row>
    <row r="1847" spans="18:20">
      <c r="R1847" s="70"/>
      <c r="S1847" s="70"/>
      <c r="T1847" s="70"/>
    </row>
    <row r="1848" spans="18:20">
      <c r="R1848" s="70"/>
      <c r="S1848" s="70"/>
      <c r="T1848" s="70"/>
    </row>
    <row r="1849" spans="18:20">
      <c r="R1849" s="70"/>
      <c r="S1849" s="70"/>
      <c r="T1849" s="70"/>
    </row>
    <row r="1850" spans="18:20">
      <c r="R1850" s="70"/>
      <c r="S1850" s="70"/>
      <c r="T1850" s="70"/>
    </row>
    <row r="1851" spans="18:20">
      <c r="R1851" s="70"/>
      <c r="S1851" s="70"/>
      <c r="T1851" s="70"/>
    </row>
    <row r="1852" spans="18:20">
      <c r="R1852" s="70"/>
      <c r="S1852" s="70"/>
      <c r="T1852" s="70"/>
    </row>
    <row r="1853" spans="18:20">
      <c r="R1853" s="70"/>
      <c r="S1853" s="70"/>
      <c r="T1853" s="70"/>
    </row>
    <row r="1854" spans="18:20">
      <c r="R1854" s="70"/>
      <c r="S1854" s="70"/>
      <c r="T1854" s="70"/>
    </row>
    <row r="1855" spans="18:20">
      <c r="R1855" s="70"/>
      <c r="S1855" s="70"/>
      <c r="T1855" s="70"/>
    </row>
    <row r="1856" spans="18:20">
      <c r="R1856" s="70"/>
      <c r="S1856" s="70"/>
      <c r="T1856" s="70"/>
    </row>
    <row r="1857" spans="18:20">
      <c r="R1857" s="70"/>
      <c r="S1857" s="70"/>
      <c r="T1857" s="70"/>
    </row>
    <row r="1858" spans="18:20">
      <c r="R1858" s="70"/>
      <c r="S1858" s="70"/>
      <c r="T1858" s="70"/>
    </row>
    <row r="1859" spans="18:20">
      <c r="R1859" s="70"/>
      <c r="S1859" s="70"/>
      <c r="T1859" s="70"/>
    </row>
    <row r="1860" spans="18:20">
      <c r="R1860" s="70"/>
      <c r="S1860" s="70"/>
      <c r="T1860" s="70"/>
    </row>
    <row r="1861" spans="18:20">
      <c r="R1861" s="70"/>
      <c r="S1861" s="70"/>
      <c r="T1861" s="70"/>
    </row>
    <row r="1862" spans="18:20">
      <c r="R1862" s="70"/>
      <c r="S1862" s="70"/>
      <c r="T1862" s="70"/>
    </row>
    <row r="1863" spans="18:20">
      <c r="R1863" s="70"/>
      <c r="S1863" s="70"/>
      <c r="T1863" s="70"/>
    </row>
    <row r="1864" spans="18:20">
      <c r="R1864" s="70"/>
      <c r="S1864" s="70"/>
      <c r="T1864" s="70"/>
    </row>
    <row r="1865" spans="18:20">
      <c r="R1865" s="70"/>
      <c r="S1865" s="70"/>
      <c r="T1865" s="70"/>
    </row>
    <row r="1866" spans="18:20">
      <c r="R1866" s="70"/>
      <c r="S1866" s="70"/>
      <c r="T1866" s="70"/>
    </row>
    <row r="1867" spans="18:20">
      <c r="R1867" s="70"/>
      <c r="S1867" s="70"/>
      <c r="T1867" s="70"/>
    </row>
    <row r="1868" spans="18:20">
      <c r="R1868" s="70"/>
      <c r="S1868" s="70"/>
      <c r="T1868" s="70"/>
    </row>
    <row r="1869" spans="18:20">
      <c r="R1869" s="70"/>
      <c r="S1869" s="70"/>
      <c r="T1869" s="70"/>
    </row>
    <row r="1870" spans="18:20">
      <c r="R1870" s="70"/>
      <c r="S1870" s="70"/>
      <c r="T1870" s="70"/>
    </row>
    <row r="1871" spans="18:20">
      <c r="R1871" s="70"/>
      <c r="S1871" s="70"/>
      <c r="T1871" s="70"/>
    </row>
    <row r="1872" spans="18:20">
      <c r="R1872" s="70"/>
      <c r="S1872" s="70"/>
      <c r="T1872" s="70"/>
    </row>
    <row r="1873" spans="18:20">
      <c r="R1873" s="70"/>
      <c r="S1873" s="70"/>
      <c r="T1873" s="70"/>
    </row>
    <row r="1874" spans="18:20">
      <c r="R1874" s="70"/>
      <c r="S1874" s="70"/>
      <c r="T1874" s="70"/>
    </row>
    <row r="1875" spans="18:20">
      <c r="R1875" s="70"/>
      <c r="S1875" s="70"/>
      <c r="T1875" s="70"/>
    </row>
    <row r="1876" spans="18:20">
      <c r="R1876" s="70"/>
      <c r="S1876" s="70"/>
      <c r="T1876" s="70"/>
    </row>
    <row r="1877" spans="18:20">
      <c r="R1877" s="70"/>
      <c r="S1877" s="70"/>
      <c r="T1877" s="70"/>
    </row>
    <row r="1878" spans="18:20">
      <c r="R1878" s="70"/>
      <c r="S1878" s="70"/>
      <c r="T1878" s="70"/>
    </row>
    <row r="1879" spans="18:20">
      <c r="R1879" s="70"/>
      <c r="S1879" s="70"/>
      <c r="T1879" s="70"/>
    </row>
    <row r="1880" spans="18:20">
      <c r="R1880" s="70"/>
      <c r="S1880" s="70"/>
      <c r="T1880" s="70"/>
    </row>
    <row r="1881" spans="18:20">
      <c r="R1881" s="70"/>
      <c r="S1881" s="70"/>
      <c r="T1881" s="70"/>
    </row>
    <row r="1882" spans="18:20">
      <c r="R1882" s="70"/>
      <c r="S1882" s="70"/>
      <c r="T1882" s="70"/>
    </row>
    <row r="1883" spans="18:20">
      <c r="R1883" s="70"/>
      <c r="S1883" s="70"/>
      <c r="T1883" s="70"/>
    </row>
    <row r="1884" spans="18:20">
      <c r="R1884" s="70"/>
      <c r="S1884" s="70"/>
      <c r="T1884" s="70"/>
    </row>
    <row r="1885" spans="18:20">
      <c r="R1885" s="70"/>
      <c r="S1885" s="70"/>
      <c r="T1885" s="70"/>
    </row>
    <row r="1886" spans="18:20">
      <c r="R1886" s="70"/>
      <c r="S1886" s="70"/>
      <c r="T1886" s="70"/>
    </row>
    <row r="1887" spans="18:20">
      <c r="R1887" s="70"/>
      <c r="S1887" s="70"/>
      <c r="T1887" s="70"/>
    </row>
    <row r="1888" spans="18:20">
      <c r="R1888" s="70"/>
      <c r="S1888" s="70"/>
      <c r="T1888" s="70"/>
    </row>
    <row r="1889" spans="18:20">
      <c r="R1889" s="70"/>
      <c r="S1889" s="70"/>
      <c r="T1889" s="70"/>
    </row>
    <row r="1890" spans="18:20">
      <c r="R1890" s="70"/>
      <c r="S1890" s="70"/>
      <c r="T1890" s="70"/>
    </row>
    <row r="1891" spans="18:20">
      <c r="R1891" s="70"/>
      <c r="S1891" s="70"/>
      <c r="T1891" s="70"/>
    </row>
    <row r="1892" spans="18:20">
      <c r="R1892" s="70"/>
      <c r="S1892" s="70"/>
      <c r="T1892" s="70"/>
    </row>
    <row r="1893" spans="18:20">
      <c r="R1893" s="70"/>
      <c r="S1893" s="70"/>
      <c r="T1893" s="70"/>
    </row>
    <row r="1894" spans="18:20">
      <c r="R1894" s="70"/>
      <c r="S1894" s="70"/>
      <c r="T1894" s="70"/>
    </row>
    <row r="1895" spans="18:20">
      <c r="R1895" s="70"/>
      <c r="S1895" s="70"/>
      <c r="T1895" s="70"/>
    </row>
    <row r="1896" spans="18:20">
      <c r="R1896" s="70"/>
      <c r="S1896" s="70"/>
      <c r="T1896" s="70"/>
    </row>
    <row r="1897" spans="18:20">
      <c r="R1897" s="70"/>
      <c r="S1897" s="70"/>
      <c r="T1897" s="70"/>
    </row>
    <row r="1898" spans="18:20">
      <c r="R1898" s="70"/>
      <c r="S1898" s="70"/>
      <c r="T1898" s="70"/>
    </row>
    <row r="1899" spans="18:20">
      <c r="R1899" s="70"/>
      <c r="S1899" s="70"/>
      <c r="T1899" s="70"/>
    </row>
    <row r="1900" spans="18:20">
      <c r="R1900" s="70"/>
      <c r="S1900" s="70"/>
      <c r="T1900" s="70"/>
    </row>
    <row r="1901" spans="18:20">
      <c r="R1901" s="70"/>
      <c r="S1901" s="70"/>
      <c r="T1901" s="70"/>
    </row>
    <row r="1902" spans="18:20">
      <c r="R1902" s="70"/>
      <c r="S1902" s="70"/>
      <c r="T1902" s="70"/>
    </row>
    <row r="1903" spans="18:20">
      <c r="R1903" s="70"/>
      <c r="S1903" s="70"/>
      <c r="T1903" s="70"/>
    </row>
    <row r="1904" spans="18:20">
      <c r="R1904" s="70"/>
      <c r="S1904" s="70"/>
      <c r="T1904" s="70"/>
    </row>
    <row r="1905" spans="18:20">
      <c r="R1905" s="70"/>
      <c r="S1905" s="70"/>
      <c r="T1905" s="70"/>
    </row>
    <row r="1906" spans="18:20">
      <c r="R1906" s="70"/>
      <c r="S1906" s="70"/>
      <c r="T1906" s="70"/>
    </row>
    <row r="1907" spans="18:20">
      <c r="R1907" s="70"/>
      <c r="S1907" s="70"/>
      <c r="T1907" s="70"/>
    </row>
    <row r="1908" spans="18:20">
      <c r="R1908" s="70"/>
      <c r="S1908" s="70"/>
      <c r="T1908" s="70"/>
    </row>
    <row r="1909" spans="18:20">
      <c r="R1909" s="70"/>
      <c r="S1909" s="70"/>
      <c r="T1909" s="70"/>
    </row>
    <row r="1910" spans="18:20">
      <c r="R1910" s="70"/>
      <c r="S1910" s="70"/>
      <c r="T1910" s="70"/>
    </row>
    <row r="1911" spans="18:20">
      <c r="R1911" s="70"/>
      <c r="S1911" s="70"/>
      <c r="T1911" s="70"/>
    </row>
    <row r="1912" spans="18:20">
      <c r="R1912" s="70"/>
      <c r="S1912" s="70"/>
      <c r="T1912" s="70"/>
    </row>
    <row r="1913" spans="18:20">
      <c r="R1913" s="70"/>
      <c r="S1913" s="70"/>
      <c r="T1913" s="70"/>
    </row>
    <row r="1914" spans="18:20">
      <c r="R1914" s="70"/>
      <c r="S1914" s="70"/>
      <c r="T1914" s="70"/>
    </row>
    <row r="1915" spans="18:20">
      <c r="R1915" s="70"/>
      <c r="S1915" s="70"/>
      <c r="T1915" s="70"/>
    </row>
    <row r="1916" spans="18:20">
      <c r="R1916" s="70"/>
      <c r="S1916" s="70"/>
      <c r="T1916" s="70"/>
    </row>
    <row r="1917" spans="18:20">
      <c r="R1917" s="70"/>
      <c r="S1917" s="70"/>
      <c r="T1917" s="70"/>
    </row>
    <row r="1918" spans="18:20">
      <c r="R1918" s="70"/>
      <c r="S1918" s="70"/>
      <c r="T1918" s="70"/>
    </row>
    <row r="1919" spans="18:20">
      <c r="R1919" s="70"/>
      <c r="S1919" s="70"/>
      <c r="T1919" s="70"/>
    </row>
    <row r="1920" spans="18:20">
      <c r="R1920" s="70"/>
      <c r="S1920" s="70"/>
      <c r="T1920" s="70"/>
    </row>
    <row r="1921" spans="18:20">
      <c r="R1921" s="70"/>
      <c r="S1921" s="70"/>
      <c r="T1921" s="70"/>
    </row>
    <row r="1922" spans="18:20">
      <c r="R1922" s="70"/>
      <c r="S1922" s="70"/>
      <c r="T1922" s="70"/>
    </row>
    <row r="1923" spans="18:20">
      <c r="R1923" s="70"/>
      <c r="S1923" s="70"/>
      <c r="T1923" s="70"/>
    </row>
    <row r="1924" spans="18:20">
      <c r="R1924" s="70"/>
      <c r="S1924" s="70"/>
      <c r="T1924" s="70"/>
    </row>
    <row r="1925" spans="18:20">
      <c r="R1925" s="70"/>
      <c r="S1925" s="70"/>
      <c r="T1925" s="70"/>
    </row>
    <row r="1926" spans="18:20">
      <c r="R1926" s="70"/>
      <c r="S1926" s="70"/>
      <c r="T1926" s="70"/>
    </row>
    <row r="1927" spans="18:20">
      <c r="R1927" s="70"/>
      <c r="S1927" s="70"/>
      <c r="T1927" s="70"/>
    </row>
    <row r="1928" spans="18:20">
      <c r="R1928" s="70"/>
      <c r="S1928" s="70"/>
      <c r="T1928" s="70"/>
    </row>
    <row r="1929" spans="18:20">
      <c r="R1929" s="70"/>
      <c r="S1929" s="70"/>
      <c r="T1929" s="70"/>
    </row>
    <row r="1930" spans="18:20">
      <c r="R1930" s="70"/>
      <c r="S1930" s="70"/>
      <c r="T1930" s="70"/>
    </row>
    <row r="1931" spans="18:20">
      <c r="R1931" s="70"/>
      <c r="S1931" s="70"/>
      <c r="T1931" s="70"/>
    </row>
    <row r="1932" spans="18:20">
      <c r="R1932" s="70"/>
      <c r="S1932" s="70"/>
      <c r="T1932" s="70"/>
    </row>
    <row r="1933" spans="18:20">
      <c r="R1933" s="70"/>
      <c r="S1933" s="70"/>
      <c r="T1933" s="70"/>
    </row>
    <row r="1934" spans="18:20">
      <c r="R1934" s="70"/>
      <c r="S1934" s="70"/>
      <c r="T1934" s="70"/>
    </row>
    <row r="1935" spans="18:20">
      <c r="R1935" s="70"/>
      <c r="S1935" s="70"/>
      <c r="T1935" s="70"/>
    </row>
    <row r="1936" spans="18:20">
      <c r="R1936" s="70"/>
      <c r="S1936" s="70"/>
      <c r="T1936" s="70"/>
    </row>
    <row r="1937" spans="18:20">
      <c r="R1937" s="70"/>
      <c r="S1937" s="70"/>
      <c r="T1937" s="70"/>
    </row>
    <row r="1938" spans="18:20">
      <c r="R1938" s="70"/>
      <c r="S1938" s="70"/>
      <c r="T1938" s="70"/>
    </row>
    <row r="1939" spans="18:20">
      <c r="R1939" s="70"/>
      <c r="S1939" s="70"/>
      <c r="T1939" s="70"/>
    </row>
    <row r="1940" spans="18:20">
      <c r="R1940" s="70"/>
      <c r="S1940" s="70"/>
      <c r="T1940" s="70"/>
    </row>
    <row r="1941" spans="18:20">
      <c r="R1941" s="70"/>
      <c r="S1941" s="70"/>
      <c r="T1941" s="70"/>
    </row>
    <row r="1942" spans="18:20">
      <c r="R1942" s="70"/>
      <c r="S1942" s="70"/>
      <c r="T1942" s="70"/>
    </row>
    <row r="1943" spans="18:20">
      <c r="R1943" s="70"/>
      <c r="S1943" s="70"/>
      <c r="T1943" s="70"/>
    </row>
    <row r="1944" spans="18:20">
      <c r="R1944" s="70"/>
      <c r="S1944" s="70"/>
      <c r="T1944" s="70"/>
    </row>
    <row r="1945" spans="18:20">
      <c r="R1945" s="70"/>
      <c r="S1945" s="70"/>
      <c r="T1945" s="70"/>
    </row>
    <row r="1946" spans="18:20">
      <c r="R1946" s="70"/>
      <c r="S1946" s="70"/>
      <c r="T1946" s="70"/>
    </row>
    <row r="1947" spans="18:20">
      <c r="R1947" s="70"/>
      <c r="S1947" s="70"/>
      <c r="T1947" s="70"/>
    </row>
    <row r="1948" spans="18:20">
      <c r="R1948" s="70"/>
      <c r="S1948" s="70"/>
      <c r="T1948" s="70"/>
    </row>
    <row r="1949" spans="18:20">
      <c r="R1949" s="70"/>
      <c r="S1949" s="70"/>
      <c r="T1949" s="70"/>
    </row>
    <row r="1950" spans="18:20">
      <c r="R1950" s="70"/>
      <c r="S1950" s="70"/>
      <c r="T1950" s="70"/>
    </row>
    <row r="1951" spans="18:20">
      <c r="R1951" s="70"/>
      <c r="S1951" s="70"/>
      <c r="T1951" s="70"/>
    </row>
    <row r="1952" spans="18:20">
      <c r="R1952" s="70"/>
      <c r="S1952" s="70"/>
      <c r="T1952" s="70"/>
    </row>
    <row r="1953" spans="18:20">
      <c r="R1953" s="70"/>
      <c r="S1953" s="70"/>
      <c r="T1953" s="70"/>
    </row>
    <row r="1954" spans="18:20">
      <c r="R1954" s="70"/>
      <c r="S1954" s="70"/>
      <c r="T1954" s="70"/>
    </row>
    <row r="1955" spans="18:20">
      <c r="R1955" s="70"/>
      <c r="S1955" s="70"/>
      <c r="T1955" s="70"/>
    </row>
    <row r="1956" spans="18:20">
      <c r="R1956" s="70"/>
      <c r="S1956" s="70"/>
      <c r="T1956" s="70"/>
    </row>
    <row r="1957" spans="18:20">
      <c r="R1957" s="70"/>
      <c r="S1957" s="70"/>
      <c r="T1957" s="70"/>
    </row>
    <row r="1958" spans="18:20">
      <c r="R1958" s="70"/>
      <c r="S1958" s="70"/>
      <c r="T1958" s="70"/>
    </row>
    <row r="1959" spans="18:20">
      <c r="R1959" s="70"/>
      <c r="S1959" s="70"/>
      <c r="T1959" s="70"/>
    </row>
    <row r="1960" spans="18:20">
      <c r="R1960" s="70"/>
      <c r="S1960" s="70"/>
      <c r="T1960" s="70"/>
    </row>
    <row r="1961" spans="18:20">
      <c r="R1961" s="70"/>
      <c r="S1961" s="70"/>
      <c r="T1961" s="70"/>
    </row>
    <row r="1962" spans="18:20">
      <c r="R1962" s="70"/>
      <c r="S1962" s="70"/>
      <c r="T1962" s="70"/>
    </row>
    <row r="1963" spans="18:20">
      <c r="R1963" s="70"/>
      <c r="S1963" s="70"/>
      <c r="T1963" s="70"/>
    </row>
    <row r="1964" spans="18:20">
      <c r="R1964" s="70"/>
      <c r="S1964" s="70"/>
      <c r="T1964" s="70"/>
    </row>
    <row r="1965" spans="18:20">
      <c r="R1965" s="70"/>
      <c r="S1965" s="70"/>
      <c r="T1965" s="70"/>
    </row>
    <row r="1966" spans="18:20">
      <c r="R1966" s="70"/>
      <c r="S1966" s="70"/>
      <c r="T1966" s="70"/>
    </row>
    <row r="1967" spans="18:20">
      <c r="R1967" s="70"/>
      <c r="S1967" s="70"/>
      <c r="T1967" s="70"/>
    </row>
    <row r="1968" spans="18:20">
      <c r="R1968" s="70"/>
      <c r="S1968" s="70"/>
      <c r="T1968" s="70"/>
    </row>
    <row r="1969" spans="18:20">
      <c r="R1969" s="70"/>
      <c r="S1969" s="70"/>
      <c r="T1969" s="70"/>
    </row>
    <row r="1970" spans="18:20">
      <c r="R1970" s="70"/>
      <c r="S1970" s="70"/>
      <c r="T1970" s="70"/>
    </row>
    <row r="1971" spans="18:20">
      <c r="R1971" s="70"/>
      <c r="S1971" s="70"/>
      <c r="T1971" s="70"/>
    </row>
    <row r="1972" spans="18:20">
      <c r="R1972" s="70"/>
      <c r="S1972" s="70"/>
      <c r="T1972" s="70"/>
    </row>
    <row r="1973" spans="18:20">
      <c r="R1973" s="70"/>
      <c r="S1973" s="70"/>
      <c r="T1973" s="70"/>
    </row>
    <row r="1974" spans="18:20">
      <c r="R1974" s="70"/>
      <c r="S1974" s="70"/>
      <c r="T1974" s="70"/>
    </row>
    <row r="1975" spans="18:20">
      <c r="R1975" s="70"/>
      <c r="S1975" s="70"/>
      <c r="T1975" s="70"/>
    </row>
    <row r="1976" spans="18:20">
      <c r="R1976" s="70"/>
      <c r="S1976" s="70"/>
      <c r="T1976" s="70"/>
    </row>
    <row r="1977" spans="18:20">
      <c r="R1977" s="70"/>
      <c r="S1977" s="70"/>
      <c r="T1977" s="70"/>
    </row>
    <row r="1978" spans="18:20">
      <c r="R1978" s="70"/>
      <c r="S1978" s="70"/>
      <c r="T1978" s="70"/>
    </row>
    <row r="1979" spans="18:20">
      <c r="R1979" s="70"/>
      <c r="S1979" s="70"/>
      <c r="T1979" s="70"/>
    </row>
    <row r="1980" spans="18:20">
      <c r="R1980" s="70"/>
      <c r="S1980" s="70"/>
      <c r="T1980" s="70"/>
    </row>
    <row r="1981" spans="18:20">
      <c r="R1981" s="70"/>
      <c r="S1981" s="70"/>
      <c r="T1981" s="70"/>
    </row>
    <row r="1982" spans="18:20">
      <c r="R1982" s="70"/>
      <c r="S1982" s="70"/>
      <c r="T1982" s="70"/>
    </row>
    <row r="1983" spans="18:20">
      <c r="R1983" s="70"/>
      <c r="S1983" s="70"/>
      <c r="T1983" s="70"/>
    </row>
    <row r="1984" spans="18:20">
      <c r="R1984" s="70"/>
      <c r="S1984" s="70"/>
      <c r="T1984" s="70"/>
    </row>
    <row r="1985" spans="18:20">
      <c r="R1985" s="70"/>
      <c r="S1985" s="70"/>
      <c r="T1985" s="70"/>
    </row>
    <row r="1986" spans="18:20">
      <c r="R1986" s="70"/>
      <c r="S1986" s="70"/>
      <c r="T1986" s="70"/>
    </row>
    <row r="1987" spans="18:20">
      <c r="R1987" s="70"/>
      <c r="S1987" s="70"/>
      <c r="T1987" s="70"/>
    </row>
    <row r="1988" spans="18:20">
      <c r="R1988" s="70"/>
      <c r="S1988" s="70"/>
      <c r="T1988" s="70"/>
    </row>
    <row r="1989" spans="18:20">
      <c r="R1989" s="70"/>
      <c r="S1989" s="70"/>
      <c r="T1989" s="70"/>
    </row>
    <row r="1990" spans="18:20">
      <c r="R1990" s="70"/>
      <c r="S1990" s="70"/>
      <c r="T1990" s="70"/>
    </row>
    <row r="1991" spans="18:20">
      <c r="R1991" s="70"/>
      <c r="S1991" s="70"/>
      <c r="T1991" s="70"/>
    </row>
    <row r="1992" spans="18:20">
      <c r="R1992" s="70"/>
      <c r="S1992" s="70"/>
      <c r="T1992" s="70"/>
    </row>
    <row r="1993" spans="18:20">
      <c r="R1993" s="70"/>
      <c r="S1993" s="70"/>
      <c r="T1993" s="70"/>
    </row>
    <row r="1994" spans="18:20">
      <c r="R1994" s="70"/>
      <c r="S1994" s="70"/>
      <c r="T1994" s="70"/>
    </row>
    <row r="1995" spans="18:20">
      <c r="R1995" s="70"/>
      <c r="S1995" s="70"/>
      <c r="T1995" s="70"/>
    </row>
    <row r="1996" spans="18:20">
      <c r="R1996" s="70"/>
      <c r="S1996" s="70"/>
      <c r="T1996" s="70"/>
    </row>
    <row r="1997" spans="18:20">
      <c r="R1997" s="70"/>
      <c r="S1997" s="70"/>
      <c r="T1997" s="70"/>
    </row>
    <row r="1998" spans="18:20">
      <c r="R1998" s="70"/>
      <c r="S1998" s="70"/>
      <c r="T1998" s="70"/>
    </row>
    <row r="1999" spans="18:20">
      <c r="R1999" s="70"/>
      <c r="S1999" s="70"/>
      <c r="T1999" s="70"/>
    </row>
    <row r="2000" spans="18:20">
      <c r="R2000" s="70"/>
      <c r="S2000" s="70"/>
      <c r="T2000" s="70"/>
    </row>
    <row r="2001" spans="18:20">
      <c r="R2001" s="70"/>
      <c r="S2001" s="70"/>
      <c r="T2001" s="70"/>
    </row>
    <row r="2002" spans="18:20">
      <c r="R2002" s="70"/>
      <c r="S2002" s="70"/>
      <c r="T2002" s="70"/>
    </row>
    <row r="2003" spans="18:20">
      <c r="R2003" s="70"/>
      <c r="S2003" s="70"/>
      <c r="T2003" s="70"/>
    </row>
    <row r="2004" spans="18:20">
      <c r="R2004" s="70"/>
      <c r="S2004" s="70"/>
      <c r="T2004" s="70"/>
    </row>
    <row r="2005" spans="18:20">
      <c r="R2005" s="70"/>
      <c r="S2005" s="70"/>
      <c r="T2005" s="70"/>
    </row>
    <row r="2006" spans="18:20">
      <c r="R2006" s="70"/>
      <c r="S2006" s="70"/>
      <c r="T2006" s="70"/>
    </row>
    <row r="2007" spans="18:20">
      <c r="R2007" s="70"/>
      <c r="S2007" s="70"/>
      <c r="T2007" s="70"/>
    </row>
    <row r="2008" spans="18:20">
      <c r="R2008" s="70"/>
      <c r="S2008" s="70"/>
      <c r="T2008" s="70"/>
    </row>
    <row r="2009" spans="18:20">
      <c r="R2009" s="70"/>
      <c r="S2009" s="70"/>
      <c r="T2009" s="70"/>
    </row>
    <row r="2010" spans="18:20">
      <c r="R2010" s="70"/>
      <c r="S2010" s="70"/>
      <c r="T2010" s="70"/>
    </row>
    <row r="2011" spans="18:20">
      <c r="R2011" s="70"/>
      <c r="S2011" s="70"/>
      <c r="T2011" s="70"/>
    </row>
    <row r="2012" spans="18:20">
      <c r="R2012" s="70"/>
      <c r="S2012" s="70"/>
      <c r="T2012" s="70"/>
    </row>
    <row r="2013" spans="18:20">
      <c r="R2013" s="70"/>
      <c r="S2013" s="70"/>
      <c r="T2013" s="70"/>
    </row>
    <row r="2014" spans="18:20">
      <c r="R2014" s="70"/>
      <c r="S2014" s="70"/>
      <c r="T2014" s="70"/>
    </row>
    <row r="2015" spans="18:20">
      <c r="R2015" s="70"/>
      <c r="S2015" s="70"/>
      <c r="T2015" s="70"/>
    </row>
    <row r="2016" spans="18:20">
      <c r="R2016" s="70"/>
      <c r="S2016" s="70"/>
      <c r="T2016" s="70"/>
    </row>
    <row r="2017" spans="18:20">
      <c r="R2017" s="70"/>
      <c r="S2017" s="70"/>
      <c r="T2017" s="70"/>
    </row>
    <row r="2018" spans="18:20">
      <c r="R2018" s="70"/>
      <c r="S2018" s="70"/>
      <c r="T2018" s="70"/>
    </row>
    <row r="2019" spans="18:20">
      <c r="R2019" s="70"/>
      <c r="S2019" s="70"/>
      <c r="T2019" s="70"/>
    </row>
    <row r="2020" spans="18:20">
      <c r="R2020" s="70"/>
      <c r="S2020" s="70"/>
      <c r="T2020" s="70"/>
    </row>
    <row r="2021" spans="18:20">
      <c r="R2021" s="70"/>
      <c r="S2021" s="70"/>
      <c r="T2021" s="70"/>
    </row>
    <row r="2022" spans="18:20">
      <c r="R2022" s="70"/>
      <c r="S2022" s="70"/>
      <c r="T2022" s="70"/>
    </row>
    <row r="2023" spans="18:20">
      <c r="R2023" s="70"/>
      <c r="S2023" s="70"/>
      <c r="T2023" s="70"/>
    </row>
    <row r="2024" spans="18:20">
      <c r="R2024" s="70"/>
      <c r="S2024" s="70"/>
      <c r="T2024" s="70"/>
    </row>
    <row r="2025" spans="18:20">
      <c r="R2025" s="70"/>
      <c r="S2025" s="70"/>
      <c r="T2025" s="70"/>
    </row>
    <row r="2026" spans="18:20">
      <c r="R2026" s="70"/>
      <c r="S2026" s="70"/>
      <c r="T2026" s="70"/>
    </row>
    <row r="2027" spans="18:20">
      <c r="R2027" s="70"/>
      <c r="S2027" s="70"/>
      <c r="T2027" s="70"/>
    </row>
    <row r="2028" spans="18:20">
      <c r="R2028" s="70"/>
      <c r="S2028" s="70"/>
      <c r="T2028" s="70"/>
    </row>
    <row r="2029" spans="18:20">
      <c r="R2029" s="70"/>
      <c r="S2029" s="70"/>
      <c r="T2029" s="70"/>
    </row>
    <row r="2030" spans="18:20">
      <c r="R2030" s="70"/>
      <c r="S2030" s="70"/>
      <c r="T2030" s="70"/>
    </row>
    <row r="2031" spans="18:20">
      <c r="R2031" s="70"/>
      <c r="S2031" s="70"/>
      <c r="T2031" s="70"/>
    </row>
    <row r="2032" spans="18:20">
      <c r="R2032" s="70"/>
      <c r="S2032" s="70"/>
      <c r="T2032" s="70"/>
    </row>
    <row r="2033" spans="18:20">
      <c r="R2033" s="70"/>
      <c r="S2033" s="70"/>
      <c r="T2033" s="70"/>
    </row>
    <row r="2034" spans="18:20">
      <c r="R2034" s="70"/>
      <c r="S2034" s="70"/>
      <c r="T2034" s="70"/>
    </row>
    <row r="2035" spans="18:20">
      <c r="R2035" s="70"/>
      <c r="S2035" s="70"/>
      <c r="T2035" s="70"/>
    </row>
    <row r="2036" spans="18:20">
      <c r="R2036" s="70"/>
      <c r="S2036" s="70"/>
      <c r="T2036" s="70"/>
    </row>
    <row r="2037" spans="18:20">
      <c r="R2037" s="70"/>
      <c r="S2037" s="70"/>
      <c r="T2037" s="70"/>
    </row>
    <row r="2038" spans="18:20">
      <c r="R2038" s="70"/>
      <c r="S2038" s="70"/>
      <c r="T2038" s="70"/>
    </row>
    <row r="2039" spans="18:20">
      <c r="R2039" s="70"/>
      <c r="S2039" s="70"/>
      <c r="T2039" s="70"/>
    </row>
    <row r="2040" spans="18:20">
      <c r="R2040" s="70"/>
      <c r="S2040" s="70"/>
      <c r="T2040" s="70"/>
    </row>
    <row r="2041" spans="18:20">
      <c r="R2041" s="70"/>
      <c r="S2041" s="70"/>
      <c r="T2041" s="70"/>
    </row>
    <row r="2042" spans="18:20">
      <c r="R2042" s="70"/>
      <c r="S2042" s="70"/>
      <c r="T2042" s="70"/>
    </row>
    <row r="2043" spans="18:20">
      <c r="R2043" s="70"/>
      <c r="S2043" s="70"/>
      <c r="T2043" s="70"/>
    </row>
    <row r="2044" spans="18:20">
      <c r="R2044" s="70"/>
      <c r="S2044" s="70"/>
      <c r="T2044" s="70"/>
    </row>
    <row r="2045" spans="18:20">
      <c r="R2045" s="70"/>
      <c r="S2045" s="70"/>
      <c r="T2045" s="70"/>
    </row>
    <row r="2046" spans="18:20">
      <c r="R2046" s="70"/>
      <c r="S2046" s="70"/>
      <c r="T2046" s="70"/>
    </row>
    <row r="2047" spans="18:20">
      <c r="R2047" s="70"/>
      <c r="S2047" s="70"/>
      <c r="T2047" s="70"/>
    </row>
    <row r="2048" spans="18:20">
      <c r="R2048" s="70"/>
      <c r="S2048" s="70"/>
      <c r="T2048" s="70"/>
    </row>
    <row r="2049" spans="18:20">
      <c r="R2049" s="70"/>
      <c r="S2049" s="70"/>
      <c r="T2049" s="70"/>
    </row>
    <row r="2050" spans="18:20">
      <c r="R2050" s="70"/>
      <c r="S2050" s="70"/>
      <c r="T2050" s="70"/>
    </row>
    <row r="2051" spans="18:20">
      <c r="R2051" s="70"/>
      <c r="S2051" s="70"/>
      <c r="T2051" s="70"/>
    </row>
    <row r="2052" spans="18:20">
      <c r="R2052" s="70"/>
      <c r="S2052" s="70"/>
      <c r="T2052" s="70"/>
    </row>
    <row r="2053" spans="18:20">
      <c r="R2053" s="70"/>
      <c r="S2053" s="70"/>
      <c r="T2053" s="70"/>
    </row>
    <row r="2054" spans="18:20">
      <c r="R2054" s="70"/>
      <c r="S2054" s="70"/>
      <c r="T2054" s="70"/>
    </row>
    <row r="2055" spans="18:20">
      <c r="R2055" s="70"/>
      <c r="S2055" s="70"/>
      <c r="T2055" s="70"/>
    </row>
    <row r="2056" spans="18:20">
      <c r="R2056" s="70"/>
      <c r="S2056" s="70"/>
      <c r="T2056" s="70"/>
    </row>
    <row r="2057" spans="18:20">
      <c r="R2057" s="70"/>
      <c r="S2057" s="70"/>
      <c r="T2057" s="70"/>
    </row>
    <row r="2058" spans="18:20">
      <c r="R2058" s="70"/>
      <c r="S2058" s="70"/>
      <c r="T2058" s="70"/>
    </row>
    <row r="2059" spans="18:20">
      <c r="R2059" s="70"/>
      <c r="S2059" s="70"/>
      <c r="T2059" s="70"/>
    </row>
    <row r="2060" spans="18:20">
      <c r="R2060" s="70"/>
      <c r="S2060" s="70"/>
      <c r="T2060" s="70"/>
    </row>
    <row r="2061" spans="18:20">
      <c r="R2061" s="70"/>
      <c r="S2061" s="70"/>
      <c r="T2061" s="70"/>
    </row>
    <row r="2062" spans="18:20">
      <c r="R2062" s="70"/>
      <c r="S2062" s="70"/>
      <c r="T2062" s="70"/>
    </row>
    <row r="2063" spans="18:20">
      <c r="R2063" s="70"/>
      <c r="S2063" s="70"/>
      <c r="T2063" s="70"/>
    </row>
    <row r="2064" spans="18:20">
      <c r="R2064" s="70"/>
      <c r="S2064" s="70"/>
      <c r="T2064" s="70"/>
    </row>
    <row r="2065" spans="18:20">
      <c r="R2065" s="70"/>
      <c r="S2065" s="70"/>
      <c r="T2065" s="70"/>
    </row>
    <row r="2066" spans="18:20">
      <c r="R2066" s="70"/>
      <c r="S2066" s="70"/>
      <c r="T2066" s="70"/>
    </row>
    <row r="2067" spans="18:20">
      <c r="R2067" s="70"/>
      <c r="S2067" s="70"/>
      <c r="T2067" s="70"/>
    </row>
    <row r="2068" spans="18:20">
      <c r="R2068" s="70"/>
      <c r="S2068" s="70"/>
      <c r="T2068" s="70"/>
    </row>
    <row r="2069" spans="18:20">
      <c r="R2069" s="70"/>
      <c r="S2069" s="70"/>
      <c r="T2069" s="70"/>
    </row>
    <row r="2070" spans="18:20">
      <c r="R2070" s="70"/>
      <c r="S2070" s="70"/>
      <c r="T2070" s="70"/>
    </row>
    <row r="2071" spans="18:20">
      <c r="R2071" s="70"/>
      <c r="S2071" s="70"/>
      <c r="T2071" s="70"/>
    </row>
    <row r="2072" spans="18:20">
      <c r="R2072" s="70"/>
      <c r="S2072" s="70"/>
      <c r="T2072" s="70"/>
    </row>
    <row r="2073" spans="18:20">
      <c r="R2073" s="70"/>
      <c r="S2073" s="70"/>
      <c r="T2073" s="70"/>
    </row>
    <row r="2074" spans="18:20">
      <c r="R2074" s="70"/>
      <c r="S2074" s="70"/>
      <c r="T2074" s="70"/>
    </row>
    <row r="2075" spans="18:20">
      <c r="R2075" s="70"/>
      <c r="S2075" s="70"/>
      <c r="T2075" s="70"/>
    </row>
    <row r="2076" spans="18:20">
      <c r="R2076" s="70"/>
      <c r="S2076" s="70"/>
      <c r="T2076" s="70"/>
    </row>
    <row r="2077" spans="18:20">
      <c r="R2077" s="70"/>
      <c r="S2077" s="70"/>
      <c r="T2077" s="70"/>
    </row>
    <row r="2078" spans="18:20">
      <c r="R2078" s="70"/>
      <c r="S2078" s="70"/>
      <c r="T2078" s="70"/>
    </row>
    <row r="2079" spans="18:20">
      <c r="R2079" s="70"/>
      <c r="S2079" s="70"/>
      <c r="T2079" s="70"/>
    </row>
    <row r="2080" spans="18:20">
      <c r="R2080" s="70"/>
      <c r="S2080" s="70"/>
      <c r="T2080" s="70"/>
    </row>
    <row r="2081" spans="18:20">
      <c r="R2081" s="70"/>
      <c r="S2081" s="70"/>
      <c r="T2081" s="70"/>
    </row>
    <row r="2082" spans="18:20">
      <c r="R2082" s="70"/>
      <c r="S2082" s="70"/>
      <c r="T2082" s="70"/>
    </row>
    <row r="2083" spans="18:20">
      <c r="R2083" s="70"/>
      <c r="S2083" s="70"/>
      <c r="T2083" s="70"/>
    </row>
    <row r="2084" spans="18:20">
      <c r="R2084" s="70"/>
      <c r="S2084" s="70"/>
      <c r="T2084" s="70"/>
    </row>
    <row r="2085" spans="18:20">
      <c r="R2085" s="70"/>
      <c r="S2085" s="70"/>
      <c r="T2085" s="70"/>
    </row>
    <row r="2086" spans="18:20">
      <c r="R2086" s="70"/>
      <c r="S2086" s="70"/>
      <c r="T2086" s="70"/>
    </row>
    <row r="2087" spans="18:20">
      <c r="R2087" s="70"/>
      <c r="S2087" s="70"/>
      <c r="T2087" s="70"/>
    </row>
    <row r="2088" spans="18:20">
      <c r="R2088" s="70"/>
      <c r="S2088" s="70"/>
      <c r="T2088" s="70"/>
    </row>
    <row r="2089" spans="18:20">
      <c r="R2089" s="70"/>
      <c r="S2089" s="70"/>
      <c r="T2089" s="70"/>
    </row>
    <row r="2090" spans="18:20">
      <c r="R2090" s="70"/>
      <c r="S2090" s="70"/>
      <c r="T2090" s="70"/>
    </row>
    <row r="2091" spans="18:20">
      <c r="R2091" s="70"/>
      <c r="S2091" s="70"/>
      <c r="T2091" s="70"/>
    </row>
    <row r="2092" spans="18:20">
      <c r="R2092" s="70"/>
      <c r="S2092" s="70"/>
      <c r="T2092" s="70"/>
    </row>
    <row r="2093" spans="18:20">
      <c r="R2093" s="70"/>
      <c r="S2093" s="70"/>
      <c r="T2093" s="70"/>
    </row>
    <row r="2094" spans="18:20">
      <c r="R2094" s="70"/>
      <c r="S2094" s="70"/>
      <c r="T2094" s="70"/>
    </row>
    <row r="2095" spans="18:20">
      <c r="R2095" s="70"/>
      <c r="S2095" s="70"/>
      <c r="T2095" s="70"/>
    </row>
    <row r="2096" spans="18:20">
      <c r="R2096" s="70"/>
      <c r="S2096" s="70"/>
      <c r="T2096" s="70"/>
    </row>
    <row r="2097" spans="18:20">
      <c r="R2097" s="70"/>
      <c r="S2097" s="70"/>
      <c r="T2097" s="70"/>
    </row>
    <row r="2098" spans="18:20">
      <c r="R2098" s="70"/>
      <c r="S2098" s="70"/>
      <c r="T2098" s="70"/>
    </row>
    <row r="2099" spans="18:20">
      <c r="R2099" s="70"/>
      <c r="S2099" s="70"/>
      <c r="T2099" s="70"/>
    </row>
    <row r="2100" spans="18:20">
      <c r="R2100" s="70"/>
      <c r="S2100" s="70"/>
      <c r="T2100" s="70"/>
    </row>
    <row r="2101" spans="18:20">
      <c r="R2101" s="70"/>
      <c r="S2101" s="70"/>
      <c r="T2101" s="70"/>
    </row>
    <row r="2102" spans="18:20">
      <c r="R2102" s="70"/>
      <c r="S2102" s="70"/>
      <c r="T2102" s="70"/>
    </row>
    <row r="2103" spans="18:20">
      <c r="R2103" s="70"/>
      <c r="S2103" s="70"/>
      <c r="T2103" s="70"/>
    </row>
    <row r="2104" spans="18:20">
      <c r="R2104" s="70"/>
      <c r="S2104" s="70"/>
      <c r="T2104" s="70"/>
    </row>
    <row r="2105" spans="18:20">
      <c r="R2105" s="70"/>
      <c r="S2105" s="70"/>
      <c r="T2105" s="70"/>
    </row>
    <row r="2106" spans="18:20">
      <c r="R2106" s="70"/>
      <c r="S2106" s="70"/>
      <c r="T2106" s="70"/>
    </row>
    <row r="2107" spans="18:20">
      <c r="R2107" s="70"/>
      <c r="S2107" s="70"/>
      <c r="T2107" s="70"/>
    </row>
    <row r="2108" spans="18:20">
      <c r="R2108" s="70"/>
      <c r="S2108" s="70"/>
      <c r="T2108" s="70"/>
    </row>
    <row r="2109" spans="18:20">
      <c r="R2109" s="70"/>
      <c r="S2109" s="70"/>
      <c r="T2109" s="70"/>
    </row>
    <row r="2110" spans="18:20">
      <c r="R2110" s="70"/>
      <c r="S2110" s="70"/>
      <c r="T2110" s="70"/>
    </row>
    <row r="2111" spans="18:20">
      <c r="R2111" s="70"/>
      <c r="S2111" s="70"/>
      <c r="T2111" s="70"/>
    </row>
    <row r="2112" spans="18:20">
      <c r="R2112" s="70"/>
      <c r="S2112" s="70"/>
      <c r="T2112" s="70"/>
    </row>
    <row r="2113" spans="18:20">
      <c r="R2113" s="70"/>
      <c r="S2113" s="70"/>
      <c r="T2113" s="70"/>
    </row>
    <row r="2114" spans="18:20">
      <c r="R2114" s="70"/>
      <c r="S2114" s="70"/>
      <c r="T2114" s="70"/>
    </row>
    <row r="2115" spans="18:20">
      <c r="R2115" s="70"/>
      <c r="S2115" s="70"/>
      <c r="T2115" s="70"/>
    </row>
    <row r="2116" spans="18:20">
      <c r="R2116" s="70"/>
      <c r="S2116" s="70"/>
      <c r="T2116" s="70"/>
    </row>
    <row r="2117" spans="18:20">
      <c r="R2117" s="70"/>
      <c r="S2117" s="70"/>
      <c r="T2117" s="70"/>
    </row>
    <row r="2118" spans="18:20">
      <c r="R2118" s="70"/>
      <c r="S2118" s="70"/>
      <c r="T2118" s="70"/>
    </row>
    <row r="2119" spans="18:20">
      <c r="R2119" s="70"/>
      <c r="S2119" s="70"/>
      <c r="T2119" s="70"/>
    </row>
    <row r="2120" spans="18:20">
      <c r="R2120" s="70"/>
      <c r="S2120" s="70"/>
      <c r="T2120" s="70"/>
    </row>
    <row r="2121" spans="18:20">
      <c r="R2121" s="70"/>
      <c r="S2121" s="70"/>
      <c r="T2121" s="70"/>
    </row>
    <row r="2122" spans="18:20">
      <c r="R2122" s="70"/>
      <c r="S2122" s="70"/>
      <c r="T2122" s="70"/>
    </row>
    <row r="2123" spans="18:20">
      <c r="R2123" s="70"/>
      <c r="S2123" s="70"/>
      <c r="T2123" s="70"/>
    </row>
    <row r="2124" spans="18:20">
      <c r="R2124" s="70"/>
      <c r="S2124" s="70"/>
      <c r="T2124" s="70"/>
    </row>
    <row r="2125" spans="18:20">
      <c r="R2125" s="70"/>
      <c r="S2125" s="70"/>
      <c r="T2125" s="70"/>
    </row>
    <row r="2126" spans="18:20">
      <c r="R2126" s="70"/>
      <c r="S2126" s="70"/>
      <c r="T2126" s="70"/>
    </row>
    <row r="2127" spans="18:20">
      <c r="R2127" s="70"/>
      <c r="S2127" s="70"/>
      <c r="T2127" s="70"/>
    </row>
    <row r="2128" spans="18:20">
      <c r="R2128" s="70"/>
      <c r="S2128" s="70"/>
      <c r="T2128" s="70"/>
    </row>
    <row r="2129" spans="18:20">
      <c r="R2129" s="70"/>
      <c r="S2129" s="70"/>
      <c r="T2129" s="70"/>
    </row>
    <row r="2130" spans="18:20">
      <c r="R2130" s="70"/>
      <c r="S2130" s="70"/>
      <c r="T2130" s="70"/>
    </row>
    <row r="2131" spans="18:20">
      <c r="R2131" s="70"/>
      <c r="S2131" s="70"/>
      <c r="T2131" s="70"/>
    </row>
    <row r="2132" spans="18:20">
      <c r="R2132" s="70"/>
      <c r="S2132" s="70"/>
      <c r="T2132" s="70"/>
    </row>
    <row r="2133" spans="18:20">
      <c r="R2133" s="70"/>
      <c r="S2133" s="70"/>
      <c r="T2133" s="70"/>
    </row>
    <row r="2134" spans="18:20">
      <c r="R2134" s="70"/>
      <c r="S2134" s="70"/>
      <c r="T2134" s="70"/>
    </row>
    <row r="2135" spans="18:20">
      <c r="R2135" s="70"/>
      <c r="S2135" s="70"/>
      <c r="T2135" s="70"/>
    </row>
    <row r="2136" spans="18:20">
      <c r="R2136" s="70"/>
      <c r="S2136" s="70"/>
      <c r="T2136" s="70"/>
    </row>
    <row r="2137" spans="18:20">
      <c r="R2137" s="70"/>
      <c r="S2137" s="70"/>
      <c r="T2137" s="70"/>
    </row>
    <row r="2138" spans="18:20">
      <c r="R2138" s="70"/>
      <c r="S2138" s="70"/>
      <c r="T2138" s="70"/>
    </row>
    <row r="2139" spans="18:20">
      <c r="R2139" s="70"/>
      <c r="S2139" s="70"/>
      <c r="T2139" s="70"/>
    </row>
    <row r="2140" spans="18:20">
      <c r="R2140" s="70"/>
      <c r="S2140" s="70"/>
      <c r="T2140" s="70"/>
    </row>
    <row r="2141" spans="18:20">
      <c r="R2141" s="70"/>
      <c r="S2141" s="70"/>
      <c r="T2141" s="70"/>
    </row>
    <row r="2142" spans="18:20">
      <c r="R2142" s="70"/>
      <c r="S2142" s="70"/>
      <c r="T2142" s="70"/>
    </row>
    <row r="2143" spans="18:20">
      <c r="R2143" s="70"/>
      <c r="S2143" s="70"/>
      <c r="T2143" s="70"/>
    </row>
    <row r="2144" spans="18:20">
      <c r="R2144" s="70"/>
      <c r="S2144" s="70"/>
      <c r="T2144" s="70"/>
    </row>
    <row r="2145" spans="18:20">
      <c r="R2145" s="70"/>
      <c r="S2145" s="70"/>
      <c r="T2145" s="70"/>
    </row>
    <row r="2146" spans="18:20">
      <c r="R2146" s="70"/>
      <c r="S2146" s="70"/>
      <c r="T2146" s="70"/>
    </row>
    <row r="2147" spans="18:20">
      <c r="R2147" s="70"/>
      <c r="S2147" s="70"/>
      <c r="T2147" s="70"/>
    </row>
    <row r="2148" spans="18:20">
      <c r="R2148" s="70"/>
      <c r="S2148" s="70"/>
      <c r="T2148" s="70"/>
    </row>
    <row r="2149" spans="18:20">
      <c r="R2149" s="70"/>
      <c r="S2149" s="70"/>
      <c r="T2149" s="70"/>
    </row>
    <row r="2150" spans="18:20">
      <c r="R2150" s="70"/>
      <c r="S2150" s="70"/>
      <c r="T2150" s="70"/>
    </row>
    <row r="2151" spans="18:20">
      <c r="R2151" s="70"/>
      <c r="S2151" s="70"/>
      <c r="T2151" s="70"/>
    </row>
    <row r="2152" spans="18:20">
      <c r="R2152" s="70"/>
      <c r="S2152" s="70"/>
      <c r="T2152" s="70"/>
    </row>
    <row r="2153" spans="18:20">
      <c r="R2153" s="70"/>
      <c r="S2153" s="70"/>
      <c r="T2153" s="70"/>
    </row>
    <row r="2154" spans="18:20">
      <c r="R2154" s="70"/>
      <c r="S2154" s="70"/>
      <c r="T2154" s="70"/>
    </row>
    <row r="2155" spans="18:20">
      <c r="R2155" s="70"/>
      <c r="S2155" s="70"/>
      <c r="T2155" s="70"/>
    </row>
    <row r="2156" spans="18:20">
      <c r="R2156" s="70"/>
      <c r="S2156" s="70"/>
      <c r="T2156" s="70"/>
    </row>
    <row r="2157" spans="18:20">
      <c r="R2157" s="70"/>
      <c r="S2157" s="70"/>
      <c r="T2157" s="70"/>
    </row>
    <row r="2158" spans="18:20">
      <c r="R2158" s="70"/>
      <c r="S2158" s="70"/>
      <c r="T2158" s="70"/>
    </row>
    <row r="2159" spans="18:20">
      <c r="R2159" s="70"/>
      <c r="S2159" s="70"/>
      <c r="T2159" s="70"/>
    </row>
    <row r="2160" spans="18:20">
      <c r="R2160" s="70"/>
      <c r="S2160" s="70"/>
      <c r="T2160" s="70"/>
    </row>
    <row r="2161" spans="18:20">
      <c r="R2161" s="70"/>
      <c r="S2161" s="70"/>
      <c r="T2161" s="70"/>
    </row>
    <row r="2162" spans="18:20">
      <c r="R2162" s="70"/>
      <c r="S2162" s="70"/>
      <c r="T2162" s="70"/>
    </row>
    <row r="2163" spans="18:20">
      <c r="R2163" s="70"/>
      <c r="S2163" s="70"/>
      <c r="T2163" s="70"/>
    </row>
    <row r="2164" spans="18:20">
      <c r="R2164" s="70"/>
      <c r="S2164" s="70"/>
      <c r="T2164" s="70"/>
    </row>
    <row r="2165" spans="18:20">
      <c r="R2165" s="70"/>
      <c r="S2165" s="70"/>
      <c r="T2165" s="70"/>
    </row>
    <row r="2166" spans="18:20">
      <c r="R2166" s="70"/>
      <c r="S2166" s="70"/>
      <c r="T2166" s="70"/>
    </row>
    <row r="2167" spans="18:20">
      <c r="R2167" s="70"/>
      <c r="S2167" s="70"/>
      <c r="T2167" s="70"/>
    </row>
    <row r="2168" spans="18:20">
      <c r="R2168" s="70"/>
      <c r="S2168" s="70"/>
      <c r="T2168" s="70"/>
    </row>
    <row r="2169" spans="18:20">
      <c r="R2169" s="70"/>
      <c r="S2169" s="70"/>
      <c r="T2169" s="70"/>
    </row>
    <row r="2170" spans="18:20">
      <c r="R2170" s="70"/>
      <c r="S2170" s="70"/>
      <c r="T2170" s="70"/>
    </row>
    <row r="2171" spans="18:20">
      <c r="R2171" s="70"/>
      <c r="S2171" s="70"/>
      <c r="T2171" s="70"/>
    </row>
    <row r="2172" spans="18:20">
      <c r="R2172" s="70"/>
      <c r="S2172" s="70"/>
      <c r="T2172" s="70"/>
    </row>
    <row r="2173" spans="18:20">
      <c r="R2173" s="70"/>
      <c r="S2173" s="70"/>
      <c r="T2173" s="70"/>
    </row>
    <row r="2174" spans="18:20">
      <c r="R2174" s="70"/>
      <c r="S2174" s="70"/>
      <c r="T2174" s="70"/>
    </row>
    <row r="2175" spans="18:20">
      <c r="R2175" s="70"/>
      <c r="S2175" s="70"/>
      <c r="T2175" s="70"/>
    </row>
    <row r="2176" spans="18:20">
      <c r="R2176" s="70"/>
      <c r="S2176" s="70"/>
      <c r="T2176" s="70"/>
    </row>
    <row r="2177" spans="18:20">
      <c r="R2177" s="70"/>
      <c r="S2177" s="70"/>
      <c r="T2177" s="70"/>
    </row>
    <row r="2178" spans="18:20">
      <c r="R2178" s="70"/>
      <c r="S2178" s="70"/>
      <c r="T2178" s="70"/>
    </row>
    <row r="2179" spans="18:20">
      <c r="R2179" s="70"/>
      <c r="S2179" s="70"/>
      <c r="T2179" s="70"/>
    </row>
    <row r="2180" spans="18:20">
      <c r="R2180" s="70"/>
      <c r="S2180" s="70"/>
      <c r="T2180" s="70"/>
    </row>
    <row r="2181" spans="18:20">
      <c r="R2181" s="70"/>
      <c r="S2181" s="70"/>
      <c r="T2181" s="70"/>
    </row>
    <row r="2182" spans="18:20">
      <c r="R2182" s="70"/>
      <c r="S2182" s="70"/>
      <c r="T2182" s="70"/>
    </row>
    <row r="2183" spans="18:20">
      <c r="R2183" s="70"/>
      <c r="S2183" s="70"/>
      <c r="T2183" s="70"/>
    </row>
    <row r="2184" spans="18:20">
      <c r="R2184" s="70"/>
      <c r="S2184" s="70"/>
      <c r="T2184" s="70"/>
    </row>
    <row r="2185" spans="18:20">
      <c r="R2185" s="70"/>
      <c r="S2185" s="70"/>
      <c r="T2185" s="70"/>
    </row>
    <row r="2186" spans="18:20">
      <c r="R2186" s="70"/>
      <c r="S2186" s="70"/>
      <c r="T2186" s="70"/>
    </row>
    <row r="2187" spans="18:20">
      <c r="R2187" s="70"/>
      <c r="S2187" s="70"/>
      <c r="T2187" s="70"/>
    </row>
    <row r="2188" spans="18:20">
      <c r="R2188" s="70"/>
      <c r="S2188" s="70"/>
      <c r="T2188" s="70"/>
    </row>
    <row r="2189" spans="18:20">
      <c r="R2189" s="70"/>
      <c r="S2189" s="70"/>
      <c r="T2189" s="70"/>
    </row>
    <row r="2190" spans="18:20">
      <c r="R2190" s="70"/>
      <c r="S2190" s="70"/>
      <c r="T2190" s="70"/>
    </row>
    <row r="2191" spans="18:20">
      <c r="R2191" s="70"/>
      <c r="S2191" s="70"/>
      <c r="T2191" s="70"/>
    </row>
    <row r="2192" spans="18:20">
      <c r="R2192" s="70"/>
      <c r="S2192" s="70"/>
      <c r="T2192" s="70"/>
    </row>
    <row r="2193" spans="18:20">
      <c r="R2193" s="70"/>
      <c r="S2193" s="70"/>
      <c r="T2193" s="70"/>
    </row>
    <row r="2194" spans="18:20">
      <c r="R2194" s="70"/>
      <c r="S2194" s="70"/>
      <c r="T2194" s="70"/>
    </row>
    <row r="2195" spans="18:20">
      <c r="R2195" s="70"/>
      <c r="S2195" s="70"/>
      <c r="T2195" s="70"/>
    </row>
    <row r="2196" spans="18:20">
      <c r="R2196" s="70"/>
      <c r="S2196" s="70"/>
      <c r="T2196" s="70"/>
    </row>
    <row r="2197" spans="18:20">
      <c r="R2197" s="70"/>
      <c r="S2197" s="70"/>
      <c r="T2197" s="70"/>
    </row>
    <row r="2198" spans="18:20">
      <c r="R2198" s="70"/>
      <c r="S2198" s="70"/>
      <c r="T2198" s="70"/>
    </row>
    <row r="2199" spans="18:20">
      <c r="R2199" s="70"/>
      <c r="S2199" s="70"/>
      <c r="T2199" s="70"/>
    </row>
    <row r="2200" spans="18:20">
      <c r="R2200" s="70"/>
      <c r="S2200" s="70"/>
      <c r="T2200" s="70"/>
    </row>
    <row r="2201" spans="18:20">
      <c r="R2201" s="70"/>
      <c r="S2201" s="70"/>
      <c r="T2201" s="70"/>
    </row>
    <row r="2202" spans="18:20">
      <c r="R2202" s="70"/>
      <c r="S2202" s="70"/>
      <c r="T2202" s="70"/>
    </row>
    <row r="2203" spans="18:20">
      <c r="R2203" s="70"/>
      <c r="S2203" s="70"/>
      <c r="T2203" s="70"/>
    </row>
    <row r="2204" spans="18:20">
      <c r="R2204" s="70"/>
      <c r="S2204" s="70"/>
      <c r="T2204" s="70"/>
    </row>
    <row r="2205" spans="18:20">
      <c r="R2205" s="70"/>
      <c r="S2205" s="70"/>
      <c r="T2205" s="70"/>
    </row>
    <row r="2206" spans="18:20">
      <c r="R2206" s="70"/>
      <c r="S2206" s="70"/>
      <c r="T2206" s="70"/>
    </row>
    <row r="2207" spans="18:20">
      <c r="R2207" s="70"/>
      <c r="S2207" s="70"/>
      <c r="T2207" s="70"/>
    </row>
    <row r="2208" spans="18:20">
      <c r="R2208" s="70"/>
      <c r="S2208" s="70"/>
      <c r="T2208" s="70"/>
    </row>
    <row r="2209" spans="18:20">
      <c r="R2209" s="70"/>
      <c r="S2209" s="70"/>
      <c r="T2209" s="70"/>
    </row>
    <row r="2210" spans="18:20">
      <c r="R2210" s="70"/>
      <c r="S2210" s="70"/>
      <c r="T2210" s="70"/>
    </row>
    <row r="2211" spans="18:20">
      <c r="R2211" s="70"/>
      <c r="S2211" s="70"/>
      <c r="T2211" s="70"/>
    </row>
    <row r="2212" spans="18:20">
      <c r="R2212" s="70"/>
      <c r="S2212" s="70"/>
      <c r="T2212" s="70"/>
    </row>
    <row r="2213" spans="18:20">
      <c r="R2213" s="70"/>
      <c r="S2213" s="70"/>
      <c r="T2213" s="70"/>
    </row>
    <row r="2214" spans="18:20">
      <c r="R2214" s="70"/>
      <c r="S2214" s="70"/>
      <c r="T2214" s="70"/>
    </row>
    <row r="2215" spans="18:20">
      <c r="R2215" s="70"/>
      <c r="S2215" s="70"/>
      <c r="T2215" s="70"/>
    </row>
    <row r="2216" spans="18:20">
      <c r="R2216" s="70"/>
      <c r="S2216" s="70"/>
      <c r="T2216" s="70"/>
    </row>
    <row r="2217" spans="18:20">
      <c r="R2217" s="70"/>
      <c r="S2217" s="70"/>
      <c r="T2217" s="70"/>
    </row>
    <row r="2218" spans="18:20">
      <c r="R2218" s="70"/>
      <c r="S2218" s="70"/>
      <c r="T2218" s="70"/>
    </row>
    <row r="2219" spans="18:20">
      <c r="R2219" s="70"/>
      <c r="S2219" s="70"/>
      <c r="T2219" s="70"/>
    </row>
    <row r="2220" spans="18:20">
      <c r="R2220" s="70"/>
      <c r="S2220" s="70"/>
      <c r="T2220" s="70"/>
    </row>
    <row r="2221" spans="18:20">
      <c r="R2221" s="70"/>
      <c r="S2221" s="70"/>
      <c r="T2221" s="70"/>
    </row>
    <row r="2222" spans="18:20">
      <c r="R2222" s="70"/>
      <c r="S2222" s="70"/>
      <c r="T2222" s="70"/>
    </row>
    <row r="2223" spans="18:20">
      <c r="R2223" s="70"/>
      <c r="S2223" s="70"/>
      <c r="T2223" s="70"/>
    </row>
    <row r="2224" spans="18:20">
      <c r="R2224" s="70"/>
      <c r="S2224" s="70"/>
      <c r="T2224" s="70"/>
    </row>
    <row r="2225" spans="18:20">
      <c r="R2225" s="70"/>
      <c r="S2225" s="70"/>
      <c r="T2225" s="70"/>
    </row>
    <row r="2226" spans="18:20">
      <c r="R2226" s="70"/>
      <c r="S2226" s="70"/>
      <c r="T2226" s="70"/>
    </row>
    <row r="2227" spans="18:20">
      <c r="R2227" s="70"/>
      <c r="S2227" s="70"/>
      <c r="T2227" s="70"/>
    </row>
    <row r="2228" spans="18:20">
      <c r="R2228" s="70"/>
      <c r="S2228" s="70"/>
      <c r="T2228" s="70"/>
    </row>
    <row r="2229" spans="18:20">
      <c r="R2229" s="70"/>
      <c r="S2229" s="70"/>
      <c r="T2229" s="70"/>
    </row>
    <row r="2230" spans="18:20">
      <c r="R2230" s="70"/>
      <c r="S2230" s="70"/>
      <c r="T2230" s="70"/>
    </row>
    <row r="2231" spans="18:20">
      <c r="R2231" s="70"/>
      <c r="S2231" s="70"/>
      <c r="T2231" s="70"/>
    </row>
    <row r="2232" spans="18:20">
      <c r="R2232" s="70"/>
      <c r="S2232" s="70"/>
      <c r="T2232" s="70"/>
    </row>
    <row r="2233" spans="18:20">
      <c r="R2233" s="70"/>
      <c r="S2233" s="70"/>
      <c r="T2233" s="70"/>
    </row>
    <row r="2234" spans="18:20">
      <c r="R2234" s="70"/>
      <c r="S2234" s="70"/>
      <c r="T2234" s="70"/>
    </row>
    <row r="2235" spans="18:20">
      <c r="R2235" s="70"/>
      <c r="S2235" s="70"/>
      <c r="T2235" s="70"/>
    </row>
    <row r="2236" spans="18:20">
      <c r="R2236" s="70"/>
      <c r="S2236" s="70"/>
      <c r="T2236" s="70"/>
    </row>
    <row r="2237" spans="18:20">
      <c r="R2237" s="70"/>
      <c r="S2237" s="70"/>
      <c r="T2237" s="70"/>
    </row>
    <row r="2238" spans="18:20">
      <c r="R2238" s="70"/>
      <c r="S2238" s="70"/>
      <c r="T2238" s="70"/>
    </row>
    <row r="2239" spans="18:20">
      <c r="R2239" s="70"/>
      <c r="S2239" s="70"/>
      <c r="T2239" s="70"/>
    </row>
    <row r="2240" spans="18:20">
      <c r="R2240" s="70"/>
      <c r="S2240" s="70"/>
      <c r="T2240" s="70"/>
    </row>
    <row r="2241" spans="18:20">
      <c r="R2241" s="70"/>
      <c r="S2241" s="70"/>
      <c r="T2241" s="70"/>
    </row>
    <row r="2242" spans="18:20">
      <c r="R2242" s="70"/>
      <c r="S2242" s="70"/>
      <c r="T2242" s="70"/>
    </row>
    <row r="2243" spans="18:20">
      <c r="R2243" s="70"/>
      <c r="S2243" s="70"/>
      <c r="T2243" s="70"/>
    </row>
    <row r="2244" spans="18:20">
      <c r="R2244" s="70"/>
      <c r="S2244" s="70"/>
      <c r="T2244" s="70"/>
    </row>
    <row r="2245" spans="18:20">
      <c r="R2245" s="70"/>
      <c r="S2245" s="70"/>
      <c r="T2245" s="70"/>
    </row>
    <row r="2246" spans="18:20">
      <c r="R2246" s="70"/>
      <c r="S2246" s="70"/>
      <c r="T2246" s="70"/>
    </row>
    <row r="2247" spans="18:20">
      <c r="R2247" s="70"/>
      <c r="S2247" s="70"/>
      <c r="T2247" s="70"/>
    </row>
    <row r="2248" spans="18:20">
      <c r="R2248" s="70"/>
      <c r="S2248" s="70"/>
      <c r="T2248" s="70"/>
    </row>
    <row r="2249" spans="18:20">
      <c r="R2249" s="70"/>
      <c r="S2249" s="70"/>
      <c r="T2249" s="70"/>
    </row>
    <row r="2250" spans="18:20">
      <c r="R2250" s="70"/>
      <c r="S2250" s="70"/>
      <c r="T2250" s="70"/>
    </row>
    <row r="2251" spans="18:20">
      <c r="R2251" s="70"/>
      <c r="S2251" s="70"/>
      <c r="T2251" s="70"/>
    </row>
    <row r="2252" spans="18:20">
      <c r="R2252" s="70"/>
      <c r="S2252" s="70"/>
      <c r="T2252" s="70"/>
    </row>
    <row r="2253" spans="18:20">
      <c r="R2253" s="70"/>
      <c r="S2253" s="70"/>
      <c r="T2253" s="70"/>
    </row>
    <row r="2254" spans="18:20">
      <c r="R2254" s="70"/>
      <c r="S2254" s="70"/>
      <c r="T2254" s="70"/>
    </row>
    <row r="2255" spans="18:20">
      <c r="R2255" s="70"/>
      <c r="S2255" s="70"/>
      <c r="T2255" s="70"/>
    </row>
    <row r="2256" spans="18:20">
      <c r="R2256" s="70"/>
      <c r="S2256" s="70"/>
      <c r="T2256" s="70"/>
    </row>
    <row r="2257" spans="18:20">
      <c r="R2257" s="70"/>
      <c r="S2257" s="70"/>
      <c r="T2257" s="70"/>
    </row>
    <row r="2258" spans="18:20">
      <c r="R2258" s="70"/>
      <c r="S2258" s="70"/>
      <c r="T2258" s="70"/>
    </row>
    <row r="2259" spans="18:20">
      <c r="R2259" s="70"/>
      <c r="S2259" s="70"/>
      <c r="T2259" s="70"/>
    </row>
    <row r="2260" spans="18:20">
      <c r="R2260" s="70"/>
      <c r="S2260" s="70"/>
      <c r="T2260" s="70"/>
    </row>
    <row r="2261" spans="18:20">
      <c r="R2261" s="70"/>
      <c r="S2261" s="70"/>
      <c r="T2261" s="70"/>
    </row>
    <row r="2262" spans="18:20">
      <c r="R2262" s="70"/>
      <c r="S2262" s="70"/>
      <c r="T2262" s="70"/>
    </row>
    <row r="2263" spans="18:20">
      <c r="R2263" s="70"/>
      <c r="S2263" s="70"/>
      <c r="T2263" s="70"/>
    </row>
    <row r="2264" spans="18:20">
      <c r="R2264" s="70"/>
      <c r="S2264" s="70"/>
      <c r="T2264" s="70"/>
    </row>
    <row r="2265" spans="18:20">
      <c r="R2265" s="70"/>
      <c r="S2265" s="70"/>
      <c r="T2265" s="70"/>
    </row>
    <row r="2266" spans="18:20">
      <c r="R2266" s="70"/>
      <c r="S2266" s="70"/>
      <c r="T2266" s="70"/>
    </row>
    <row r="2267" spans="18:20">
      <c r="R2267" s="70"/>
      <c r="S2267" s="70"/>
      <c r="T2267" s="70"/>
    </row>
    <row r="2268" spans="18:20">
      <c r="R2268" s="70"/>
      <c r="S2268" s="70"/>
      <c r="T2268" s="70"/>
    </row>
    <row r="2269" spans="18:20">
      <c r="R2269" s="70"/>
      <c r="S2269" s="70"/>
      <c r="T2269" s="70"/>
    </row>
    <row r="2270" spans="18:20">
      <c r="R2270" s="70"/>
      <c r="S2270" s="70"/>
      <c r="T2270" s="70"/>
    </row>
    <row r="2271" spans="18:20">
      <c r="R2271" s="70"/>
      <c r="S2271" s="70"/>
      <c r="T2271" s="70"/>
    </row>
    <row r="2272" spans="18:20">
      <c r="R2272" s="70"/>
      <c r="S2272" s="70"/>
      <c r="T2272" s="70"/>
    </row>
    <row r="2273" spans="18:20">
      <c r="R2273" s="70"/>
      <c r="S2273" s="70"/>
      <c r="T2273" s="70"/>
    </row>
    <row r="2274" spans="18:20">
      <c r="R2274" s="70"/>
      <c r="S2274" s="70"/>
      <c r="T2274" s="70"/>
    </row>
    <row r="2275" spans="18:20">
      <c r="R2275" s="70"/>
      <c r="S2275" s="70"/>
      <c r="T2275" s="70"/>
    </row>
    <row r="2276" spans="18:20">
      <c r="R2276" s="70"/>
      <c r="S2276" s="70"/>
      <c r="T2276" s="70"/>
    </row>
    <row r="2277" spans="18:20">
      <c r="R2277" s="70"/>
      <c r="S2277" s="70"/>
      <c r="T2277" s="70"/>
    </row>
    <row r="2278" spans="18:20">
      <c r="R2278" s="70"/>
      <c r="S2278" s="70"/>
      <c r="T2278" s="70"/>
    </row>
    <row r="2279" spans="18:20">
      <c r="R2279" s="70"/>
      <c r="S2279" s="70"/>
      <c r="T2279" s="70"/>
    </row>
    <row r="2280" spans="18:20">
      <c r="R2280" s="70"/>
      <c r="S2280" s="70"/>
      <c r="T2280" s="70"/>
    </row>
    <row r="2281" spans="18:20">
      <c r="R2281" s="70"/>
      <c r="S2281" s="70"/>
      <c r="T2281" s="70"/>
    </row>
    <row r="2282" spans="18:20">
      <c r="R2282" s="70"/>
      <c r="S2282" s="70"/>
      <c r="T2282" s="70"/>
    </row>
    <row r="2283" spans="18:20">
      <c r="R2283" s="70"/>
      <c r="S2283" s="70"/>
      <c r="T2283" s="70"/>
    </row>
    <row r="2284" spans="18:20">
      <c r="R2284" s="70"/>
      <c r="S2284" s="70"/>
      <c r="T2284" s="70"/>
    </row>
    <row r="2285" spans="18:20">
      <c r="R2285" s="70"/>
      <c r="S2285" s="70"/>
      <c r="T2285" s="70"/>
    </row>
    <row r="2286" spans="18:20">
      <c r="R2286" s="70"/>
      <c r="S2286" s="70"/>
      <c r="T2286" s="70"/>
    </row>
    <row r="2287" spans="18:20">
      <c r="R2287" s="70"/>
      <c r="S2287" s="70"/>
      <c r="T2287" s="70"/>
    </row>
    <row r="2288" spans="18:20">
      <c r="R2288" s="70"/>
      <c r="S2288" s="70"/>
      <c r="T2288" s="70"/>
    </row>
    <row r="2289" spans="18:20">
      <c r="R2289" s="70"/>
      <c r="S2289" s="70"/>
      <c r="T2289" s="70"/>
    </row>
    <row r="2290" spans="18:20">
      <c r="R2290" s="70"/>
      <c r="S2290" s="70"/>
      <c r="T2290" s="70"/>
    </row>
    <row r="2291" spans="18:20">
      <c r="R2291" s="70"/>
      <c r="S2291" s="70"/>
      <c r="T2291" s="70"/>
    </row>
    <row r="2292" spans="18:20">
      <c r="R2292" s="70"/>
      <c r="S2292" s="70"/>
      <c r="T2292" s="70"/>
    </row>
    <row r="2293" spans="18:20">
      <c r="R2293" s="70"/>
      <c r="S2293" s="70"/>
      <c r="T2293" s="70"/>
    </row>
    <row r="2294" spans="18:20">
      <c r="R2294" s="70"/>
      <c r="S2294" s="70"/>
      <c r="T2294" s="70"/>
    </row>
    <row r="2295" spans="18:20">
      <c r="R2295" s="70"/>
      <c r="S2295" s="70"/>
      <c r="T2295" s="70"/>
    </row>
    <row r="2296" spans="18:20">
      <c r="R2296" s="70"/>
      <c r="S2296" s="70"/>
      <c r="T2296" s="70"/>
    </row>
    <row r="2297" spans="18:20">
      <c r="R2297" s="70"/>
      <c r="S2297" s="70"/>
      <c r="T2297" s="70"/>
    </row>
    <row r="2298" spans="18:20">
      <c r="R2298" s="70"/>
      <c r="S2298" s="70"/>
      <c r="T2298" s="70"/>
    </row>
    <row r="2299" spans="18:20">
      <c r="R2299" s="70"/>
      <c r="S2299" s="70"/>
      <c r="T2299" s="70"/>
    </row>
    <row r="2300" spans="18:20">
      <c r="R2300" s="70"/>
      <c r="S2300" s="70"/>
      <c r="T2300" s="70"/>
    </row>
    <row r="2301" spans="18:20">
      <c r="R2301" s="70"/>
      <c r="S2301" s="70"/>
      <c r="T2301" s="70"/>
    </row>
    <row r="2302" spans="18:20">
      <c r="R2302" s="70"/>
      <c r="S2302" s="70"/>
      <c r="T2302" s="70"/>
    </row>
    <row r="2303" spans="18:20">
      <c r="R2303" s="70"/>
      <c r="S2303" s="70"/>
      <c r="T2303" s="70"/>
    </row>
    <row r="2304" spans="18:20">
      <c r="R2304" s="70"/>
      <c r="S2304" s="70"/>
      <c r="T2304" s="70"/>
    </row>
    <row r="2305" spans="18:20">
      <c r="R2305" s="70"/>
      <c r="S2305" s="70"/>
      <c r="T2305" s="70"/>
    </row>
    <row r="2306" spans="18:20">
      <c r="R2306" s="70"/>
      <c r="S2306" s="70"/>
      <c r="T2306" s="70"/>
    </row>
    <row r="2307" spans="18:20">
      <c r="R2307" s="70"/>
      <c r="S2307" s="70"/>
      <c r="T2307" s="70"/>
    </row>
    <row r="2308" spans="18:20">
      <c r="R2308" s="70"/>
      <c r="S2308" s="70"/>
      <c r="T2308" s="70"/>
    </row>
    <row r="2309" spans="18:20">
      <c r="R2309" s="70"/>
      <c r="S2309" s="70"/>
      <c r="T2309" s="70"/>
    </row>
    <row r="2310" spans="18:20">
      <c r="R2310" s="70"/>
      <c r="S2310" s="70"/>
      <c r="T2310" s="70"/>
    </row>
    <row r="2311" spans="18:20">
      <c r="R2311" s="70"/>
      <c r="S2311" s="70"/>
      <c r="T2311" s="70"/>
    </row>
    <row r="2312" spans="18:20">
      <c r="R2312" s="70"/>
      <c r="S2312" s="70"/>
      <c r="T2312" s="70"/>
    </row>
    <row r="2313" spans="18:20">
      <c r="R2313" s="70"/>
      <c r="S2313" s="70"/>
      <c r="T2313" s="70"/>
    </row>
    <row r="2314" spans="18:20">
      <c r="R2314" s="70"/>
      <c r="S2314" s="70"/>
      <c r="T2314" s="70"/>
    </row>
    <row r="2315" spans="18:20">
      <c r="R2315" s="70"/>
      <c r="S2315" s="70"/>
      <c r="T2315" s="70"/>
    </row>
    <row r="2316" spans="18:20">
      <c r="R2316" s="70"/>
      <c r="S2316" s="70"/>
      <c r="T2316" s="70"/>
    </row>
    <row r="2317" spans="18:20">
      <c r="R2317" s="70"/>
      <c r="S2317" s="70"/>
      <c r="T2317" s="70"/>
    </row>
    <row r="2318" spans="18:20">
      <c r="R2318" s="70"/>
      <c r="S2318" s="70"/>
      <c r="T2318" s="70"/>
    </row>
    <row r="2319" spans="18:20">
      <c r="R2319" s="70"/>
      <c r="S2319" s="70"/>
      <c r="T2319" s="70"/>
    </row>
    <row r="2320" spans="18:20">
      <c r="R2320" s="70"/>
      <c r="S2320" s="70"/>
      <c r="T2320" s="70"/>
    </row>
    <row r="2321" spans="18:20">
      <c r="R2321" s="70"/>
      <c r="S2321" s="70"/>
      <c r="T2321" s="70"/>
    </row>
    <row r="2322" spans="18:20">
      <c r="R2322" s="70"/>
      <c r="S2322" s="70"/>
      <c r="T2322" s="70"/>
    </row>
    <row r="2323" spans="18:20">
      <c r="R2323" s="70"/>
      <c r="S2323" s="70"/>
      <c r="T2323" s="70"/>
    </row>
    <row r="2324" spans="18:20">
      <c r="R2324" s="70"/>
      <c r="S2324" s="70"/>
      <c r="T2324" s="70"/>
    </row>
    <row r="2325" spans="18:20">
      <c r="R2325" s="70"/>
      <c r="S2325" s="70"/>
      <c r="T2325" s="70"/>
    </row>
    <row r="2326" spans="18:20">
      <c r="R2326" s="70"/>
      <c r="S2326" s="70"/>
      <c r="T2326" s="70"/>
    </row>
    <row r="2327" spans="18:20">
      <c r="R2327" s="70"/>
      <c r="S2327" s="70"/>
      <c r="T2327" s="70"/>
    </row>
    <row r="2328" spans="18:20">
      <c r="R2328" s="70"/>
      <c r="S2328" s="70"/>
      <c r="T2328" s="70"/>
    </row>
    <row r="2329" spans="18:20">
      <c r="R2329" s="70"/>
      <c r="S2329" s="70"/>
      <c r="T2329" s="70"/>
    </row>
    <row r="2330" spans="18:20">
      <c r="R2330" s="70"/>
      <c r="S2330" s="70"/>
      <c r="T2330" s="70"/>
    </row>
    <row r="2331" spans="18:20">
      <c r="R2331" s="70"/>
      <c r="S2331" s="70"/>
      <c r="T2331" s="70"/>
    </row>
    <row r="2332" spans="18:20">
      <c r="R2332" s="70"/>
      <c r="S2332" s="70"/>
      <c r="T2332" s="70"/>
    </row>
    <row r="2333" spans="18:20">
      <c r="R2333" s="70"/>
      <c r="S2333" s="70"/>
      <c r="T2333" s="70"/>
    </row>
    <row r="2334" spans="18:20">
      <c r="R2334" s="70"/>
      <c r="S2334" s="70"/>
      <c r="T2334" s="70"/>
    </row>
    <row r="2335" spans="18:20">
      <c r="R2335" s="70"/>
      <c r="S2335" s="70"/>
      <c r="T2335" s="70"/>
    </row>
    <row r="2336" spans="18:20">
      <c r="R2336" s="70"/>
      <c r="S2336" s="70"/>
      <c r="T2336" s="70"/>
    </row>
    <row r="2337" spans="18:20">
      <c r="R2337" s="70"/>
      <c r="S2337" s="70"/>
      <c r="T2337" s="70"/>
    </row>
    <row r="2338" spans="18:20">
      <c r="R2338" s="70"/>
      <c r="S2338" s="70"/>
      <c r="T2338" s="70"/>
    </row>
    <row r="2339" spans="18:20">
      <c r="R2339" s="70"/>
      <c r="S2339" s="70"/>
      <c r="T2339" s="70"/>
    </row>
    <row r="2340" spans="18:20">
      <c r="R2340" s="70"/>
      <c r="S2340" s="70"/>
      <c r="T2340" s="70"/>
    </row>
    <row r="2341" spans="18:20">
      <c r="R2341" s="70"/>
      <c r="S2341" s="70"/>
      <c r="T2341" s="70"/>
    </row>
    <row r="2342" spans="18:20">
      <c r="R2342" s="70"/>
      <c r="S2342" s="70"/>
      <c r="T2342" s="70"/>
    </row>
    <row r="2343" spans="18:20">
      <c r="R2343" s="70"/>
      <c r="S2343" s="70"/>
      <c r="T2343" s="70"/>
    </row>
    <row r="2344" spans="18:20">
      <c r="R2344" s="70"/>
      <c r="S2344" s="70"/>
      <c r="T2344" s="70"/>
    </row>
    <row r="2345" spans="18:20">
      <c r="R2345" s="70"/>
      <c r="S2345" s="70"/>
      <c r="T2345" s="70"/>
    </row>
    <row r="2346" spans="18:20">
      <c r="R2346" s="70"/>
      <c r="S2346" s="70"/>
      <c r="T2346" s="70"/>
    </row>
    <row r="2347" spans="18:20">
      <c r="R2347" s="70"/>
      <c r="S2347" s="70"/>
      <c r="T2347" s="70"/>
    </row>
    <row r="2348" spans="18:20">
      <c r="R2348" s="70"/>
      <c r="S2348" s="70"/>
      <c r="T2348" s="70"/>
    </row>
    <row r="2349" spans="18:20">
      <c r="R2349" s="70"/>
      <c r="S2349" s="70"/>
      <c r="T2349" s="70"/>
    </row>
    <row r="2350" spans="18:20">
      <c r="R2350" s="70"/>
      <c r="S2350" s="70"/>
      <c r="T2350" s="70"/>
    </row>
    <row r="2351" spans="18:20">
      <c r="R2351" s="70"/>
      <c r="S2351" s="70"/>
      <c r="T2351" s="70"/>
    </row>
    <row r="2352" spans="18:20">
      <c r="R2352" s="70"/>
      <c r="S2352" s="70"/>
      <c r="T2352" s="70"/>
    </row>
    <row r="2353" spans="18:20">
      <c r="R2353" s="70"/>
      <c r="S2353" s="70"/>
      <c r="T2353" s="70"/>
    </row>
    <row r="2354" spans="18:20">
      <c r="R2354" s="70"/>
      <c r="S2354" s="70"/>
      <c r="T2354" s="70"/>
    </row>
    <row r="2355" spans="18:20">
      <c r="R2355" s="70"/>
      <c r="S2355" s="70"/>
      <c r="T2355" s="70"/>
    </row>
    <row r="2356" spans="18:20">
      <c r="R2356" s="70"/>
      <c r="S2356" s="70"/>
      <c r="T2356" s="70"/>
    </row>
    <row r="2357" spans="18:20">
      <c r="R2357" s="70"/>
      <c r="S2357" s="70"/>
      <c r="T2357" s="70"/>
    </row>
    <row r="2358" spans="18:20">
      <c r="R2358" s="70"/>
      <c r="S2358" s="70"/>
      <c r="T2358" s="70"/>
    </row>
    <row r="2359" spans="18:20">
      <c r="R2359" s="70"/>
      <c r="S2359" s="70"/>
      <c r="T2359" s="70"/>
    </row>
    <row r="2360" spans="18:20">
      <c r="R2360" s="70"/>
      <c r="S2360" s="70"/>
      <c r="T2360" s="70"/>
    </row>
    <row r="2361" spans="18:20">
      <c r="R2361" s="70"/>
      <c r="S2361" s="70"/>
      <c r="T2361" s="70"/>
    </row>
    <row r="2362" spans="18:20">
      <c r="R2362" s="70"/>
      <c r="S2362" s="70"/>
      <c r="T2362" s="70"/>
    </row>
    <row r="2363" spans="18:20">
      <c r="R2363" s="70"/>
      <c r="S2363" s="70"/>
      <c r="T2363" s="70"/>
    </row>
    <row r="2364" spans="18:20">
      <c r="R2364" s="70"/>
      <c r="S2364" s="70"/>
      <c r="T2364" s="70"/>
    </row>
    <row r="2365" spans="18:20">
      <c r="R2365" s="70"/>
      <c r="S2365" s="70"/>
      <c r="T2365" s="70"/>
    </row>
    <row r="2366" spans="18:20">
      <c r="R2366" s="70"/>
      <c r="S2366" s="70"/>
      <c r="T2366" s="70"/>
    </row>
    <row r="2367" spans="18:20">
      <c r="R2367" s="70"/>
      <c r="S2367" s="70"/>
      <c r="T2367" s="70"/>
    </row>
    <row r="2368" spans="18:20">
      <c r="R2368" s="70"/>
      <c r="S2368" s="70"/>
      <c r="T2368" s="70"/>
    </row>
    <row r="2369" spans="18:20">
      <c r="R2369" s="70"/>
      <c r="S2369" s="70"/>
      <c r="T2369" s="70"/>
    </row>
    <row r="2370" spans="18:20">
      <c r="R2370" s="70"/>
      <c r="S2370" s="70"/>
      <c r="T2370" s="70"/>
    </row>
    <row r="2371" spans="18:20">
      <c r="R2371" s="70"/>
      <c r="S2371" s="70"/>
      <c r="T2371" s="70"/>
    </row>
    <row r="2372" spans="18:20">
      <c r="R2372" s="70"/>
      <c r="S2372" s="70"/>
      <c r="T2372" s="70"/>
    </row>
    <row r="2373" spans="18:20">
      <c r="R2373" s="70"/>
      <c r="S2373" s="70"/>
      <c r="T2373" s="70"/>
    </row>
    <row r="2374" spans="18:20">
      <c r="R2374" s="70"/>
      <c r="S2374" s="70"/>
      <c r="T2374" s="70"/>
    </row>
    <row r="2375" spans="18:20">
      <c r="R2375" s="70"/>
      <c r="S2375" s="70"/>
      <c r="T2375" s="70"/>
    </row>
    <row r="2376" spans="18:20">
      <c r="R2376" s="70"/>
      <c r="S2376" s="70"/>
      <c r="T2376" s="70"/>
    </row>
    <row r="2377" spans="18:20">
      <c r="R2377" s="70"/>
      <c r="S2377" s="70"/>
      <c r="T2377" s="70"/>
    </row>
    <row r="2378" spans="18:20">
      <c r="R2378" s="70"/>
      <c r="S2378" s="70"/>
      <c r="T2378" s="70"/>
    </row>
    <row r="2379" spans="18:20">
      <c r="R2379" s="70"/>
      <c r="S2379" s="70"/>
      <c r="T2379" s="70"/>
    </row>
    <row r="2380" spans="18:20">
      <c r="R2380" s="70"/>
      <c r="S2380" s="70"/>
      <c r="T2380" s="70"/>
    </row>
    <row r="2381" spans="18:20">
      <c r="R2381" s="70"/>
      <c r="S2381" s="70"/>
      <c r="T2381" s="70"/>
    </row>
    <row r="2382" spans="18:20">
      <c r="R2382" s="70"/>
      <c r="S2382" s="70"/>
      <c r="T2382" s="70"/>
    </row>
    <row r="2383" spans="18:20">
      <c r="R2383" s="70"/>
      <c r="S2383" s="70"/>
      <c r="T2383" s="70"/>
    </row>
    <row r="2384" spans="18:20">
      <c r="R2384" s="70"/>
      <c r="S2384" s="70"/>
      <c r="T2384" s="70"/>
    </row>
    <row r="2385" spans="18:20">
      <c r="R2385" s="70"/>
      <c r="S2385" s="70"/>
      <c r="T2385" s="70"/>
    </row>
    <row r="2386" spans="18:20">
      <c r="R2386" s="70"/>
      <c r="S2386" s="70"/>
      <c r="T2386" s="70"/>
    </row>
    <row r="2387" spans="18:20">
      <c r="R2387" s="70"/>
      <c r="S2387" s="70"/>
      <c r="T2387" s="70"/>
    </row>
    <row r="2388" spans="18:20">
      <c r="R2388" s="70"/>
      <c r="S2388" s="70"/>
      <c r="T2388" s="70"/>
    </row>
    <row r="2389" spans="18:20">
      <c r="R2389" s="70"/>
      <c r="S2389" s="70"/>
      <c r="T2389" s="70"/>
    </row>
    <row r="2390" spans="18:20">
      <c r="R2390" s="70"/>
      <c r="S2390" s="70"/>
      <c r="T2390" s="70"/>
    </row>
    <row r="2391" spans="18:20">
      <c r="R2391" s="70"/>
      <c r="S2391" s="70"/>
      <c r="T2391" s="70"/>
    </row>
    <row r="2392" spans="18:20">
      <c r="R2392" s="70"/>
      <c r="S2392" s="70"/>
      <c r="T2392" s="70"/>
    </row>
    <row r="2393" spans="18:20">
      <c r="R2393" s="70"/>
      <c r="S2393" s="70"/>
      <c r="T2393" s="70"/>
    </row>
    <row r="2394" spans="18:20">
      <c r="R2394" s="70"/>
      <c r="S2394" s="70"/>
      <c r="T2394" s="70"/>
    </row>
    <row r="2395" spans="18:20">
      <c r="R2395" s="70"/>
      <c r="S2395" s="70"/>
      <c r="T2395" s="70"/>
    </row>
    <row r="2396" spans="18:20">
      <c r="R2396" s="70"/>
      <c r="S2396" s="70"/>
      <c r="T2396" s="70"/>
    </row>
    <row r="2397" spans="18:20">
      <c r="R2397" s="70"/>
      <c r="S2397" s="70"/>
      <c r="T2397" s="70"/>
    </row>
    <row r="2398" spans="18:20">
      <c r="R2398" s="70"/>
      <c r="S2398" s="70"/>
      <c r="T2398" s="70"/>
    </row>
    <row r="2399" spans="18:20">
      <c r="R2399" s="70"/>
      <c r="S2399" s="70"/>
      <c r="T2399" s="70"/>
    </row>
    <row r="2400" spans="18:20">
      <c r="R2400" s="70"/>
      <c r="S2400" s="70"/>
      <c r="T2400" s="70"/>
    </row>
    <row r="2401" spans="18:20">
      <c r="R2401" s="70"/>
      <c r="S2401" s="70"/>
      <c r="T2401" s="70"/>
    </row>
    <row r="2402" spans="18:20">
      <c r="R2402" s="70"/>
      <c r="S2402" s="70"/>
      <c r="T2402" s="70"/>
    </row>
    <row r="2403" spans="18:20">
      <c r="R2403" s="70"/>
      <c r="S2403" s="70"/>
      <c r="T2403" s="70"/>
    </row>
    <row r="2404" spans="18:20">
      <c r="R2404" s="70"/>
      <c r="S2404" s="70"/>
      <c r="T2404" s="70"/>
    </row>
    <row r="2405" spans="18:20">
      <c r="R2405" s="70"/>
      <c r="S2405" s="70"/>
      <c r="T2405" s="70"/>
    </row>
    <row r="2406" spans="18:20">
      <c r="R2406" s="70"/>
      <c r="S2406" s="70"/>
      <c r="T2406" s="70"/>
    </row>
    <row r="2407" spans="18:20">
      <c r="R2407" s="70"/>
      <c r="S2407" s="70"/>
      <c r="T2407" s="70"/>
    </row>
    <row r="2408" spans="18:20">
      <c r="R2408" s="70"/>
      <c r="S2408" s="70"/>
      <c r="T2408" s="70"/>
    </row>
    <row r="2409" spans="18:20">
      <c r="R2409" s="70"/>
      <c r="S2409" s="70"/>
      <c r="T2409" s="70"/>
    </row>
    <row r="2410" spans="18:20">
      <c r="R2410" s="70"/>
      <c r="S2410" s="70"/>
      <c r="T2410" s="70"/>
    </row>
    <row r="2411" spans="18:20">
      <c r="R2411" s="70"/>
      <c r="S2411" s="70"/>
      <c r="T2411" s="70"/>
    </row>
    <row r="2412" spans="18:20">
      <c r="R2412" s="70"/>
      <c r="S2412" s="70"/>
      <c r="T2412" s="70"/>
    </row>
    <row r="2413" spans="18:20">
      <c r="R2413" s="70"/>
      <c r="S2413" s="70"/>
      <c r="T2413" s="70"/>
    </row>
    <row r="2414" spans="18:20">
      <c r="R2414" s="70"/>
      <c r="S2414" s="70"/>
      <c r="T2414" s="70"/>
    </row>
    <row r="2415" spans="18:20">
      <c r="R2415" s="70"/>
      <c r="S2415" s="70"/>
      <c r="T2415" s="70"/>
    </row>
    <row r="2416" spans="18:20">
      <c r="R2416" s="70"/>
      <c r="S2416" s="70"/>
      <c r="T2416" s="70"/>
    </row>
    <row r="2417" spans="18:20">
      <c r="R2417" s="70"/>
      <c r="S2417" s="70"/>
      <c r="T2417" s="70"/>
    </row>
    <row r="2418" spans="18:20">
      <c r="R2418" s="70"/>
      <c r="S2418" s="70"/>
      <c r="T2418" s="70"/>
    </row>
    <row r="2419" spans="18:20">
      <c r="R2419" s="70"/>
      <c r="S2419" s="70"/>
      <c r="T2419" s="70"/>
    </row>
    <row r="2420" spans="18:20">
      <c r="R2420" s="70"/>
      <c r="S2420" s="70"/>
      <c r="T2420" s="70"/>
    </row>
    <row r="2421" spans="18:20">
      <c r="R2421" s="70"/>
      <c r="S2421" s="70"/>
      <c r="T2421" s="70"/>
    </row>
    <row r="2422" spans="18:20">
      <c r="R2422" s="70"/>
      <c r="S2422" s="70"/>
      <c r="T2422" s="70"/>
    </row>
    <row r="2423" spans="18:20">
      <c r="R2423" s="70"/>
      <c r="S2423" s="70"/>
      <c r="T2423" s="70"/>
    </row>
    <row r="2424" spans="18:20">
      <c r="R2424" s="70"/>
      <c r="S2424" s="70"/>
      <c r="T2424" s="70"/>
    </row>
    <row r="2425" spans="18:20">
      <c r="R2425" s="70"/>
      <c r="S2425" s="70"/>
      <c r="T2425" s="70"/>
    </row>
    <row r="2426" spans="18:20">
      <c r="R2426" s="70"/>
      <c r="S2426" s="70"/>
      <c r="T2426" s="70"/>
    </row>
    <row r="2427" spans="18:20">
      <c r="R2427" s="70"/>
      <c r="S2427" s="70"/>
      <c r="T2427" s="70"/>
    </row>
    <row r="2428" spans="18:20">
      <c r="R2428" s="70"/>
      <c r="S2428" s="70"/>
      <c r="T2428" s="70"/>
    </row>
    <row r="2429" spans="18:20">
      <c r="R2429" s="70"/>
      <c r="S2429" s="70"/>
      <c r="T2429" s="70"/>
    </row>
    <row r="2430" spans="18:20">
      <c r="R2430" s="70"/>
      <c r="S2430" s="70"/>
      <c r="T2430" s="70"/>
    </row>
    <row r="2431" spans="18:20">
      <c r="R2431" s="70"/>
      <c r="S2431" s="70"/>
      <c r="T2431" s="70"/>
    </row>
    <row r="2432" spans="18:20">
      <c r="R2432" s="70"/>
      <c r="S2432" s="70"/>
      <c r="T2432" s="70"/>
    </row>
    <row r="2433" spans="18:20">
      <c r="R2433" s="70"/>
      <c r="S2433" s="70"/>
      <c r="T2433" s="70"/>
    </row>
    <row r="2434" spans="18:20">
      <c r="R2434" s="70"/>
      <c r="S2434" s="70"/>
      <c r="T2434" s="70"/>
    </row>
    <row r="2435" spans="18:20">
      <c r="R2435" s="70"/>
      <c r="S2435" s="70"/>
      <c r="T2435" s="70"/>
    </row>
    <row r="2436" spans="18:20">
      <c r="R2436" s="70"/>
      <c r="S2436" s="70"/>
      <c r="T2436" s="70"/>
    </row>
    <row r="2437" spans="18:20">
      <c r="R2437" s="70"/>
      <c r="S2437" s="70"/>
      <c r="T2437" s="70"/>
    </row>
    <row r="2438" spans="18:20">
      <c r="R2438" s="70"/>
      <c r="S2438" s="70"/>
      <c r="T2438" s="70"/>
    </row>
    <row r="2439" spans="18:20">
      <c r="R2439" s="70"/>
      <c r="S2439" s="70"/>
      <c r="T2439" s="70"/>
    </row>
    <row r="2440" spans="18:20">
      <c r="R2440" s="70"/>
      <c r="S2440" s="70"/>
      <c r="T2440" s="70"/>
    </row>
    <row r="2441" spans="18:20">
      <c r="R2441" s="70"/>
      <c r="S2441" s="70"/>
      <c r="T2441" s="70"/>
    </row>
    <row r="2442" spans="18:20">
      <c r="R2442" s="70"/>
      <c r="S2442" s="70"/>
      <c r="T2442" s="70"/>
    </row>
    <row r="2443" spans="18:20">
      <c r="R2443" s="70"/>
      <c r="S2443" s="70"/>
      <c r="T2443" s="70"/>
    </row>
    <row r="2444" spans="18:20">
      <c r="R2444" s="70"/>
      <c r="S2444" s="70"/>
      <c r="T2444" s="70"/>
    </row>
    <row r="2445" spans="18:20">
      <c r="R2445" s="70"/>
      <c r="S2445" s="70"/>
      <c r="T2445" s="70"/>
    </row>
    <row r="2446" spans="18:20">
      <c r="R2446" s="70"/>
      <c r="S2446" s="70"/>
      <c r="T2446" s="70"/>
    </row>
    <row r="2447" spans="18:20">
      <c r="R2447" s="70"/>
      <c r="S2447" s="70"/>
      <c r="T2447" s="70"/>
    </row>
    <row r="2448" spans="18:20">
      <c r="R2448" s="70"/>
      <c r="S2448" s="70"/>
      <c r="T2448" s="70"/>
    </row>
    <row r="2449" spans="18:20">
      <c r="R2449" s="70"/>
      <c r="S2449" s="70"/>
      <c r="T2449" s="70"/>
    </row>
    <row r="2450" spans="18:20">
      <c r="R2450" s="70"/>
      <c r="S2450" s="70"/>
      <c r="T2450" s="70"/>
    </row>
    <row r="2451" spans="18:20">
      <c r="R2451" s="70"/>
      <c r="S2451" s="70"/>
      <c r="T2451" s="70"/>
    </row>
    <row r="2452" spans="18:20">
      <c r="R2452" s="70"/>
      <c r="S2452" s="70"/>
      <c r="T2452" s="70"/>
    </row>
    <row r="2453" spans="18:20">
      <c r="R2453" s="70"/>
      <c r="S2453" s="70"/>
      <c r="T2453" s="70"/>
    </row>
    <row r="2454" spans="18:20">
      <c r="R2454" s="70"/>
      <c r="S2454" s="70"/>
      <c r="T2454" s="70"/>
    </row>
    <row r="2455" spans="18:20">
      <c r="R2455" s="70"/>
      <c r="S2455" s="70"/>
      <c r="T2455" s="70"/>
    </row>
    <row r="2456" spans="18:20">
      <c r="R2456" s="70"/>
      <c r="S2456" s="70"/>
      <c r="T2456" s="70"/>
    </row>
    <row r="2457" spans="18:20">
      <c r="R2457" s="70"/>
      <c r="S2457" s="70"/>
      <c r="T2457" s="70"/>
    </row>
    <row r="2458" spans="18:20">
      <c r="R2458" s="70"/>
      <c r="S2458" s="70"/>
      <c r="T2458" s="70"/>
    </row>
    <row r="2459" spans="18:20">
      <c r="R2459" s="70"/>
      <c r="S2459" s="70"/>
      <c r="T2459" s="70"/>
    </row>
    <row r="2460" spans="18:20">
      <c r="R2460" s="70"/>
      <c r="S2460" s="70"/>
      <c r="T2460" s="70"/>
    </row>
    <row r="2461" spans="18:20">
      <c r="R2461" s="70"/>
      <c r="S2461" s="70"/>
      <c r="T2461" s="70"/>
    </row>
    <row r="2462" spans="18:20">
      <c r="R2462" s="70"/>
      <c r="S2462" s="70"/>
      <c r="T2462" s="70"/>
    </row>
    <row r="2463" spans="18:20">
      <c r="R2463" s="70"/>
      <c r="S2463" s="70"/>
      <c r="T2463" s="70"/>
    </row>
    <row r="2464" spans="18:20">
      <c r="R2464" s="70"/>
      <c r="S2464" s="70"/>
      <c r="T2464" s="70"/>
    </row>
    <row r="2465" spans="18:20">
      <c r="R2465" s="70"/>
      <c r="S2465" s="70"/>
      <c r="T2465" s="70"/>
    </row>
    <row r="2466" spans="18:20">
      <c r="R2466" s="70"/>
      <c r="S2466" s="70"/>
      <c r="T2466" s="70"/>
    </row>
    <row r="2467" spans="18:20">
      <c r="R2467" s="70"/>
      <c r="S2467" s="70"/>
      <c r="T2467" s="70"/>
    </row>
    <row r="2468" spans="18:20">
      <c r="R2468" s="70"/>
      <c r="S2468" s="70"/>
      <c r="T2468" s="70"/>
    </row>
    <row r="2469" spans="18:20">
      <c r="R2469" s="70"/>
      <c r="S2469" s="70"/>
      <c r="T2469" s="70"/>
    </row>
    <row r="2470" spans="18:20">
      <c r="R2470" s="70"/>
      <c r="S2470" s="70"/>
      <c r="T2470" s="70"/>
    </row>
    <row r="2471" spans="18:20">
      <c r="R2471" s="70"/>
      <c r="S2471" s="70"/>
      <c r="T2471" s="70"/>
    </row>
    <row r="2472" spans="18:20">
      <c r="R2472" s="70"/>
      <c r="S2472" s="70"/>
      <c r="T2472" s="70"/>
    </row>
    <row r="2473" spans="18:20">
      <c r="R2473" s="70"/>
      <c r="S2473" s="70"/>
      <c r="T2473" s="70"/>
    </row>
    <row r="2474" spans="18:20">
      <c r="R2474" s="70"/>
      <c r="S2474" s="70"/>
      <c r="T2474" s="70"/>
    </row>
    <row r="2475" spans="18:20">
      <c r="R2475" s="70"/>
      <c r="S2475" s="70"/>
      <c r="T2475" s="70"/>
    </row>
    <row r="2476" spans="18:20">
      <c r="R2476" s="70"/>
      <c r="S2476" s="70"/>
      <c r="T2476" s="70"/>
    </row>
    <row r="2477" spans="18:20">
      <c r="R2477" s="70"/>
      <c r="S2477" s="70"/>
      <c r="T2477" s="70"/>
    </row>
    <row r="2478" spans="18:20">
      <c r="R2478" s="70"/>
      <c r="S2478" s="70"/>
      <c r="T2478" s="70"/>
    </row>
    <row r="2479" spans="18:20">
      <c r="R2479" s="70"/>
      <c r="S2479" s="70"/>
      <c r="T2479" s="70"/>
    </row>
    <row r="2480" spans="18:20">
      <c r="R2480" s="70"/>
      <c r="S2480" s="70"/>
      <c r="T2480" s="70"/>
    </row>
    <row r="2481" spans="18:20">
      <c r="R2481" s="70"/>
      <c r="S2481" s="70"/>
      <c r="T2481" s="70"/>
    </row>
    <row r="2482" spans="18:20">
      <c r="R2482" s="70"/>
      <c r="S2482" s="70"/>
      <c r="T2482" s="70"/>
    </row>
    <row r="2483" spans="18:20">
      <c r="R2483" s="70"/>
      <c r="S2483" s="70"/>
      <c r="T2483" s="70"/>
    </row>
    <row r="2484" spans="18:20">
      <c r="R2484" s="70"/>
      <c r="S2484" s="70"/>
      <c r="T2484" s="70"/>
    </row>
    <row r="2485" spans="18:20">
      <c r="R2485" s="70"/>
      <c r="S2485" s="70"/>
      <c r="T2485" s="70"/>
    </row>
    <row r="2486" spans="18:20">
      <c r="R2486" s="70"/>
      <c r="S2486" s="70"/>
      <c r="T2486" s="70"/>
    </row>
    <row r="2487" spans="18:20">
      <c r="R2487" s="70"/>
      <c r="S2487" s="70"/>
      <c r="T2487" s="70"/>
    </row>
    <row r="2488" spans="18:20">
      <c r="R2488" s="70"/>
      <c r="S2488" s="70"/>
      <c r="T2488" s="70"/>
    </row>
    <row r="2489" spans="18:20">
      <c r="R2489" s="70"/>
      <c r="S2489" s="70"/>
      <c r="T2489" s="70"/>
    </row>
    <row r="2490" spans="18:20">
      <c r="R2490" s="70"/>
      <c r="S2490" s="70"/>
      <c r="T2490" s="70"/>
    </row>
    <row r="2491" spans="18:20">
      <c r="R2491" s="70"/>
      <c r="S2491" s="70"/>
      <c r="T2491" s="70"/>
    </row>
    <row r="2492" spans="18:20">
      <c r="R2492" s="70"/>
      <c r="S2492" s="70"/>
      <c r="T2492" s="70"/>
    </row>
    <row r="2493" spans="18:20">
      <c r="R2493" s="70"/>
      <c r="S2493" s="70"/>
      <c r="T2493" s="70"/>
    </row>
    <row r="2494" spans="18:20">
      <c r="R2494" s="70"/>
      <c r="S2494" s="70"/>
      <c r="T2494" s="70"/>
    </row>
    <row r="2495" spans="18:20">
      <c r="R2495" s="70"/>
      <c r="S2495" s="70"/>
      <c r="T2495" s="70"/>
    </row>
    <row r="2496" spans="18:20">
      <c r="R2496" s="70"/>
      <c r="S2496" s="70"/>
      <c r="T2496" s="70"/>
    </row>
    <row r="2497" spans="18:20">
      <c r="R2497" s="70"/>
      <c r="S2497" s="70"/>
      <c r="T2497" s="70"/>
    </row>
    <row r="2498" spans="18:20">
      <c r="R2498" s="70"/>
      <c r="S2498" s="70"/>
      <c r="T2498" s="70"/>
    </row>
    <row r="2499" spans="18:20">
      <c r="R2499" s="70"/>
      <c r="S2499" s="70"/>
      <c r="T2499" s="70"/>
    </row>
    <row r="2500" spans="18:20">
      <c r="R2500" s="70"/>
      <c r="S2500" s="70"/>
      <c r="T2500" s="70"/>
    </row>
    <row r="2501" spans="18:20">
      <c r="R2501" s="70"/>
      <c r="S2501" s="70"/>
      <c r="T2501" s="70"/>
    </row>
    <row r="2502" spans="18:20">
      <c r="R2502" s="70"/>
      <c r="S2502" s="70"/>
      <c r="T2502" s="70"/>
    </row>
    <row r="2503" spans="18:20">
      <c r="R2503" s="70"/>
      <c r="S2503" s="70"/>
      <c r="T2503" s="70"/>
    </row>
    <row r="2504" spans="18:20">
      <c r="R2504" s="70"/>
      <c r="S2504" s="70"/>
      <c r="T2504" s="70"/>
    </row>
    <row r="2505" spans="18:20">
      <c r="R2505" s="70"/>
      <c r="S2505" s="70"/>
      <c r="T2505" s="70"/>
    </row>
    <row r="2506" spans="18:20">
      <c r="R2506" s="70"/>
      <c r="S2506" s="70"/>
      <c r="T2506" s="70"/>
    </row>
    <row r="2507" spans="18:20">
      <c r="R2507" s="70"/>
      <c r="S2507" s="70"/>
      <c r="T2507" s="70"/>
    </row>
    <row r="2508" spans="18:20">
      <c r="R2508" s="70"/>
      <c r="S2508" s="70"/>
      <c r="T2508" s="70"/>
    </row>
    <row r="2509" spans="18:20">
      <c r="R2509" s="70"/>
      <c r="S2509" s="70"/>
      <c r="T2509" s="70"/>
    </row>
    <row r="2510" spans="18:20">
      <c r="R2510" s="70"/>
      <c r="S2510" s="70"/>
      <c r="T2510" s="70"/>
    </row>
    <row r="2511" spans="18:20">
      <c r="R2511" s="70"/>
      <c r="S2511" s="70"/>
      <c r="T2511" s="70"/>
    </row>
    <row r="2512" spans="18:20">
      <c r="R2512" s="70"/>
      <c r="S2512" s="70"/>
      <c r="T2512" s="70"/>
    </row>
    <row r="2513" spans="18:20">
      <c r="R2513" s="70"/>
      <c r="S2513" s="70"/>
      <c r="T2513" s="70"/>
    </row>
    <row r="2514" spans="18:20">
      <c r="R2514" s="70"/>
      <c r="S2514" s="70"/>
      <c r="T2514" s="70"/>
    </row>
    <row r="2515" spans="18:20">
      <c r="R2515" s="70"/>
      <c r="S2515" s="70"/>
      <c r="T2515" s="70"/>
    </row>
    <row r="2516" spans="18:20">
      <c r="R2516" s="70"/>
      <c r="S2516" s="70"/>
      <c r="T2516" s="70"/>
    </row>
    <row r="2517" spans="18:20">
      <c r="R2517" s="70"/>
      <c r="S2517" s="70"/>
      <c r="T2517" s="70"/>
    </row>
    <row r="2518" spans="18:20">
      <c r="R2518" s="70"/>
      <c r="S2518" s="70"/>
      <c r="T2518" s="70"/>
    </row>
    <row r="2519" spans="18:20">
      <c r="R2519" s="70"/>
      <c r="S2519" s="70"/>
      <c r="T2519" s="70"/>
    </row>
    <row r="2520" spans="18:20">
      <c r="R2520" s="70"/>
      <c r="S2520" s="70"/>
      <c r="T2520" s="70"/>
    </row>
    <row r="2521" spans="18:20">
      <c r="R2521" s="70"/>
      <c r="S2521" s="70"/>
      <c r="T2521" s="70"/>
    </row>
    <row r="2522" spans="18:20">
      <c r="R2522" s="70"/>
      <c r="S2522" s="70"/>
      <c r="T2522" s="70"/>
    </row>
    <row r="2523" spans="18:20">
      <c r="R2523" s="70"/>
      <c r="S2523" s="70"/>
      <c r="T2523" s="70"/>
    </row>
    <row r="2524" spans="18:20">
      <c r="R2524" s="70"/>
      <c r="S2524" s="70"/>
      <c r="T2524" s="70"/>
    </row>
    <row r="2525" spans="18:20">
      <c r="R2525" s="70"/>
      <c r="S2525" s="70"/>
      <c r="T2525" s="70"/>
    </row>
    <row r="2526" spans="18:20">
      <c r="R2526" s="70"/>
      <c r="S2526" s="70"/>
      <c r="T2526" s="70"/>
    </row>
    <row r="2527" spans="18:20">
      <c r="R2527" s="70"/>
      <c r="S2527" s="70"/>
      <c r="T2527" s="70"/>
    </row>
    <row r="2528" spans="18:20">
      <c r="R2528" s="70"/>
      <c r="S2528" s="70"/>
      <c r="T2528" s="70"/>
    </row>
    <row r="2529" spans="18:20">
      <c r="R2529" s="70"/>
      <c r="S2529" s="70"/>
      <c r="T2529" s="70"/>
    </row>
    <row r="2530" spans="18:20">
      <c r="R2530" s="70"/>
      <c r="S2530" s="70"/>
      <c r="T2530" s="70"/>
    </row>
    <row r="2531" spans="18:20">
      <c r="R2531" s="70"/>
      <c r="S2531" s="70"/>
      <c r="T2531" s="70"/>
    </row>
    <row r="2532" spans="18:20">
      <c r="R2532" s="70"/>
      <c r="S2532" s="70"/>
      <c r="T2532" s="70"/>
    </row>
    <row r="2533" spans="18:20">
      <c r="R2533" s="70"/>
      <c r="S2533" s="70"/>
      <c r="T2533" s="70"/>
    </row>
    <row r="2534" spans="18:20">
      <c r="R2534" s="70"/>
      <c r="S2534" s="70"/>
      <c r="T2534" s="70"/>
    </row>
    <row r="2535" spans="18:20">
      <c r="R2535" s="70"/>
      <c r="S2535" s="70"/>
      <c r="T2535" s="70"/>
    </row>
    <row r="2536" spans="18:20">
      <c r="R2536" s="70"/>
      <c r="S2536" s="70"/>
      <c r="T2536" s="70"/>
    </row>
    <row r="2537" spans="18:20">
      <c r="R2537" s="70"/>
      <c r="S2537" s="70"/>
      <c r="T2537" s="70"/>
    </row>
    <row r="2538" spans="18:20">
      <c r="R2538" s="70"/>
      <c r="S2538" s="70"/>
      <c r="T2538" s="70"/>
    </row>
    <row r="2539" spans="18:20">
      <c r="R2539" s="70"/>
      <c r="S2539" s="70"/>
      <c r="T2539" s="70"/>
    </row>
    <row r="2540" spans="18:20">
      <c r="R2540" s="70"/>
      <c r="S2540" s="70"/>
      <c r="T2540" s="70"/>
    </row>
    <row r="2541" spans="18:20">
      <c r="R2541" s="70"/>
      <c r="S2541" s="70"/>
      <c r="T2541" s="70"/>
    </row>
    <row r="2542" spans="18:20">
      <c r="R2542" s="70"/>
      <c r="S2542" s="70"/>
      <c r="T2542" s="70"/>
    </row>
    <row r="2543" spans="18:20">
      <c r="R2543" s="70"/>
      <c r="S2543" s="70"/>
      <c r="T2543" s="70"/>
    </row>
    <row r="2544" spans="18:20">
      <c r="R2544" s="70"/>
      <c r="S2544" s="70"/>
      <c r="T2544" s="70"/>
    </row>
    <row r="2545" spans="18:20">
      <c r="R2545" s="70"/>
      <c r="S2545" s="70"/>
      <c r="T2545" s="70"/>
    </row>
    <row r="2546" spans="18:20">
      <c r="R2546" s="70"/>
      <c r="S2546" s="70"/>
      <c r="T2546" s="70"/>
    </row>
    <row r="2547" spans="18:20">
      <c r="R2547" s="70"/>
      <c r="S2547" s="70"/>
      <c r="T2547" s="70"/>
    </row>
    <row r="2548" spans="18:20">
      <c r="R2548" s="70"/>
      <c r="S2548" s="70"/>
      <c r="T2548" s="70"/>
    </row>
    <row r="2549" spans="18:20">
      <c r="R2549" s="70"/>
      <c r="S2549" s="70"/>
      <c r="T2549" s="70"/>
    </row>
    <row r="2550" spans="18:20">
      <c r="R2550" s="70"/>
      <c r="S2550" s="70"/>
      <c r="T2550" s="70"/>
    </row>
    <row r="2551" spans="18:20">
      <c r="R2551" s="70"/>
      <c r="S2551" s="70"/>
      <c r="T2551" s="70"/>
    </row>
    <row r="2552" spans="18:20">
      <c r="R2552" s="70"/>
      <c r="S2552" s="70"/>
      <c r="T2552" s="70"/>
    </row>
    <row r="2553" spans="18:20">
      <c r="R2553" s="70"/>
      <c r="S2553" s="70"/>
      <c r="T2553" s="70"/>
    </row>
    <row r="2554" spans="18:20">
      <c r="R2554" s="70"/>
      <c r="S2554" s="70"/>
      <c r="T2554" s="70"/>
    </row>
    <row r="2555" spans="18:20">
      <c r="R2555" s="70"/>
      <c r="S2555" s="70"/>
      <c r="T2555" s="70"/>
    </row>
    <row r="2556" spans="18:20">
      <c r="R2556" s="70"/>
      <c r="S2556" s="70"/>
      <c r="T2556" s="70"/>
    </row>
    <row r="2557" spans="18:20">
      <c r="R2557" s="70"/>
      <c r="S2557" s="70"/>
      <c r="T2557" s="70"/>
    </row>
    <row r="2558" spans="18:20">
      <c r="R2558" s="70"/>
      <c r="S2558" s="70"/>
      <c r="T2558" s="70"/>
    </row>
    <row r="2559" spans="18:20">
      <c r="R2559" s="70"/>
      <c r="S2559" s="70"/>
      <c r="T2559" s="70"/>
    </row>
    <row r="2560" spans="18:20">
      <c r="R2560" s="70"/>
      <c r="S2560" s="70"/>
      <c r="T2560" s="70"/>
    </row>
    <row r="2561" spans="18:20">
      <c r="R2561" s="70"/>
      <c r="S2561" s="70"/>
      <c r="T2561" s="70"/>
    </row>
    <row r="2562" spans="18:20">
      <c r="R2562" s="70"/>
      <c r="S2562" s="70"/>
      <c r="T2562" s="70"/>
    </row>
    <row r="2563" spans="18:20">
      <c r="R2563" s="70"/>
      <c r="S2563" s="70"/>
      <c r="T2563" s="70"/>
    </row>
    <row r="2564" spans="18:20">
      <c r="R2564" s="70"/>
      <c r="S2564" s="70"/>
      <c r="T2564" s="70"/>
    </row>
    <row r="2565" spans="18:20">
      <c r="R2565" s="70"/>
      <c r="S2565" s="70"/>
      <c r="T2565" s="70"/>
    </row>
    <row r="2566" spans="18:20">
      <c r="R2566" s="70"/>
      <c r="S2566" s="70"/>
      <c r="T2566" s="70"/>
    </row>
    <row r="2567" spans="18:20">
      <c r="R2567" s="70"/>
      <c r="S2567" s="70"/>
      <c r="T2567" s="70"/>
    </row>
    <row r="2568" spans="18:20">
      <c r="R2568" s="70"/>
      <c r="S2568" s="70"/>
      <c r="T2568" s="70"/>
    </row>
    <row r="2569" spans="18:20">
      <c r="R2569" s="70"/>
      <c r="S2569" s="70"/>
      <c r="T2569" s="70"/>
    </row>
    <row r="2570" spans="18:20">
      <c r="R2570" s="70"/>
      <c r="S2570" s="70"/>
      <c r="T2570" s="70"/>
    </row>
    <row r="2571" spans="18:20">
      <c r="R2571" s="70"/>
      <c r="S2571" s="70"/>
      <c r="T2571" s="70"/>
    </row>
    <row r="2572" spans="18:20">
      <c r="R2572" s="70"/>
      <c r="S2572" s="70"/>
      <c r="T2572" s="70"/>
    </row>
    <row r="2573" spans="18:20">
      <c r="R2573" s="70"/>
      <c r="S2573" s="70"/>
      <c r="T2573" s="70"/>
    </row>
    <row r="2574" spans="18:20">
      <c r="R2574" s="70"/>
      <c r="S2574" s="70"/>
      <c r="T2574" s="70"/>
    </row>
    <row r="2575" spans="18:20">
      <c r="R2575" s="70"/>
      <c r="S2575" s="70"/>
      <c r="T2575" s="70"/>
    </row>
    <row r="2576" spans="18:20">
      <c r="R2576" s="70"/>
      <c r="S2576" s="70"/>
      <c r="T2576" s="70"/>
    </row>
    <row r="2577" spans="18:20">
      <c r="R2577" s="70"/>
      <c r="S2577" s="70"/>
      <c r="T2577" s="70"/>
    </row>
    <row r="2578" spans="18:20">
      <c r="R2578" s="70"/>
      <c r="S2578" s="70"/>
      <c r="T2578" s="70"/>
    </row>
    <row r="2579" spans="18:20">
      <c r="R2579" s="70"/>
      <c r="S2579" s="70"/>
      <c r="T2579" s="70"/>
    </row>
    <row r="2580" spans="18:20">
      <c r="R2580" s="70"/>
      <c r="S2580" s="70"/>
      <c r="T2580" s="70"/>
    </row>
    <row r="2581" spans="18:20">
      <c r="R2581" s="70"/>
      <c r="S2581" s="70"/>
      <c r="T2581" s="70"/>
    </row>
    <row r="2582" spans="18:20">
      <c r="R2582" s="70"/>
      <c r="S2582" s="70"/>
      <c r="T2582" s="70"/>
    </row>
    <row r="2583" spans="18:20">
      <c r="R2583" s="70"/>
      <c r="S2583" s="70"/>
      <c r="T2583" s="70"/>
    </row>
    <row r="2584" spans="18:20">
      <c r="R2584" s="70"/>
      <c r="S2584" s="70"/>
      <c r="T2584" s="70"/>
    </row>
    <row r="2585" spans="18:20">
      <c r="R2585" s="70"/>
      <c r="S2585" s="70"/>
      <c r="T2585" s="70"/>
    </row>
    <row r="2586" spans="18:20">
      <c r="R2586" s="70"/>
      <c r="S2586" s="70"/>
      <c r="T2586" s="70"/>
    </row>
    <row r="2587" spans="18:20">
      <c r="R2587" s="70"/>
      <c r="S2587" s="70"/>
      <c r="T2587" s="70"/>
    </row>
    <row r="2588" spans="18:20">
      <c r="R2588" s="70"/>
      <c r="S2588" s="70"/>
      <c r="T2588" s="70"/>
    </row>
    <row r="2589" spans="18:20">
      <c r="R2589" s="70"/>
      <c r="S2589" s="70"/>
      <c r="T2589" s="70"/>
    </row>
    <row r="2590" spans="18:20">
      <c r="R2590" s="70"/>
      <c r="S2590" s="70"/>
      <c r="T2590" s="70"/>
    </row>
    <row r="2591" spans="18:20">
      <c r="R2591" s="70"/>
      <c r="S2591" s="70"/>
      <c r="T2591" s="70"/>
    </row>
    <row r="2592" spans="18:20">
      <c r="R2592" s="70"/>
      <c r="S2592" s="70"/>
      <c r="T2592" s="70"/>
    </row>
    <row r="2593" spans="18:20">
      <c r="R2593" s="70"/>
      <c r="S2593" s="70"/>
      <c r="T2593" s="70"/>
    </row>
    <row r="2594" spans="18:20">
      <c r="R2594" s="70"/>
      <c r="S2594" s="70"/>
      <c r="T2594" s="70"/>
    </row>
    <row r="2595" spans="18:20">
      <c r="R2595" s="70"/>
      <c r="S2595" s="70"/>
      <c r="T2595" s="70"/>
    </row>
    <row r="2596" spans="18:20">
      <c r="R2596" s="70"/>
      <c r="S2596" s="70"/>
      <c r="T2596" s="70"/>
    </row>
    <row r="2597" spans="18:20">
      <c r="R2597" s="70"/>
      <c r="S2597" s="70"/>
      <c r="T2597" s="70"/>
    </row>
    <row r="2598" spans="18:20">
      <c r="R2598" s="70"/>
      <c r="S2598" s="70"/>
      <c r="T2598" s="70"/>
    </row>
    <row r="2599" spans="18:20">
      <c r="R2599" s="70"/>
      <c r="S2599" s="70"/>
      <c r="T2599" s="70"/>
    </row>
    <row r="2600" spans="18:20">
      <c r="R2600" s="70"/>
      <c r="S2600" s="70"/>
      <c r="T2600" s="70"/>
    </row>
    <row r="2601" spans="18:20">
      <c r="R2601" s="70"/>
      <c r="S2601" s="70"/>
      <c r="T2601" s="70"/>
    </row>
    <row r="2602" spans="18:20">
      <c r="R2602" s="70"/>
      <c r="S2602" s="70"/>
      <c r="T2602" s="70"/>
    </row>
    <row r="2603" spans="18:20">
      <c r="R2603" s="70"/>
      <c r="S2603" s="70"/>
      <c r="T2603" s="70"/>
    </row>
    <row r="2604" spans="18:20">
      <c r="R2604" s="70"/>
      <c r="S2604" s="70"/>
      <c r="T2604" s="70"/>
    </row>
    <row r="2605" spans="18:20">
      <c r="R2605" s="70"/>
      <c r="S2605" s="70"/>
      <c r="T2605" s="70"/>
    </row>
    <row r="2606" spans="18:20">
      <c r="R2606" s="70"/>
      <c r="S2606" s="70"/>
      <c r="T2606" s="70"/>
    </row>
    <row r="2607" spans="18:20">
      <c r="R2607" s="70"/>
      <c r="S2607" s="70"/>
      <c r="T2607" s="70"/>
    </row>
    <row r="2608" spans="18:20">
      <c r="R2608" s="70"/>
      <c r="S2608" s="70"/>
      <c r="T2608" s="70"/>
    </row>
    <row r="2609" spans="18:20">
      <c r="R2609" s="70"/>
      <c r="S2609" s="70"/>
      <c r="T2609" s="70"/>
    </row>
    <row r="2610" spans="18:20">
      <c r="R2610" s="70"/>
      <c r="S2610" s="70"/>
      <c r="T2610" s="70"/>
    </row>
    <row r="2611" spans="18:20">
      <c r="R2611" s="70"/>
      <c r="S2611" s="70"/>
      <c r="T2611" s="70"/>
    </row>
    <row r="2612" spans="18:20">
      <c r="R2612" s="70"/>
      <c r="S2612" s="70"/>
      <c r="T2612" s="70"/>
    </row>
    <row r="2613" spans="18:20">
      <c r="R2613" s="70"/>
      <c r="S2613" s="70"/>
      <c r="T2613" s="70"/>
    </row>
    <row r="2614" spans="18:20">
      <c r="R2614" s="70"/>
      <c r="S2614" s="70"/>
      <c r="T2614" s="70"/>
    </row>
    <row r="2615" spans="18:20">
      <c r="R2615" s="70"/>
      <c r="S2615" s="70"/>
      <c r="T2615" s="70"/>
    </row>
    <row r="2616" spans="18:20">
      <c r="R2616" s="70"/>
      <c r="S2616" s="70"/>
      <c r="T2616" s="70"/>
    </row>
    <row r="2617" spans="18:20">
      <c r="R2617" s="70"/>
      <c r="S2617" s="70"/>
      <c r="T2617" s="70"/>
    </row>
    <row r="2618" spans="18:20">
      <c r="R2618" s="70"/>
      <c r="S2618" s="70"/>
      <c r="T2618" s="70"/>
    </row>
    <row r="2619" spans="18:20">
      <c r="R2619" s="70"/>
      <c r="S2619" s="70"/>
      <c r="T2619" s="70"/>
    </row>
    <row r="2620" spans="18:20">
      <c r="R2620" s="70"/>
      <c r="S2620" s="70"/>
      <c r="T2620" s="70"/>
    </row>
    <row r="2621" spans="18:20">
      <c r="R2621" s="70"/>
      <c r="S2621" s="70"/>
      <c r="T2621" s="70"/>
    </row>
    <row r="2622" spans="18:20">
      <c r="R2622" s="70"/>
      <c r="S2622" s="70"/>
      <c r="T2622" s="70"/>
    </row>
    <row r="2623" spans="18:20">
      <c r="R2623" s="70"/>
      <c r="S2623" s="70"/>
      <c r="T2623" s="70"/>
    </row>
  </sheetData>
  <mergeCells count="7">
    <mergeCell ref="C89:N89"/>
    <mergeCell ref="C65:C72"/>
    <mergeCell ref="G74:I74"/>
    <mergeCell ref="G80:I80"/>
    <mergeCell ref="C86:H86"/>
    <mergeCell ref="C87:L87"/>
    <mergeCell ref="C88:I88"/>
  </mergeCells>
  <printOptions horizontalCentered="1"/>
  <pageMargins left="0.31" right="0.24" top="0.47" bottom="0.32" header="0.3" footer="0.3"/>
  <pageSetup paperSize="9" scale="70" orientation="portrait" r:id="rId1"/>
  <headerFooter>
    <oddFooter>&amp;C&amp;"Arial,Bold"&amp;14&amp;A&amp;R&amp;"Arial,Regular"&amp;12Page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A743D-44F7-43E8-8666-33CB14A7B274}">
  <sheetPr>
    <pageSetUpPr fitToPage="1"/>
  </sheetPr>
  <dimension ref="B2:V2633"/>
  <sheetViews>
    <sheetView showGridLines="0" zoomScaleSheetLayoutView="100" workbookViewId="0">
      <pane ySplit="7" topLeftCell="A77" activePane="bottomLeft" state="frozen"/>
      <selection activeCell="B28" sqref="B28:I31"/>
      <selection pane="bottomLeft" activeCell="B28" sqref="B28:I31"/>
    </sheetView>
  </sheetViews>
  <sheetFormatPr defaultColWidth="9.33203125" defaultRowHeight="13.2"/>
  <cols>
    <col min="1" max="1" width="9.33203125" style="70"/>
    <col min="2" max="2" width="6.77734375" style="70" customWidth="1"/>
    <col min="3" max="3" width="26.109375" style="70" customWidth="1"/>
    <col min="4" max="4" width="15.77734375" style="70" customWidth="1"/>
    <col min="5" max="5" width="10" style="70" customWidth="1"/>
    <col min="6" max="6" width="15" style="138" customWidth="1"/>
    <col min="7" max="7" width="13.77734375" style="138" customWidth="1"/>
    <col min="8" max="8" width="16.33203125" style="70" customWidth="1"/>
    <col min="9" max="9" width="13.44140625" style="139" customWidth="1"/>
    <col min="10" max="10" width="15.44140625" style="70" customWidth="1"/>
    <col min="11" max="11" width="12.77734375" style="70" bestFit="1" customWidth="1"/>
    <col min="12" max="12" width="11.109375" style="70" customWidth="1"/>
    <col min="14" max="14" width="28.109375" style="70" customWidth="1"/>
    <col min="17" max="17" width="9.33203125" style="70"/>
    <col min="18" max="20" width="9.33203125" style="140"/>
    <col min="21" max="21" width="9.33203125" style="70"/>
    <col min="23" max="16384" width="9.33203125" style="70"/>
  </cols>
  <sheetData>
    <row r="2" spans="2:22" ht="13.8">
      <c r="C2" s="71" t="s">
        <v>69</v>
      </c>
      <c r="D2" s="72"/>
      <c r="E2" s="72"/>
      <c r="F2" s="72"/>
      <c r="G2" s="72"/>
      <c r="H2" s="72"/>
      <c r="I2" s="72"/>
      <c r="J2" s="72"/>
      <c r="K2"/>
      <c r="L2"/>
      <c r="N2"/>
      <c r="Q2"/>
      <c r="R2"/>
      <c r="S2"/>
      <c r="T2"/>
    </row>
    <row r="3" spans="2:22" ht="13.8">
      <c r="C3" s="71"/>
      <c r="D3" s="72"/>
      <c r="E3" s="72"/>
      <c r="F3" s="72"/>
      <c r="G3" s="72"/>
      <c r="H3" s="72"/>
      <c r="I3" s="72"/>
      <c r="J3" s="72"/>
      <c r="K3"/>
      <c r="L3"/>
      <c r="N3"/>
      <c r="Q3"/>
      <c r="R3"/>
      <c r="S3"/>
      <c r="T3"/>
    </row>
    <row r="4" spans="2:22" ht="13.8">
      <c r="C4" s="71"/>
      <c r="D4" s="72"/>
      <c r="E4" s="72"/>
      <c r="F4" s="72"/>
      <c r="G4" s="72"/>
      <c r="H4" s="72"/>
      <c r="I4" s="72"/>
      <c r="J4" s="72"/>
      <c r="K4"/>
      <c r="L4"/>
      <c r="N4"/>
      <c r="Q4"/>
      <c r="R4"/>
      <c r="S4"/>
      <c r="T4"/>
    </row>
    <row r="5" spans="2:22" ht="13.8">
      <c r="C5" s="71"/>
      <c r="D5" s="72"/>
      <c r="E5" s="72"/>
      <c r="F5" s="72"/>
      <c r="G5" s="72"/>
      <c r="H5" s="72"/>
      <c r="I5" s="72"/>
      <c r="J5" s="72"/>
      <c r="K5"/>
      <c r="L5"/>
      <c r="N5"/>
      <c r="Q5"/>
      <c r="R5"/>
      <c r="S5"/>
      <c r="T5"/>
    </row>
    <row r="6" spans="2:22" ht="13.8">
      <c r="C6" s="71"/>
      <c r="D6" s="72"/>
      <c r="E6" s="72"/>
      <c r="F6" s="72"/>
      <c r="G6" s="72"/>
      <c r="H6" s="72"/>
      <c r="I6" s="72"/>
      <c r="J6" s="72"/>
      <c r="K6"/>
      <c r="L6"/>
      <c r="N6"/>
      <c r="Q6"/>
      <c r="R6"/>
      <c r="S6"/>
      <c r="T6"/>
    </row>
    <row r="7" spans="2:22" s="75" customFormat="1" ht="66">
      <c r="B7" s="73" t="s">
        <v>0</v>
      </c>
      <c r="C7" s="4" t="s">
        <v>1</v>
      </c>
      <c r="D7" s="4" t="s">
        <v>2</v>
      </c>
      <c r="E7" s="4" t="s">
        <v>3</v>
      </c>
      <c r="F7" s="5" t="s">
        <v>4</v>
      </c>
      <c r="G7" s="5" t="s">
        <v>5</v>
      </c>
      <c r="H7" s="4" t="s">
        <v>6</v>
      </c>
      <c r="I7" s="6" t="s">
        <v>7</v>
      </c>
      <c r="J7" s="7" t="s">
        <v>8</v>
      </c>
      <c r="K7" s="7" t="s">
        <v>9</v>
      </c>
      <c r="L7" s="74" t="s">
        <v>70</v>
      </c>
      <c r="M7" s="9" t="s">
        <v>11</v>
      </c>
      <c r="N7" s="10"/>
      <c r="O7"/>
      <c r="P7"/>
      <c r="Q7"/>
      <c r="R7"/>
      <c r="S7"/>
      <c r="T7"/>
      <c r="V7"/>
    </row>
    <row r="8" spans="2:22" s="75" customFormat="1" ht="14.4">
      <c r="B8" s="76">
        <v>1</v>
      </c>
      <c r="C8" s="84" t="s">
        <v>257</v>
      </c>
      <c r="D8" s="76" t="s">
        <v>235</v>
      </c>
      <c r="E8" s="76" t="s">
        <v>18</v>
      </c>
      <c r="F8" s="246">
        <v>3977</v>
      </c>
      <c r="G8" s="246">
        <v>4029.5</v>
      </c>
      <c r="H8" s="247">
        <v>462000276</v>
      </c>
      <c r="I8" s="247" t="s">
        <v>265</v>
      </c>
      <c r="J8" s="88">
        <v>3718</v>
      </c>
      <c r="K8" s="88">
        <v>3236.2758136014704</v>
      </c>
      <c r="L8" s="74"/>
      <c r="M8" s="9"/>
      <c r="N8" s="10"/>
      <c r="O8"/>
      <c r="P8"/>
      <c r="Q8"/>
      <c r="R8"/>
      <c r="S8"/>
      <c r="T8"/>
      <c r="V8"/>
    </row>
    <row r="9" spans="2:22" s="75" customFormat="1" ht="14.4">
      <c r="B9" s="76">
        <v>2</v>
      </c>
      <c r="C9" s="89" t="s">
        <v>111</v>
      </c>
      <c r="D9" s="76" t="s">
        <v>235</v>
      </c>
      <c r="E9" s="76" t="s">
        <v>18</v>
      </c>
      <c r="F9" s="248">
        <v>4073</v>
      </c>
      <c r="G9" s="248">
        <v>4086</v>
      </c>
      <c r="H9" s="249">
        <v>161004202</v>
      </c>
      <c r="I9" s="249" t="s">
        <v>265</v>
      </c>
      <c r="J9" s="101">
        <v>4150</v>
      </c>
      <c r="K9" s="88">
        <v>3212.8602540834845</v>
      </c>
      <c r="L9" s="74"/>
      <c r="M9" s="9"/>
      <c r="N9" s="10"/>
      <c r="O9"/>
      <c r="P9"/>
      <c r="Q9"/>
      <c r="R9"/>
      <c r="S9"/>
      <c r="T9"/>
      <c r="V9"/>
    </row>
    <row r="10" spans="2:22" s="75" customFormat="1" ht="15.6">
      <c r="B10" s="76">
        <v>3</v>
      </c>
      <c r="C10" s="84" t="s">
        <v>257</v>
      </c>
      <c r="D10" s="76" t="s">
        <v>235</v>
      </c>
      <c r="E10" s="76" t="s">
        <v>18</v>
      </c>
      <c r="F10" s="250">
        <v>4025</v>
      </c>
      <c r="G10" s="250">
        <v>4056.32</v>
      </c>
      <c r="H10" s="251">
        <v>462000278</v>
      </c>
      <c r="I10" s="252" t="s">
        <v>277</v>
      </c>
      <c r="J10" s="88">
        <v>4239</v>
      </c>
      <c r="K10" s="88">
        <v>3203.6207455429503</v>
      </c>
      <c r="L10" s="74"/>
      <c r="M10" s="9"/>
      <c r="N10" s="10"/>
      <c r="O10"/>
      <c r="P10"/>
      <c r="Q10"/>
      <c r="R10"/>
      <c r="S10"/>
      <c r="T10"/>
      <c r="V10"/>
    </row>
    <row r="11" spans="2:22" s="75" customFormat="1" ht="15.6">
      <c r="B11" s="79">
        <v>4</v>
      </c>
      <c r="C11" s="89" t="s">
        <v>238</v>
      </c>
      <c r="D11" s="76" t="s">
        <v>102</v>
      </c>
      <c r="E11" s="253" t="s">
        <v>103</v>
      </c>
      <c r="F11" s="248">
        <v>4074</v>
      </c>
      <c r="G11" s="248">
        <v>4105.75</v>
      </c>
      <c r="H11" s="249">
        <v>161000082</v>
      </c>
      <c r="I11" s="249" t="s">
        <v>277</v>
      </c>
      <c r="J11" s="101">
        <v>3550</v>
      </c>
      <c r="K11" s="88">
        <v>2494.2149771300924</v>
      </c>
      <c r="L11" s="74"/>
      <c r="M11" s="9"/>
      <c r="N11" s="10"/>
      <c r="O11"/>
      <c r="P11"/>
      <c r="Q11"/>
      <c r="R11"/>
      <c r="S11"/>
      <c r="T11"/>
      <c r="V11"/>
    </row>
    <row r="12" spans="2:22" s="75" customFormat="1" ht="15.6">
      <c r="B12" s="91">
        <v>5</v>
      </c>
      <c r="C12" s="84" t="s">
        <v>278</v>
      </c>
      <c r="D12" s="76" t="s">
        <v>158</v>
      </c>
      <c r="E12" s="76" t="s">
        <v>159</v>
      </c>
      <c r="F12" s="254">
        <v>4117</v>
      </c>
      <c r="G12" s="254">
        <v>4126.3900000000003</v>
      </c>
      <c r="H12" s="255">
        <v>151000006</v>
      </c>
      <c r="I12" s="222" t="s">
        <v>231</v>
      </c>
      <c r="J12" s="101">
        <v>3850</v>
      </c>
      <c r="K12" s="88">
        <v>2532.5052275847502</v>
      </c>
      <c r="L12" s="74"/>
      <c r="M12" s="9"/>
      <c r="N12" s="10"/>
      <c r="O12"/>
      <c r="P12"/>
      <c r="Q12"/>
      <c r="R12"/>
      <c r="S12"/>
      <c r="T12"/>
      <c r="V12"/>
    </row>
    <row r="13" spans="2:22" s="75" customFormat="1" ht="15.6">
      <c r="B13" s="91">
        <v>6</v>
      </c>
      <c r="C13" s="89" t="s">
        <v>238</v>
      </c>
      <c r="D13" s="76" t="s">
        <v>102</v>
      </c>
      <c r="E13" s="253" t="s">
        <v>103</v>
      </c>
      <c r="F13" s="13">
        <v>4166</v>
      </c>
      <c r="G13" s="13">
        <v>4175.21</v>
      </c>
      <c r="H13" s="86">
        <v>161014876</v>
      </c>
      <c r="I13" s="76" t="s">
        <v>231</v>
      </c>
      <c r="J13" s="88">
        <v>4297</v>
      </c>
      <c r="K13" s="88">
        <v>2914.4979043524991</v>
      </c>
      <c r="L13" s="74"/>
      <c r="M13" s="9"/>
      <c r="N13" s="10"/>
      <c r="O13"/>
      <c r="P13"/>
      <c r="Q13"/>
      <c r="R13"/>
      <c r="S13"/>
      <c r="T13"/>
      <c r="V13"/>
    </row>
    <row r="14" spans="2:22" s="75" customFormat="1" ht="15.6">
      <c r="B14" s="91">
        <v>7</v>
      </c>
      <c r="C14" s="77" t="s">
        <v>279</v>
      </c>
      <c r="D14" s="76" t="s">
        <v>235</v>
      </c>
      <c r="E14" s="76" t="s">
        <v>18</v>
      </c>
      <c r="F14" s="13">
        <v>3967</v>
      </c>
      <c r="G14" s="13">
        <v>3995.8</v>
      </c>
      <c r="H14" s="86">
        <v>162001541</v>
      </c>
      <c r="I14" s="79" t="s">
        <v>280</v>
      </c>
      <c r="J14" s="90">
        <v>4150</v>
      </c>
      <c r="K14" s="88">
        <v>2328.1281670730414</v>
      </c>
      <c r="L14" s="74"/>
      <c r="M14" s="9"/>
      <c r="N14" s="10"/>
      <c r="O14"/>
      <c r="P14"/>
      <c r="Q14"/>
      <c r="R14"/>
      <c r="S14"/>
      <c r="T14"/>
      <c r="V14"/>
    </row>
    <row r="15" spans="2:22" s="75" customFormat="1" ht="15.6">
      <c r="B15" s="91">
        <v>8</v>
      </c>
      <c r="C15" s="256" t="s">
        <v>228</v>
      </c>
      <c r="D15" s="257"/>
      <c r="E15" s="257"/>
      <c r="F15" s="13"/>
      <c r="G15" s="13"/>
      <c r="H15" s="86"/>
      <c r="I15" s="79"/>
      <c r="J15" s="101"/>
      <c r="K15" s="101"/>
      <c r="L15" s="74"/>
      <c r="M15" s="9"/>
      <c r="N15" s="10"/>
      <c r="O15"/>
      <c r="P15"/>
      <c r="Q15"/>
      <c r="R15"/>
      <c r="S15"/>
      <c r="T15"/>
      <c r="V15"/>
    </row>
    <row r="16" spans="2:22" s="75" customFormat="1" ht="15.6">
      <c r="B16" s="91">
        <v>9</v>
      </c>
      <c r="C16" s="89" t="s">
        <v>238</v>
      </c>
      <c r="D16" s="76" t="s">
        <v>102</v>
      </c>
      <c r="E16" s="253" t="s">
        <v>103</v>
      </c>
      <c r="F16" s="13">
        <v>4021</v>
      </c>
      <c r="G16" s="13">
        <v>4038.94</v>
      </c>
      <c r="H16" s="86">
        <v>151000281</v>
      </c>
      <c r="I16" s="79" t="s">
        <v>281</v>
      </c>
      <c r="J16" s="88">
        <v>3581</v>
      </c>
      <c r="K16" s="88">
        <v>2291.8397971045129</v>
      </c>
      <c r="L16" s="74"/>
      <c r="M16" s="9"/>
      <c r="N16" s="10"/>
      <c r="O16"/>
      <c r="P16"/>
      <c r="Q16"/>
      <c r="R16"/>
      <c r="S16"/>
      <c r="T16"/>
      <c r="V16"/>
    </row>
    <row r="17" spans="2:22" s="75" customFormat="1" ht="15.6">
      <c r="B17" s="91">
        <v>10</v>
      </c>
      <c r="C17" s="256" t="s">
        <v>228</v>
      </c>
      <c r="D17" s="257"/>
      <c r="E17" s="257"/>
      <c r="F17" s="13"/>
      <c r="G17" s="13"/>
      <c r="H17" s="86"/>
      <c r="I17" s="79"/>
      <c r="J17" s="101"/>
      <c r="K17" s="101"/>
      <c r="L17" s="74"/>
      <c r="M17" s="9"/>
      <c r="N17" s="10"/>
      <c r="O17"/>
      <c r="P17"/>
      <c r="Q17"/>
      <c r="R17"/>
      <c r="S17"/>
      <c r="T17"/>
      <c r="V17"/>
    </row>
    <row r="18" spans="2:22" s="75" customFormat="1" ht="15.6">
      <c r="B18" s="91">
        <v>11</v>
      </c>
      <c r="C18" s="89" t="s">
        <v>33</v>
      </c>
      <c r="D18" s="76" t="s">
        <v>73</v>
      </c>
      <c r="E18" s="76" t="s">
        <v>26</v>
      </c>
      <c r="F18" s="13">
        <v>680.4</v>
      </c>
      <c r="G18" s="13">
        <v>681.66</v>
      </c>
      <c r="H18" s="86">
        <v>161009282</v>
      </c>
      <c r="I18" s="79" t="s">
        <v>282</v>
      </c>
      <c r="J18" s="88">
        <v>3733</v>
      </c>
      <c r="K18" s="88">
        <v>3647.9702182561014</v>
      </c>
      <c r="L18" s="74"/>
      <c r="M18" s="9"/>
      <c r="N18" s="10"/>
      <c r="O18"/>
      <c r="P18"/>
      <c r="Q18"/>
      <c r="R18"/>
      <c r="S18"/>
      <c r="T18"/>
      <c r="V18"/>
    </row>
    <row r="19" spans="2:22" s="75" customFormat="1" ht="15.6">
      <c r="B19" s="91"/>
      <c r="C19" s="84" t="s">
        <v>16</v>
      </c>
      <c r="D19" s="76" t="s">
        <v>17</v>
      </c>
      <c r="E19" s="76" t="s">
        <v>18</v>
      </c>
      <c r="F19" s="13">
        <v>3265.9</v>
      </c>
      <c r="G19" s="13">
        <v>3271.93</v>
      </c>
      <c r="H19" s="86">
        <v>161009282</v>
      </c>
      <c r="I19" s="79" t="s">
        <v>282</v>
      </c>
      <c r="J19" s="88">
        <v>3899</v>
      </c>
      <c r="K19" s="88">
        <v>3055.8192324465763</v>
      </c>
      <c r="L19" s="74"/>
      <c r="M19" s="9"/>
      <c r="N19" s="10"/>
      <c r="O19"/>
      <c r="P19"/>
      <c r="Q19"/>
      <c r="R19"/>
      <c r="S19"/>
      <c r="T19"/>
      <c r="V19"/>
    </row>
    <row r="20" spans="2:22" s="75" customFormat="1" ht="15.6">
      <c r="B20" s="91">
        <v>12</v>
      </c>
      <c r="C20" s="256" t="s">
        <v>228</v>
      </c>
      <c r="D20" s="257"/>
      <c r="E20" s="257"/>
      <c r="F20" s="13"/>
      <c r="G20" s="13"/>
      <c r="H20" s="86"/>
      <c r="I20" s="79"/>
      <c r="J20" s="101"/>
      <c r="K20" s="101"/>
      <c r="L20" s="74"/>
      <c r="M20" s="9"/>
      <c r="N20" s="10"/>
      <c r="O20"/>
      <c r="P20"/>
      <c r="Q20"/>
      <c r="R20"/>
      <c r="S20"/>
      <c r="T20"/>
      <c r="V20"/>
    </row>
    <row r="21" spans="2:22" s="75" customFormat="1" ht="15.6">
      <c r="B21" s="91">
        <v>13</v>
      </c>
      <c r="C21" s="84" t="s">
        <v>16</v>
      </c>
      <c r="D21" s="76" t="s">
        <v>17</v>
      </c>
      <c r="E21" s="76" t="s">
        <v>18</v>
      </c>
      <c r="F21" s="13">
        <v>3960</v>
      </c>
      <c r="G21" s="13">
        <v>3969.35</v>
      </c>
      <c r="H21" s="86">
        <v>151000187</v>
      </c>
      <c r="I21" s="79" t="s">
        <v>283</v>
      </c>
      <c r="J21" s="88">
        <v>3658</v>
      </c>
      <c r="K21" s="88">
        <v>3551.9808391146348</v>
      </c>
      <c r="L21" s="74"/>
      <c r="M21" s="9"/>
      <c r="N21" s="10"/>
      <c r="O21"/>
      <c r="P21"/>
      <c r="Q21"/>
      <c r="R21"/>
      <c r="S21"/>
      <c r="T21"/>
      <c r="V21"/>
    </row>
    <row r="22" spans="2:22" s="75" customFormat="1" ht="15.6">
      <c r="B22" s="91">
        <v>14</v>
      </c>
      <c r="C22" s="89" t="s">
        <v>284</v>
      </c>
      <c r="D22" s="76" t="s">
        <v>102</v>
      </c>
      <c r="E22" s="76" t="s">
        <v>103</v>
      </c>
      <c r="F22" s="13">
        <v>2056.54</v>
      </c>
      <c r="G22" s="13">
        <v>2072.7600000000002</v>
      </c>
      <c r="H22" s="78">
        <v>151000284</v>
      </c>
      <c r="I22" s="79" t="s">
        <v>285</v>
      </c>
      <c r="J22" s="88">
        <v>3160</v>
      </c>
      <c r="K22" s="88">
        <v>2160.6824524312897</v>
      </c>
      <c r="L22" s="74"/>
      <c r="M22" s="9"/>
      <c r="N22" s="10"/>
      <c r="O22"/>
      <c r="P22"/>
      <c r="Q22"/>
      <c r="R22"/>
      <c r="S22"/>
      <c r="T22"/>
      <c r="V22"/>
    </row>
    <row r="23" spans="2:22" s="75" customFormat="1" ht="15.6">
      <c r="B23" s="91"/>
      <c r="C23" s="89" t="s">
        <v>286</v>
      </c>
      <c r="D23" s="76" t="s">
        <v>102</v>
      </c>
      <c r="E23" s="76" t="s">
        <v>103</v>
      </c>
      <c r="F23" s="13">
        <v>2127.46</v>
      </c>
      <c r="G23" s="13">
        <v>2144.2399999999998</v>
      </c>
      <c r="H23" s="78">
        <v>151000284</v>
      </c>
      <c r="I23" s="79" t="s">
        <v>285</v>
      </c>
      <c r="J23" s="88">
        <v>2648</v>
      </c>
      <c r="K23" s="88">
        <v>1894.7234042553189</v>
      </c>
      <c r="L23" s="74"/>
      <c r="M23" s="9"/>
      <c r="N23" s="10"/>
      <c r="O23"/>
      <c r="P23"/>
      <c r="Q23"/>
      <c r="R23"/>
      <c r="S23"/>
      <c r="T23"/>
      <c r="V23"/>
    </row>
    <row r="24" spans="2:22" s="75" customFormat="1" ht="15.6">
      <c r="B24" s="91">
        <v>15</v>
      </c>
      <c r="C24" s="256" t="s">
        <v>228</v>
      </c>
      <c r="D24" s="257"/>
      <c r="E24" s="257"/>
      <c r="F24" s="13"/>
      <c r="G24" s="13"/>
      <c r="H24" s="78"/>
      <c r="I24" s="79"/>
      <c r="J24" s="101"/>
      <c r="K24" s="101"/>
      <c r="L24" s="74"/>
      <c r="M24" s="9"/>
      <c r="N24" s="10"/>
      <c r="O24"/>
      <c r="P24"/>
      <c r="Q24"/>
      <c r="R24"/>
      <c r="S24"/>
      <c r="T24"/>
      <c r="V24"/>
    </row>
    <row r="25" spans="2:22" s="75" customFormat="1" ht="15.6">
      <c r="B25" s="91">
        <v>16</v>
      </c>
      <c r="C25" s="84" t="s">
        <v>257</v>
      </c>
      <c r="D25" s="76" t="s">
        <v>17</v>
      </c>
      <c r="E25" s="76" t="s">
        <v>18</v>
      </c>
      <c r="F25" s="13">
        <v>4056.6</v>
      </c>
      <c r="G25" s="13">
        <v>4052.62</v>
      </c>
      <c r="H25" s="86">
        <v>462000284</v>
      </c>
      <c r="I25" s="79" t="s">
        <v>285</v>
      </c>
      <c r="J25" s="88">
        <v>4260</v>
      </c>
      <c r="K25" s="88">
        <v>2244.7257808364216</v>
      </c>
      <c r="L25" s="74"/>
      <c r="M25" s="9"/>
      <c r="N25" s="10"/>
      <c r="O25"/>
      <c r="P25"/>
      <c r="Q25"/>
      <c r="R25"/>
      <c r="S25"/>
      <c r="T25"/>
      <c r="V25"/>
    </row>
    <row r="26" spans="2:22" s="75" customFormat="1" ht="15.6">
      <c r="B26" s="91">
        <v>17</v>
      </c>
      <c r="C26" s="256" t="s">
        <v>228</v>
      </c>
      <c r="D26" s="76"/>
      <c r="E26" s="76"/>
      <c r="F26" s="13"/>
      <c r="G26" s="13"/>
      <c r="H26" s="86"/>
      <c r="I26" s="79"/>
      <c r="J26" s="101"/>
      <c r="K26" s="101"/>
      <c r="L26" s="74"/>
      <c r="M26" s="9"/>
      <c r="N26" s="10"/>
      <c r="O26"/>
      <c r="P26"/>
      <c r="Q26"/>
      <c r="R26"/>
      <c r="S26"/>
      <c r="T26"/>
      <c r="V26"/>
    </row>
    <row r="27" spans="2:22" s="75" customFormat="1" ht="15.6">
      <c r="B27" s="91">
        <v>18</v>
      </c>
      <c r="C27" s="89" t="s">
        <v>33</v>
      </c>
      <c r="D27" s="76" t="s">
        <v>73</v>
      </c>
      <c r="E27" s="76" t="s">
        <v>26</v>
      </c>
      <c r="F27" s="13">
        <v>3896</v>
      </c>
      <c r="G27" s="13">
        <v>3913.8</v>
      </c>
      <c r="H27" s="79">
        <v>151000188</v>
      </c>
      <c r="I27" s="79" t="s">
        <v>285</v>
      </c>
      <c r="J27" s="88">
        <v>4885</v>
      </c>
      <c r="K27" s="88">
        <v>3889.8289986996097</v>
      </c>
      <c r="L27" s="74"/>
      <c r="M27" s="9"/>
      <c r="N27" s="10"/>
      <c r="O27"/>
      <c r="P27"/>
      <c r="Q27"/>
      <c r="R27"/>
      <c r="S27"/>
      <c r="T27"/>
      <c r="V27"/>
    </row>
    <row r="28" spans="2:22" s="75" customFormat="1" ht="15.6">
      <c r="B28" s="91">
        <v>19</v>
      </c>
      <c r="C28" s="84" t="s">
        <v>16</v>
      </c>
      <c r="D28" s="76" t="s">
        <v>17</v>
      </c>
      <c r="E28" s="76" t="s">
        <v>18</v>
      </c>
      <c r="F28" s="13">
        <v>3951</v>
      </c>
      <c r="G28" s="13">
        <v>3964.1</v>
      </c>
      <c r="H28" s="79">
        <v>161009286</v>
      </c>
      <c r="I28" s="79" t="s">
        <v>287</v>
      </c>
      <c r="J28" s="88">
        <v>3620</v>
      </c>
      <c r="K28" s="88">
        <v>3719.0172241360156</v>
      </c>
      <c r="L28" s="74"/>
      <c r="M28" s="9"/>
      <c r="N28" s="10"/>
      <c r="O28"/>
      <c r="P28"/>
      <c r="Q28"/>
      <c r="R28"/>
      <c r="S28"/>
      <c r="T28"/>
      <c r="V28"/>
    </row>
    <row r="29" spans="2:22" s="75" customFormat="1" ht="15.6">
      <c r="B29" s="91">
        <v>20</v>
      </c>
      <c r="C29" s="89" t="s">
        <v>238</v>
      </c>
      <c r="D29" s="76" t="s">
        <v>102</v>
      </c>
      <c r="E29" s="253" t="s">
        <v>103</v>
      </c>
      <c r="F29" s="13">
        <v>3980</v>
      </c>
      <c r="G29" s="13">
        <v>4000.5</v>
      </c>
      <c r="H29" s="95">
        <v>151000288</v>
      </c>
      <c r="I29" s="79" t="s">
        <v>288</v>
      </c>
      <c r="J29" s="88">
        <v>3474</v>
      </c>
      <c r="K29" s="88">
        <v>2208.8838319541692</v>
      </c>
      <c r="L29" s="74"/>
      <c r="M29" s="9"/>
      <c r="N29" s="10"/>
      <c r="O29"/>
      <c r="P29"/>
      <c r="Q29"/>
      <c r="R29"/>
      <c r="S29"/>
      <c r="T29"/>
      <c r="V29"/>
    </row>
    <row r="30" spans="2:22" s="75" customFormat="1" ht="15.6">
      <c r="B30" s="91">
        <v>21</v>
      </c>
      <c r="C30" s="84" t="s">
        <v>257</v>
      </c>
      <c r="D30" s="76" t="s">
        <v>17</v>
      </c>
      <c r="E30" s="76" t="s">
        <v>18</v>
      </c>
      <c r="F30" s="13">
        <v>3960</v>
      </c>
      <c r="G30" s="13">
        <v>3965.5</v>
      </c>
      <c r="H30" s="79">
        <v>462000286</v>
      </c>
      <c r="I30" s="79" t="s">
        <v>289</v>
      </c>
      <c r="J30" s="88">
        <v>3896</v>
      </c>
      <c r="K30" s="88">
        <v>2081.3608116677233</v>
      </c>
      <c r="L30" s="74"/>
      <c r="M30" s="9"/>
      <c r="N30" s="10"/>
      <c r="O30"/>
      <c r="P30"/>
      <c r="Q30"/>
      <c r="R30"/>
      <c r="S30"/>
      <c r="T30"/>
      <c r="V30"/>
    </row>
    <row r="31" spans="2:22" s="75" customFormat="1" ht="15.6">
      <c r="B31" s="91">
        <v>22</v>
      </c>
      <c r="C31" s="89" t="s">
        <v>238</v>
      </c>
      <c r="D31" s="76" t="s">
        <v>102</v>
      </c>
      <c r="E31" s="253" t="s">
        <v>103</v>
      </c>
      <c r="F31" s="13">
        <v>4003</v>
      </c>
      <c r="G31" s="13">
        <v>4022.12</v>
      </c>
      <c r="H31" s="79">
        <v>161014888</v>
      </c>
      <c r="I31" s="79" t="s">
        <v>290</v>
      </c>
      <c r="J31" s="88">
        <v>3012</v>
      </c>
      <c r="K31" s="88">
        <v>2252.7061207080401</v>
      </c>
      <c r="L31" s="74"/>
      <c r="M31" s="9"/>
      <c r="N31" s="10"/>
      <c r="O31"/>
      <c r="P31"/>
      <c r="Q31"/>
      <c r="R31"/>
      <c r="S31"/>
      <c r="T31"/>
      <c r="V31"/>
    </row>
    <row r="32" spans="2:22" s="75" customFormat="1" ht="15.6">
      <c r="B32" s="91">
        <v>23</v>
      </c>
      <c r="C32" s="84" t="s">
        <v>16</v>
      </c>
      <c r="D32" s="76" t="s">
        <v>17</v>
      </c>
      <c r="E32" s="76" t="s">
        <v>18</v>
      </c>
      <c r="F32" s="13">
        <v>3989</v>
      </c>
      <c r="G32" s="13">
        <v>3998.67</v>
      </c>
      <c r="H32" s="79">
        <v>151000190</v>
      </c>
      <c r="I32" s="79" t="s">
        <v>290</v>
      </c>
      <c r="J32" s="88">
        <v>3746</v>
      </c>
      <c r="K32" s="88">
        <v>3635.6753623188406</v>
      </c>
      <c r="L32" s="74"/>
      <c r="M32" s="9"/>
      <c r="N32" s="10"/>
      <c r="O32"/>
      <c r="P32"/>
      <c r="Q32"/>
      <c r="R32"/>
      <c r="S32"/>
      <c r="T32"/>
      <c r="V32"/>
    </row>
    <row r="33" spans="2:22" s="75" customFormat="1" ht="15.6">
      <c r="B33" s="76">
        <v>24</v>
      </c>
      <c r="C33" s="84" t="s">
        <v>257</v>
      </c>
      <c r="D33" s="76" t="s">
        <v>17</v>
      </c>
      <c r="E33" s="76" t="s">
        <v>18</v>
      </c>
      <c r="F33" s="13">
        <v>4159</v>
      </c>
      <c r="G33" s="13">
        <v>4166.6000000000004</v>
      </c>
      <c r="H33" s="79">
        <v>462000289</v>
      </c>
      <c r="I33" s="92" t="s">
        <v>290</v>
      </c>
      <c r="J33" s="88">
        <v>3659</v>
      </c>
      <c r="K33" s="88">
        <v>2170.3954898415059</v>
      </c>
      <c r="L33" s="74"/>
      <c r="M33" s="9"/>
      <c r="N33" s="10"/>
      <c r="O33"/>
      <c r="P33"/>
      <c r="Q33"/>
      <c r="R33"/>
      <c r="S33"/>
      <c r="T33"/>
      <c r="V33"/>
    </row>
    <row r="34" spans="2:22" s="75" customFormat="1" ht="15.6">
      <c r="B34" s="91">
        <v>25</v>
      </c>
      <c r="C34" s="84" t="s">
        <v>257</v>
      </c>
      <c r="D34" s="76" t="s">
        <v>17</v>
      </c>
      <c r="E34" s="76" t="s">
        <v>18</v>
      </c>
      <c r="F34" s="13">
        <v>4049</v>
      </c>
      <c r="G34" s="13">
        <v>4080.56</v>
      </c>
      <c r="H34" s="77">
        <v>462000290</v>
      </c>
      <c r="I34" s="79" t="s">
        <v>291</v>
      </c>
      <c r="J34" s="88">
        <v>4247</v>
      </c>
      <c r="K34" s="88">
        <v>2431.7694278394533</v>
      </c>
      <c r="L34" s="74"/>
      <c r="M34" s="9"/>
      <c r="N34" s="10"/>
      <c r="O34"/>
      <c r="P34"/>
      <c r="Q34"/>
      <c r="R34"/>
      <c r="S34"/>
      <c r="T34"/>
      <c r="V34"/>
    </row>
    <row r="35" spans="2:22" s="75" customFormat="1" ht="15.6">
      <c r="B35" s="91">
        <v>26</v>
      </c>
      <c r="C35" s="89" t="s">
        <v>292</v>
      </c>
      <c r="D35" s="76" t="s">
        <v>233</v>
      </c>
      <c r="E35" s="76" t="s">
        <v>234</v>
      </c>
      <c r="F35" s="13">
        <v>4064</v>
      </c>
      <c r="G35" s="13">
        <v>901.64</v>
      </c>
      <c r="H35" s="77">
        <v>161002322</v>
      </c>
      <c r="I35" s="79" t="s">
        <v>293</v>
      </c>
      <c r="J35" s="88">
        <v>5352</v>
      </c>
      <c r="K35" s="88">
        <v>3079.3006294768829</v>
      </c>
      <c r="L35" s="74"/>
      <c r="M35" s="9"/>
      <c r="N35" s="10"/>
      <c r="O35"/>
      <c r="P35"/>
      <c r="Q35"/>
      <c r="R35"/>
      <c r="S35"/>
      <c r="T35"/>
      <c r="V35"/>
    </row>
    <row r="36" spans="2:22" s="75" customFormat="1" ht="15.6">
      <c r="B36" s="91"/>
      <c r="C36" s="89" t="s">
        <v>204</v>
      </c>
      <c r="D36" s="76" t="s">
        <v>17</v>
      </c>
      <c r="E36" s="76" t="s">
        <v>18</v>
      </c>
      <c r="F36" s="13"/>
      <c r="G36" s="13">
        <v>3177.4</v>
      </c>
      <c r="H36" s="77">
        <v>161002322</v>
      </c>
      <c r="I36" s="79" t="s">
        <v>293</v>
      </c>
      <c r="J36" s="88">
        <v>3848</v>
      </c>
      <c r="K36" s="101"/>
      <c r="L36" s="74"/>
      <c r="M36" s="9"/>
      <c r="N36" s="10"/>
      <c r="O36"/>
      <c r="P36"/>
      <c r="Q36"/>
      <c r="R36"/>
      <c r="S36"/>
      <c r="T36"/>
      <c r="V36"/>
    </row>
    <row r="37" spans="2:22" s="75" customFormat="1" ht="15.6">
      <c r="B37" s="91">
        <v>27</v>
      </c>
      <c r="C37" s="89" t="s">
        <v>238</v>
      </c>
      <c r="D37" s="76" t="s">
        <v>102</v>
      </c>
      <c r="E37" s="253" t="s">
        <v>103</v>
      </c>
      <c r="F37" s="13">
        <v>3965</v>
      </c>
      <c r="G37" s="13">
        <v>4016.18</v>
      </c>
      <c r="H37" s="77">
        <v>161002468</v>
      </c>
      <c r="I37" s="79" t="s">
        <v>294</v>
      </c>
      <c r="J37" s="101">
        <v>3550</v>
      </c>
      <c r="K37" s="88">
        <v>2180</v>
      </c>
      <c r="L37" s="74"/>
      <c r="M37" s="9"/>
      <c r="N37" s="10"/>
      <c r="O37"/>
      <c r="P37"/>
      <c r="Q37"/>
      <c r="R37"/>
      <c r="S37"/>
      <c r="T37"/>
      <c r="V37"/>
    </row>
    <row r="38" spans="2:22" s="75" customFormat="1" ht="15.6">
      <c r="B38" s="91">
        <v>28</v>
      </c>
      <c r="C38" s="89" t="s">
        <v>295</v>
      </c>
      <c r="D38" s="76" t="s">
        <v>17</v>
      </c>
      <c r="E38" s="76" t="s">
        <v>18</v>
      </c>
      <c r="F38" s="13">
        <v>3961</v>
      </c>
      <c r="G38" s="13">
        <v>2928.97</v>
      </c>
      <c r="H38" s="77">
        <v>151000056</v>
      </c>
      <c r="I38" s="79" t="s">
        <v>294</v>
      </c>
      <c r="J38" s="88">
        <v>4156</v>
      </c>
      <c r="K38" s="88">
        <v>3024.1703623580315</v>
      </c>
      <c r="L38" s="74"/>
      <c r="M38" s="9"/>
      <c r="N38" s="10"/>
      <c r="O38"/>
      <c r="P38"/>
      <c r="Q38"/>
      <c r="R38"/>
      <c r="S38"/>
      <c r="T38"/>
      <c r="V38"/>
    </row>
    <row r="39" spans="2:22" s="75" customFormat="1" ht="15.6">
      <c r="B39" s="91"/>
      <c r="C39" s="89" t="s">
        <v>251</v>
      </c>
      <c r="D39" s="76" t="s">
        <v>17</v>
      </c>
      <c r="E39" s="76" t="s">
        <v>18</v>
      </c>
      <c r="F39" s="13"/>
      <c r="G39" s="13">
        <v>1106.8900000000001</v>
      </c>
      <c r="H39" s="77"/>
      <c r="I39" s="79"/>
      <c r="J39" s="88">
        <v>4024</v>
      </c>
      <c r="K39" s="101"/>
      <c r="L39" s="74"/>
      <c r="M39" s="9"/>
      <c r="N39" s="10"/>
      <c r="O39"/>
      <c r="P39"/>
      <c r="Q39"/>
      <c r="R39"/>
      <c r="S39"/>
      <c r="T39"/>
      <c r="V39"/>
    </row>
    <row r="40" spans="2:22" s="75" customFormat="1" ht="15.6">
      <c r="B40" s="91">
        <v>29</v>
      </c>
      <c r="C40" s="89" t="s">
        <v>238</v>
      </c>
      <c r="D40" s="76" t="s">
        <v>102</v>
      </c>
      <c r="E40" s="253" t="s">
        <v>103</v>
      </c>
      <c r="F40" s="13">
        <v>4033</v>
      </c>
      <c r="G40" s="13">
        <v>4061.7</v>
      </c>
      <c r="H40" s="77">
        <v>161014895</v>
      </c>
      <c r="I40" s="79" t="s">
        <v>296</v>
      </c>
      <c r="J40" s="101">
        <v>3550</v>
      </c>
      <c r="K40" s="88">
        <v>2138.2793190416146</v>
      </c>
      <c r="L40" s="74"/>
      <c r="M40" s="9"/>
      <c r="N40" s="10"/>
      <c r="O40"/>
      <c r="P40"/>
      <c r="Q40"/>
      <c r="R40"/>
      <c r="S40"/>
      <c r="T40"/>
      <c r="V40"/>
    </row>
    <row r="41" spans="2:22" s="75" customFormat="1" ht="15.6">
      <c r="B41" s="91">
        <v>30</v>
      </c>
      <c r="C41" s="89" t="s">
        <v>75</v>
      </c>
      <c r="D41" s="76" t="s">
        <v>17</v>
      </c>
      <c r="E41" s="76" t="s">
        <v>18</v>
      </c>
      <c r="F41" s="13">
        <v>3792</v>
      </c>
      <c r="G41" s="13">
        <v>3813.89</v>
      </c>
      <c r="H41" s="77">
        <v>151000057</v>
      </c>
      <c r="I41" s="79" t="s">
        <v>296</v>
      </c>
      <c r="J41" s="88">
        <v>4253</v>
      </c>
      <c r="K41" s="88">
        <v>2003.4595333193188</v>
      </c>
      <c r="L41" s="74"/>
      <c r="M41" s="9"/>
      <c r="N41" s="10"/>
      <c r="O41"/>
      <c r="P41"/>
      <c r="Q41"/>
      <c r="R41"/>
      <c r="S41"/>
      <c r="T41"/>
      <c r="V41"/>
    </row>
    <row r="42" spans="2:22" s="75" customFormat="1" ht="15.6">
      <c r="B42" s="91">
        <v>31</v>
      </c>
      <c r="C42" s="77" t="s">
        <v>279</v>
      </c>
      <c r="D42" s="76" t="s">
        <v>235</v>
      </c>
      <c r="E42" s="76" t="s">
        <v>18</v>
      </c>
      <c r="F42" s="13">
        <v>73.2</v>
      </c>
      <c r="G42" s="13">
        <v>68.27</v>
      </c>
      <c r="H42" s="77">
        <v>162001525</v>
      </c>
      <c r="I42" s="79" t="s">
        <v>246</v>
      </c>
      <c r="J42" s="88">
        <v>3745</v>
      </c>
      <c r="K42" s="88">
        <v>3001</v>
      </c>
      <c r="L42" s="74"/>
      <c r="M42" s="9"/>
      <c r="N42" s="10"/>
      <c r="O42"/>
      <c r="P42"/>
      <c r="Q42"/>
      <c r="R42"/>
      <c r="S42"/>
      <c r="T42"/>
      <c r="V42"/>
    </row>
    <row r="43" spans="2:22" s="75" customFormat="1" ht="15.6">
      <c r="B43" s="91">
        <v>31</v>
      </c>
      <c r="C43" s="77" t="s">
        <v>279</v>
      </c>
      <c r="D43" s="76" t="s">
        <v>235</v>
      </c>
      <c r="E43" s="76" t="s">
        <v>18</v>
      </c>
      <c r="F43" s="13">
        <v>72.25</v>
      </c>
      <c r="G43" s="13">
        <v>69.599999999999994</v>
      </c>
      <c r="H43" s="77">
        <v>162001525</v>
      </c>
      <c r="I43" s="79" t="s">
        <v>246</v>
      </c>
      <c r="J43" s="88">
        <v>3745</v>
      </c>
      <c r="K43" s="88">
        <v>3001</v>
      </c>
      <c r="L43" s="74"/>
      <c r="M43" s="9"/>
      <c r="N43" s="10"/>
      <c r="O43"/>
      <c r="P43"/>
      <c r="Q43"/>
      <c r="R43"/>
      <c r="S43"/>
      <c r="T43"/>
      <c r="V43"/>
    </row>
    <row r="44" spans="2:22" s="75" customFormat="1" ht="15.6">
      <c r="B44" s="91">
        <v>31</v>
      </c>
      <c r="C44" s="77" t="s">
        <v>279</v>
      </c>
      <c r="D44" s="76" t="s">
        <v>235</v>
      </c>
      <c r="E44" s="76" t="s">
        <v>18</v>
      </c>
      <c r="F44" s="13">
        <v>72.75</v>
      </c>
      <c r="G44" s="13">
        <v>69.599999999999994</v>
      </c>
      <c r="H44" s="77">
        <v>162001525</v>
      </c>
      <c r="I44" s="79" t="s">
        <v>246</v>
      </c>
      <c r="J44" s="88">
        <v>3745</v>
      </c>
      <c r="K44" s="88">
        <v>3001</v>
      </c>
      <c r="L44" s="74"/>
      <c r="M44" s="9"/>
      <c r="N44" s="10"/>
      <c r="O44"/>
      <c r="P44"/>
      <c r="Q44"/>
      <c r="R44"/>
      <c r="S44"/>
      <c r="T44"/>
      <c r="V44"/>
    </row>
    <row r="45" spans="2:22" s="75" customFormat="1" ht="15.6">
      <c r="B45" s="91">
        <v>31</v>
      </c>
      <c r="C45" s="89" t="s">
        <v>297</v>
      </c>
      <c r="D45" s="76" t="s">
        <v>102</v>
      </c>
      <c r="E45" s="253" t="s">
        <v>103</v>
      </c>
      <c r="F45" s="13">
        <v>73.8</v>
      </c>
      <c r="G45" s="13">
        <v>71.900000000000006</v>
      </c>
      <c r="H45" s="77">
        <v>151000248</v>
      </c>
      <c r="I45" s="79" t="s">
        <v>186</v>
      </c>
      <c r="J45" s="88">
        <v>3543</v>
      </c>
      <c r="K45" s="88">
        <v>3279</v>
      </c>
      <c r="L45" s="74"/>
      <c r="M45" s="9"/>
      <c r="N45" s="10"/>
      <c r="O45"/>
      <c r="P45"/>
      <c r="Q45"/>
      <c r="R45"/>
      <c r="S45"/>
      <c r="T45"/>
      <c r="V45"/>
    </row>
    <row r="46" spans="2:22" s="75" customFormat="1" ht="15.6">
      <c r="B46" s="91">
        <v>32</v>
      </c>
      <c r="C46" s="89" t="s">
        <v>33</v>
      </c>
      <c r="D46" s="76" t="s">
        <v>73</v>
      </c>
      <c r="E46" s="76" t="s">
        <v>26</v>
      </c>
      <c r="F46" s="13">
        <v>4050</v>
      </c>
      <c r="G46" s="13">
        <v>4062.79</v>
      </c>
      <c r="H46" s="77">
        <v>151000192</v>
      </c>
      <c r="I46" s="79" t="s">
        <v>298</v>
      </c>
      <c r="J46" s="88">
        <v>4797</v>
      </c>
      <c r="K46" s="88">
        <v>4038</v>
      </c>
      <c r="L46" s="74"/>
      <c r="M46" s="9"/>
      <c r="N46" s="10"/>
      <c r="O46"/>
      <c r="P46"/>
      <c r="Q46"/>
      <c r="R46"/>
      <c r="S46"/>
      <c r="T46"/>
      <c r="V46"/>
    </row>
    <row r="47" spans="2:22" s="75" customFormat="1" ht="15.6">
      <c r="B47" s="91">
        <v>33</v>
      </c>
      <c r="C47" s="84" t="s">
        <v>299</v>
      </c>
      <c r="D47" s="76" t="s">
        <v>17</v>
      </c>
      <c r="E47" s="76" t="s">
        <v>18</v>
      </c>
      <c r="F47" s="13">
        <v>4004</v>
      </c>
      <c r="G47" s="13">
        <v>2011.26</v>
      </c>
      <c r="H47" s="77">
        <v>462000295</v>
      </c>
      <c r="I47" s="79" t="s">
        <v>298</v>
      </c>
      <c r="J47" s="88">
        <v>1947</v>
      </c>
      <c r="K47" s="88">
        <v>2368.9258290179978</v>
      </c>
      <c r="L47" s="74"/>
      <c r="M47" s="9"/>
      <c r="N47" s="10"/>
      <c r="O47"/>
      <c r="P47"/>
      <c r="Q47"/>
      <c r="R47"/>
      <c r="S47"/>
      <c r="T47"/>
      <c r="V47"/>
    </row>
    <row r="48" spans="2:22" s="75" customFormat="1" ht="15.6">
      <c r="B48" s="91"/>
      <c r="C48" s="84" t="s">
        <v>300</v>
      </c>
      <c r="D48" s="76" t="s">
        <v>17</v>
      </c>
      <c r="E48" s="76" t="s">
        <v>18</v>
      </c>
      <c r="F48" s="13"/>
      <c r="G48" s="13">
        <v>2011.27</v>
      </c>
      <c r="H48" s="77">
        <v>462000295</v>
      </c>
      <c r="I48" s="79" t="s">
        <v>298</v>
      </c>
      <c r="J48" s="88">
        <v>2047</v>
      </c>
      <c r="K48" s="101"/>
      <c r="L48" s="74"/>
      <c r="M48" s="9"/>
      <c r="N48" s="10"/>
      <c r="O48"/>
      <c r="P48"/>
      <c r="Q48"/>
      <c r="R48"/>
      <c r="S48"/>
      <c r="T48"/>
      <c r="V48"/>
    </row>
    <row r="49" spans="2:22" s="75" customFormat="1" ht="15.6">
      <c r="B49" s="91">
        <v>34</v>
      </c>
      <c r="C49" s="89" t="s">
        <v>238</v>
      </c>
      <c r="D49" s="76" t="s">
        <v>102</v>
      </c>
      <c r="E49" s="253" t="s">
        <v>103</v>
      </c>
      <c r="F49" s="13">
        <v>3815</v>
      </c>
      <c r="G49" s="13">
        <v>3840.63</v>
      </c>
      <c r="H49" s="77">
        <v>161014900</v>
      </c>
      <c r="I49" s="79" t="s">
        <v>301</v>
      </c>
      <c r="J49" s="101">
        <v>3550</v>
      </c>
      <c r="K49" s="88">
        <v>2287.788130059022</v>
      </c>
      <c r="L49" s="74"/>
      <c r="M49" s="9"/>
      <c r="N49" s="10"/>
      <c r="O49"/>
      <c r="P49"/>
      <c r="Q49"/>
      <c r="R49"/>
      <c r="S49"/>
      <c r="T49"/>
      <c r="V49"/>
    </row>
    <row r="50" spans="2:22" s="75" customFormat="1" ht="15.6">
      <c r="B50" s="91">
        <v>35</v>
      </c>
      <c r="C50" s="89" t="s">
        <v>33</v>
      </c>
      <c r="D50" s="76" t="s">
        <v>73</v>
      </c>
      <c r="E50" s="76" t="s">
        <v>26</v>
      </c>
      <c r="F50" s="13">
        <v>1605.56</v>
      </c>
      <c r="G50" s="13">
        <v>1609.59</v>
      </c>
      <c r="H50" s="77">
        <v>151000193</v>
      </c>
      <c r="I50" s="79" t="s">
        <v>302</v>
      </c>
      <c r="J50" s="88">
        <v>4661</v>
      </c>
      <c r="K50" s="88">
        <v>4109.0499524312663</v>
      </c>
      <c r="L50" s="74"/>
      <c r="M50" s="9"/>
      <c r="N50" s="10"/>
      <c r="O50"/>
      <c r="P50"/>
      <c r="Q50"/>
      <c r="R50"/>
      <c r="S50"/>
      <c r="T50"/>
      <c r="V50"/>
    </row>
    <row r="51" spans="2:22" s="75" customFormat="1" ht="15.6">
      <c r="B51" s="91"/>
      <c r="C51" s="84" t="s">
        <v>16</v>
      </c>
      <c r="D51" s="76" t="s">
        <v>17</v>
      </c>
      <c r="E51" s="76" t="s">
        <v>18</v>
      </c>
      <c r="F51" s="13">
        <v>2341.44</v>
      </c>
      <c r="G51" s="13">
        <v>2346.9</v>
      </c>
      <c r="H51" s="77">
        <v>151000193</v>
      </c>
      <c r="I51" s="79" t="s">
        <v>302</v>
      </c>
      <c r="J51" s="88">
        <v>3405</v>
      </c>
      <c r="K51" s="88">
        <v>2870.364755431604</v>
      </c>
      <c r="L51" s="74"/>
      <c r="M51" s="9"/>
      <c r="N51" s="10"/>
      <c r="O51"/>
      <c r="P51"/>
      <c r="Q51"/>
      <c r="R51"/>
      <c r="S51"/>
      <c r="T51"/>
      <c r="V51"/>
    </row>
    <row r="52" spans="2:22" s="75" customFormat="1" ht="15.6">
      <c r="B52" s="91">
        <v>36</v>
      </c>
      <c r="C52" s="89" t="s">
        <v>238</v>
      </c>
      <c r="D52" s="76" t="s">
        <v>102</v>
      </c>
      <c r="E52" s="253" t="s">
        <v>103</v>
      </c>
      <c r="F52" s="13">
        <v>4157</v>
      </c>
      <c r="G52" s="13">
        <v>4187.6000000000004</v>
      </c>
      <c r="H52" s="76">
        <v>161002471</v>
      </c>
      <c r="I52" s="79" t="s">
        <v>302</v>
      </c>
      <c r="J52" s="101">
        <v>3550</v>
      </c>
      <c r="K52" s="88">
        <v>2342.7910960669988</v>
      </c>
      <c r="L52" s="74"/>
      <c r="M52" s="9"/>
      <c r="N52" s="10"/>
      <c r="O52"/>
      <c r="P52"/>
      <c r="Q52"/>
      <c r="R52"/>
      <c r="S52"/>
      <c r="T52"/>
      <c r="V52"/>
    </row>
    <row r="53" spans="2:22" s="75" customFormat="1" ht="15.6">
      <c r="B53" s="91">
        <v>37</v>
      </c>
      <c r="C53" s="89" t="s">
        <v>204</v>
      </c>
      <c r="D53" s="76" t="s">
        <v>17</v>
      </c>
      <c r="E53" s="76" t="s">
        <v>18</v>
      </c>
      <c r="F53" s="13">
        <v>3739</v>
      </c>
      <c r="G53" s="13">
        <v>2191.2399999999998</v>
      </c>
      <c r="H53" s="76">
        <v>151000060</v>
      </c>
      <c r="I53" s="79" t="s">
        <v>302</v>
      </c>
      <c r="J53" s="88">
        <v>4023</v>
      </c>
      <c r="K53" s="88">
        <v>2294.0637009326429</v>
      </c>
      <c r="L53" s="74"/>
      <c r="M53" s="9"/>
      <c r="N53" s="10"/>
      <c r="O53"/>
      <c r="P53"/>
      <c r="Q53"/>
      <c r="R53"/>
      <c r="S53"/>
      <c r="T53"/>
      <c r="V53"/>
    </row>
    <row r="54" spans="2:22" s="75" customFormat="1" ht="15.6">
      <c r="B54" s="91"/>
      <c r="C54" s="89" t="s">
        <v>299</v>
      </c>
      <c r="D54" s="76" t="s">
        <v>17</v>
      </c>
      <c r="E54" s="76" t="s">
        <v>18</v>
      </c>
      <c r="F54" s="13"/>
      <c r="G54" s="13">
        <v>1574.07</v>
      </c>
      <c r="H54" s="76">
        <v>151000060</v>
      </c>
      <c r="I54" s="79" t="s">
        <v>302</v>
      </c>
      <c r="J54" s="88">
        <v>3972</v>
      </c>
      <c r="K54" s="101"/>
      <c r="L54" s="74"/>
      <c r="M54" s="9"/>
      <c r="N54" s="10"/>
      <c r="O54"/>
      <c r="P54"/>
      <c r="Q54"/>
      <c r="R54"/>
      <c r="S54"/>
      <c r="T54"/>
      <c r="V54"/>
    </row>
    <row r="55" spans="2:22" s="75" customFormat="1" ht="15.6">
      <c r="B55" s="91">
        <v>38</v>
      </c>
      <c r="C55" s="84" t="s">
        <v>299</v>
      </c>
      <c r="D55" s="76" t="s">
        <v>17</v>
      </c>
      <c r="E55" s="76" t="s">
        <v>18</v>
      </c>
      <c r="F55" s="13">
        <v>3893</v>
      </c>
      <c r="G55" s="13">
        <v>3923.49</v>
      </c>
      <c r="H55" s="76">
        <v>462000298</v>
      </c>
      <c r="I55" s="79" t="s">
        <v>303</v>
      </c>
      <c r="J55" s="88">
        <v>2945</v>
      </c>
      <c r="K55" s="88">
        <v>1306.6407445572243</v>
      </c>
      <c r="L55" s="74"/>
      <c r="M55" s="9"/>
      <c r="N55" s="10"/>
      <c r="O55"/>
      <c r="P55"/>
      <c r="Q55"/>
      <c r="R55"/>
      <c r="S55"/>
      <c r="T55"/>
      <c r="V55"/>
    </row>
    <row r="56" spans="2:22" s="75" customFormat="1" ht="15.6">
      <c r="B56" s="91">
        <v>39</v>
      </c>
      <c r="C56" s="89" t="s">
        <v>238</v>
      </c>
      <c r="D56" s="76" t="s">
        <v>102</v>
      </c>
      <c r="E56" s="253" t="s">
        <v>103</v>
      </c>
      <c r="F56" s="13">
        <v>3852</v>
      </c>
      <c r="G56" s="13">
        <v>3872.22</v>
      </c>
      <c r="H56" s="76">
        <v>161002472</v>
      </c>
      <c r="I56" s="79" t="s">
        <v>304</v>
      </c>
      <c r="J56" s="101">
        <v>3550</v>
      </c>
      <c r="K56" s="88">
        <v>3428.8421353954827</v>
      </c>
      <c r="L56" s="74"/>
      <c r="M56" s="9"/>
      <c r="N56" s="10"/>
      <c r="O56"/>
      <c r="P56"/>
      <c r="Q56"/>
      <c r="R56"/>
      <c r="S56"/>
      <c r="T56"/>
      <c r="V56"/>
    </row>
    <row r="57" spans="2:22" s="75" customFormat="1" ht="15.6">
      <c r="B57" s="91">
        <v>40</v>
      </c>
      <c r="C57" s="89" t="s">
        <v>238</v>
      </c>
      <c r="D57" s="76" t="s">
        <v>102</v>
      </c>
      <c r="E57" s="253" t="s">
        <v>103</v>
      </c>
      <c r="F57" s="13">
        <v>4001</v>
      </c>
      <c r="G57" s="13">
        <v>4028.5</v>
      </c>
      <c r="H57" s="76">
        <v>161002473</v>
      </c>
      <c r="I57" s="79" t="s">
        <v>305</v>
      </c>
      <c r="J57" s="101">
        <v>3550</v>
      </c>
      <c r="K57" s="88">
        <v>2742.1935483870966</v>
      </c>
      <c r="L57" s="74"/>
      <c r="M57" s="9"/>
      <c r="N57" s="10"/>
      <c r="O57"/>
      <c r="P57"/>
      <c r="Q57"/>
      <c r="R57"/>
      <c r="S57"/>
      <c r="T57"/>
      <c r="V57"/>
    </row>
    <row r="58" spans="2:22" s="75" customFormat="1" ht="15.6">
      <c r="B58" s="91">
        <v>40</v>
      </c>
      <c r="C58" s="89" t="s">
        <v>33</v>
      </c>
      <c r="D58" s="76" t="s">
        <v>73</v>
      </c>
      <c r="E58" s="76" t="s">
        <v>26</v>
      </c>
      <c r="F58" s="13">
        <v>3179.58</v>
      </c>
      <c r="G58" s="13">
        <v>3190.11</v>
      </c>
      <c r="H58" s="77">
        <v>151000194</v>
      </c>
      <c r="I58" s="79" t="s">
        <v>302</v>
      </c>
      <c r="J58" s="101">
        <v>4750</v>
      </c>
      <c r="K58" s="88">
        <v>3851.3071046600467</v>
      </c>
      <c r="L58" s="74"/>
      <c r="M58" s="9"/>
      <c r="N58" s="10"/>
      <c r="O58"/>
      <c r="P58"/>
      <c r="Q58"/>
      <c r="R58"/>
      <c r="S58"/>
      <c r="T58"/>
      <c r="V58"/>
    </row>
    <row r="59" spans="2:22" s="75" customFormat="1" ht="15.6">
      <c r="B59" s="91"/>
      <c r="C59" s="89" t="s">
        <v>20</v>
      </c>
      <c r="D59" s="76" t="s">
        <v>17</v>
      </c>
      <c r="E59" s="76" t="s">
        <v>18</v>
      </c>
      <c r="F59" s="13">
        <v>662.42</v>
      </c>
      <c r="G59" s="13">
        <v>665</v>
      </c>
      <c r="H59" s="77">
        <v>151000194</v>
      </c>
      <c r="I59" s="79" t="s">
        <v>302</v>
      </c>
      <c r="J59" s="101">
        <v>4150</v>
      </c>
      <c r="K59" s="88">
        <v>4057.9376984561482</v>
      </c>
      <c r="L59" s="74"/>
      <c r="M59" s="9"/>
      <c r="N59" s="10"/>
      <c r="O59"/>
      <c r="P59"/>
      <c r="Q59"/>
      <c r="R59"/>
      <c r="S59"/>
      <c r="T59"/>
      <c r="V59"/>
    </row>
    <row r="60" spans="2:22" s="75" customFormat="1" ht="15.6">
      <c r="B60" s="91">
        <v>42</v>
      </c>
      <c r="C60" s="89" t="s">
        <v>251</v>
      </c>
      <c r="D60" s="76" t="s">
        <v>17</v>
      </c>
      <c r="E60" s="76" t="s">
        <v>18</v>
      </c>
      <c r="F60" s="13">
        <v>3978</v>
      </c>
      <c r="G60" s="13">
        <v>1074.1199999999999</v>
      </c>
      <c r="H60" s="76">
        <v>161002327</v>
      </c>
      <c r="I60" s="79" t="s">
        <v>306</v>
      </c>
      <c r="J60" s="88">
        <v>4075</v>
      </c>
      <c r="K60" s="88">
        <v>2882.5925925925926</v>
      </c>
      <c r="L60" s="74"/>
      <c r="M60" s="9"/>
      <c r="N60" s="10"/>
      <c r="O60"/>
      <c r="P60"/>
      <c r="Q60"/>
      <c r="R60"/>
      <c r="S60"/>
      <c r="T60"/>
      <c r="V60"/>
    </row>
    <row r="61" spans="2:22" s="75" customFormat="1" ht="15.6">
      <c r="B61" s="91"/>
      <c r="C61" s="89" t="s">
        <v>204</v>
      </c>
      <c r="D61" s="76" t="s">
        <v>17</v>
      </c>
      <c r="E61" s="76" t="s">
        <v>18</v>
      </c>
      <c r="F61" s="13"/>
      <c r="G61" s="13">
        <v>2931.35</v>
      </c>
      <c r="H61" s="76">
        <v>161002327</v>
      </c>
      <c r="I61" s="79" t="s">
        <v>306</v>
      </c>
      <c r="J61" s="88">
        <v>4104</v>
      </c>
      <c r="K61" s="88"/>
      <c r="L61" s="74"/>
      <c r="M61" s="9"/>
      <c r="N61" s="10"/>
      <c r="O61"/>
      <c r="P61"/>
      <c r="Q61"/>
      <c r="R61"/>
      <c r="S61"/>
      <c r="T61"/>
      <c r="V61"/>
    </row>
    <row r="62" spans="2:22" s="75" customFormat="1" ht="15.6">
      <c r="B62" s="91">
        <v>43</v>
      </c>
      <c r="C62" s="89" t="s">
        <v>307</v>
      </c>
      <c r="D62" s="76"/>
      <c r="E62" s="253"/>
      <c r="F62" s="13"/>
      <c r="G62" s="13"/>
      <c r="H62" s="76"/>
      <c r="I62" s="79"/>
      <c r="J62" s="101"/>
      <c r="K62" s="101"/>
      <c r="L62" s="74"/>
      <c r="M62" s="9"/>
      <c r="N62" s="10"/>
      <c r="O62"/>
      <c r="P62"/>
      <c r="Q62"/>
      <c r="R62"/>
      <c r="S62"/>
      <c r="T62"/>
      <c r="V62"/>
    </row>
    <row r="63" spans="2:22" s="75" customFormat="1" ht="15.6">
      <c r="B63" s="91"/>
      <c r="C63" s="89" t="s">
        <v>144</v>
      </c>
      <c r="D63" s="76"/>
      <c r="E63" s="253"/>
      <c r="F63" s="13"/>
      <c r="G63" s="13"/>
      <c r="H63" s="76"/>
      <c r="I63" s="79"/>
      <c r="J63" s="101"/>
      <c r="K63" s="101"/>
      <c r="L63" s="74"/>
      <c r="M63" s="9"/>
      <c r="N63" s="10"/>
      <c r="O63"/>
      <c r="P63"/>
      <c r="Q63"/>
      <c r="R63"/>
      <c r="S63"/>
      <c r="T63"/>
      <c r="V63"/>
    </row>
    <row r="64" spans="2:22" s="75" customFormat="1" ht="14.4">
      <c r="B64" s="91">
        <v>44</v>
      </c>
      <c r="C64" s="148" t="s">
        <v>308</v>
      </c>
      <c r="D64" s="76" t="s">
        <v>235</v>
      </c>
      <c r="E64" s="76" t="s">
        <v>18</v>
      </c>
      <c r="F64" s="258">
        <v>4050</v>
      </c>
      <c r="G64" s="258">
        <v>4081.1</v>
      </c>
      <c r="H64" s="249">
        <v>262001511</v>
      </c>
      <c r="I64" s="249" t="s">
        <v>309</v>
      </c>
      <c r="J64" s="88">
        <v>3874</v>
      </c>
      <c r="K64" s="88">
        <v>2318</v>
      </c>
      <c r="L64" s="74"/>
      <c r="M64" s="9"/>
      <c r="N64" s="10"/>
      <c r="O64"/>
      <c r="P64"/>
      <c r="Q64"/>
      <c r="R64"/>
      <c r="S64"/>
      <c r="T64"/>
      <c r="V64"/>
    </row>
    <row r="65" spans="2:22" s="75" customFormat="1" ht="15.6">
      <c r="B65" s="91">
        <v>45</v>
      </c>
      <c r="C65" s="89" t="s">
        <v>238</v>
      </c>
      <c r="D65" s="76" t="s">
        <v>102</v>
      </c>
      <c r="E65" s="253" t="s">
        <v>103</v>
      </c>
      <c r="F65" s="13">
        <v>3879</v>
      </c>
      <c r="G65" s="13">
        <v>3903.2</v>
      </c>
      <c r="H65" s="76">
        <v>161002474</v>
      </c>
      <c r="I65" s="79" t="s">
        <v>309</v>
      </c>
      <c r="J65" s="101">
        <v>3550</v>
      </c>
      <c r="K65" s="88">
        <v>2442.9990375360921</v>
      </c>
      <c r="L65" s="74"/>
      <c r="M65" s="9"/>
      <c r="N65" s="10"/>
      <c r="O65"/>
      <c r="P65"/>
      <c r="Q65"/>
      <c r="R65"/>
      <c r="S65"/>
      <c r="T65"/>
      <c r="V65"/>
    </row>
    <row r="66" spans="2:22" s="75" customFormat="1" ht="15.6">
      <c r="B66" s="91" t="s">
        <v>310</v>
      </c>
      <c r="C66" s="256" t="s">
        <v>228</v>
      </c>
      <c r="D66" s="257"/>
      <c r="E66" s="257"/>
      <c r="F66" s="13"/>
      <c r="G66" s="13"/>
      <c r="H66" s="76"/>
      <c r="I66" s="79"/>
      <c r="J66" s="101"/>
      <c r="K66" s="88"/>
      <c r="L66" s="74"/>
      <c r="M66" s="9"/>
      <c r="N66" s="10"/>
      <c r="O66"/>
      <c r="P66"/>
      <c r="Q66"/>
      <c r="R66"/>
      <c r="S66"/>
      <c r="T66"/>
      <c r="V66"/>
    </row>
    <row r="67" spans="2:22" s="75" customFormat="1" ht="15.6">
      <c r="B67" s="91">
        <v>47</v>
      </c>
      <c r="C67" s="89" t="s">
        <v>238</v>
      </c>
      <c r="D67" s="76" t="s">
        <v>102</v>
      </c>
      <c r="E67" s="253" t="s">
        <v>103</v>
      </c>
      <c r="F67" s="13">
        <v>3878</v>
      </c>
      <c r="G67" s="13">
        <v>3898.5</v>
      </c>
      <c r="H67" s="76">
        <v>161014916</v>
      </c>
      <c r="I67" s="79" t="s">
        <v>311</v>
      </c>
      <c r="J67" s="101">
        <v>3550</v>
      </c>
      <c r="K67" s="88">
        <v>2106.4530586236192</v>
      </c>
      <c r="L67" s="74"/>
      <c r="M67" s="9"/>
      <c r="N67" s="10"/>
      <c r="O67"/>
      <c r="P67"/>
      <c r="Q67"/>
      <c r="R67"/>
      <c r="S67"/>
      <c r="T67"/>
      <c r="V67"/>
    </row>
    <row r="68" spans="2:22" s="75" customFormat="1" ht="15.6">
      <c r="B68" s="91">
        <v>48</v>
      </c>
      <c r="C68" s="89" t="s">
        <v>33</v>
      </c>
      <c r="D68" s="76" t="s">
        <v>73</v>
      </c>
      <c r="E68" s="76" t="s">
        <v>26</v>
      </c>
      <c r="F68" s="13">
        <v>3850</v>
      </c>
      <c r="G68" s="13">
        <v>3860</v>
      </c>
      <c r="H68" s="76">
        <v>151000196</v>
      </c>
      <c r="I68" s="79" t="s">
        <v>58</v>
      </c>
      <c r="J68" s="88">
        <v>4516</v>
      </c>
      <c r="K68" s="88">
        <v>4935.5388198322553</v>
      </c>
      <c r="L68" s="83"/>
      <c r="M68" s="83"/>
      <c r="N68" s="10"/>
      <c r="O68"/>
      <c r="P68"/>
      <c r="Q68"/>
      <c r="R68"/>
      <c r="S68"/>
      <c r="T68"/>
      <c r="V68"/>
    </row>
    <row r="69" spans="2:22" s="75" customFormat="1" ht="13.8">
      <c r="B69" s="14"/>
      <c r="C69" s="73" t="s">
        <v>118</v>
      </c>
      <c r="D69" s="73"/>
      <c r="E69" s="73"/>
      <c r="F69" s="151">
        <f>SUM(F8:F68)</f>
        <v>159595.9</v>
      </c>
      <c r="G69" s="151">
        <f>SUM(G8:G68)</f>
        <v>160467.30000000002</v>
      </c>
      <c r="H69" s="152"/>
      <c r="I69" s="153"/>
      <c r="J69" s="101">
        <f>SUMPRODUCT(G8:G68,J8:J68)/G69</f>
        <v>3810.3291951693577</v>
      </c>
      <c r="K69" s="101">
        <f>SUMPRODUCT($F8:$F68,K8:K68)/$F69</f>
        <v>2766.8207019967699</v>
      </c>
      <c r="L69" s="101">
        <f>+J69-600</f>
        <v>3210.3291951693577</v>
      </c>
      <c r="M69" s="17"/>
      <c r="N69"/>
      <c r="O69"/>
      <c r="P69"/>
      <c r="Q69"/>
      <c r="R69"/>
      <c r="S69"/>
      <c r="T69"/>
      <c r="V69"/>
    </row>
    <row r="70" spans="2:22" s="102" customFormat="1" ht="33" customHeight="1">
      <c r="C70" s="45" t="s">
        <v>119</v>
      </c>
      <c r="D70" s="45"/>
      <c r="E70" s="45"/>
      <c r="F70" s="41">
        <f>+'[9]F12 (210)'!D13</f>
        <v>30857.389999999985</v>
      </c>
      <c r="G70" s="155" t="s">
        <v>62</v>
      </c>
      <c r="H70" s="156"/>
      <c r="I70" s="157"/>
      <c r="J70" s="107">
        <v>3979</v>
      </c>
      <c r="K70" s="107">
        <v>2867</v>
      </c>
      <c r="L70" s="228">
        <f t="shared" ref="L70:L71" si="0">+J70-600</f>
        <v>3379</v>
      </c>
      <c r="M70" s="229">
        <f>+J70-K70</f>
        <v>1112</v>
      </c>
      <c r="N70"/>
      <c r="O70"/>
      <c r="P70"/>
      <c r="Q70"/>
      <c r="R70"/>
      <c r="S70"/>
      <c r="T70"/>
      <c r="V70"/>
    </row>
    <row r="71" spans="2:22" s="102" customFormat="1" ht="36.75" customHeight="1">
      <c r="C71" s="73" t="s">
        <v>120</v>
      </c>
      <c r="D71" s="73"/>
      <c r="E71" s="73"/>
      <c r="F71" s="41">
        <f>SUM(F69:F70)</f>
        <v>190453.28999999998</v>
      </c>
      <c r="G71" s="73"/>
      <c r="H71" s="73"/>
      <c r="I71" s="103"/>
      <c r="J71" s="104">
        <f>SUMPRODUCT($F69:$F70,J69:J70)/$F71</f>
        <v>3837.6573700004305</v>
      </c>
      <c r="K71" s="104">
        <f>SUMPRODUCT($F69:$F70,K69:K70)/$F71</f>
        <v>2783.0518296838363</v>
      </c>
      <c r="L71" s="228">
        <f t="shared" si="0"/>
        <v>3237.6573700004305</v>
      </c>
      <c r="M71" s="229">
        <f>+J71-K71</f>
        <v>1054.6055403165942</v>
      </c>
      <c r="N71"/>
      <c r="O71"/>
      <c r="P71"/>
      <c r="Q71"/>
      <c r="R71"/>
      <c r="S71"/>
      <c r="T71"/>
      <c r="V71"/>
    </row>
    <row r="72" spans="2:22" s="102" customFormat="1">
      <c r="F72" s="110"/>
      <c r="G72" s="52"/>
      <c r="I72" s="111"/>
      <c r="K72" s="112"/>
      <c r="L72" s="112"/>
      <c r="M72"/>
      <c r="O72"/>
      <c r="P72"/>
      <c r="V72"/>
    </row>
    <row r="73" spans="2:22" s="121" customFormat="1" ht="13.8">
      <c r="C73" s="122"/>
      <c r="D73" s="122"/>
      <c r="E73" s="122"/>
      <c r="F73" s="122"/>
      <c r="G73" s="122"/>
      <c r="H73" s="122"/>
      <c r="I73" s="123"/>
      <c r="J73" s="123"/>
      <c r="K73" s="124"/>
      <c r="L73" s="125"/>
      <c r="M73" s="259"/>
      <c r="N73" s="260"/>
      <c r="O73" s="20"/>
      <c r="P73" s="20"/>
      <c r="V73" s="260"/>
    </row>
    <row r="74" spans="2:22" s="121" customFormat="1" ht="13.8">
      <c r="C74" s="122"/>
      <c r="D74" s="122"/>
      <c r="E74" s="122"/>
      <c r="F74" s="122"/>
      <c r="G74" s="122"/>
      <c r="H74" s="122"/>
      <c r="I74" s="123"/>
      <c r="J74" s="123"/>
      <c r="K74" s="124"/>
      <c r="L74" s="125"/>
      <c r="M74" s="259"/>
      <c r="N74" s="260"/>
      <c r="O74" s="20"/>
      <c r="P74" s="20"/>
      <c r="V74" s="260"/>
    </row>
    <row r="75" spans="2:22" s="121" customFormat="1" ht="13.8">
      <c r="C75" s="71" t="s">
        <v>121</v>
      </c>
      <c r="D75" s="122"/>
      <c r="E75" s="122"/>
      <c r="F75" s="122"/>
      <c r="G75" s="122"/>
      <c r="H75" s="122"/>
      <c r="I75" s="123"/>
      <c r="J75" s="123"/>
      <c r="K75" s="124"/>
      <c r="L75" s="125"/>
      <c r="M75" s="60"/>
      <c r="N75" s="61"/>
      <c r="O75"/>
      <c r="P75"/>
      <c r="V75" s="61"/>
    </row>
    <row r="76" spans="2:22" s="75" customFormat="1" ht="66">
      <c r="B76" s="73" t="s">
        <v>0</v>
      </c>
      <c r="C76" s="4" t="s">
        <v>1</v>
      </c>
      <c r="D76" s="4" t="s">
        <v>2</v>
      </c>
      <c r="E76" s="4" t="s">
        <v>3</v>
      </c>
      <c r="F76" s="5" t="s">
        <v>4</v>
      </c>
      <c r="G76" s="5" t="s">
        <v>5</v>
      </c>
      <c r="H76" s="4" t="s">
        <v>6</v>
      </c>
      <c r="I76" s="6" t="s">
        <v>7</v>
      </c>
      <c r="J76" s="7" t="s">
        <v>8</v>
      </c>
      <c r="K76" s="7" t="s">
        <v>9</v>
      </c>
      <c r="L76" s="74" t="s">
        <v>122</v>
      </c>
      <c r="M76" s="9" t="s">
        <v>11</v>
      </c>
      <c r="N76" s="10"/>
      <c r="O76"/>
      <c r="P76"/>
      <c r="Q76"/>
      <c r="R76"/>
      <c r="S76"/>
      <c r="T76"/>
      <c r="V76"/>
    </row>
    <row r="77" spans="2:22" s="75" customFormat="1" ht="14.4">
      <c r="B77" s="261" t="s">
        <v>312</v>
      </c>
      <c r="C77" s="231" t="s">
        <v>121</v>
      </c>
      <c r="D77" s="4"/>
      <c r="E77" s="4"/>
      <c r="F77" s="261">
        <v>3833.2</v>
      </c>
      <c r="G77" s="261">
        <v>3833.2</v>
      </c>
      <c r="H77" s="261">
        <v>481000084</v>
      </c>
      <c r="I77" s="261" t="s">
        <v>281</v>
      </c>
      <c r="J77" s="262">
        <v>4858.9113550519396</v>
      </c>
      <c r="K77" s="161">
        <v>4858.911355051936</v>
      </c>
      <c r="L77" s="263"/>
      <c r="M77" s="9"/>
      <c r="N77" s="10"/>
      <c r="O77"/>
      <c r="P77"/>
      <c r="Q77"/>
      <c r="R77"/>
      <c r="S77"/>
      <c r="T77"/>
      <c r="V77"/>
    </row>
    <row r="78" spans="2:22" s="75" customFormat="1" ht="14.4">
      <c r="B78" s="261" t="s">
        <v>313</v>
      </c>
      <c r="C78" s="234"/>
      <c r="D78" s="4"/>
      <c r="E78" s="4"/>
      <c r="F78" s="261">
        <v>3836.05</v>
      </c>
      <c r="G78" s="261">
        <v>3836.05</v>
      </c>
      <c r="H78" s="261">
        <v>481000085</v>
      </c>
      <c r="I78" s="261" t="s">
        <v>314</v>
      </c>
      <c r="J78" s="262">
        <v>4868.4997024163795</v>
      </c>
      <c r="K78" s="161">
        <v>4868.4997024163795</v>
      </c>
      <c r="L78" s="263"/>
      <c r="M78" s="9"/>
      <c r="N78" s="10"/>
      <c r="O78"/>
      <c r="P78"/>
      <c r="Q78"/>
      <c r="R78"/>
      <c r="S78"/>
      <c r="T78"/>
      <c r="V78"/>
    </row>
    <row r="79" spans="2:22" s="75" customFormat="1" ht="14.4">
      <c r="B79" s="261" t="s">
        <v>315</v>
      </c>
      <c r="C79" s="234"/>
      <c r="D79" s="4"/>
      <c r="E79" s="4"/>
      <c r="F79" s="261">
        <v>3959.1</v>
      </c>
      <c r="G79" s="261">
        <v>3959.1</v>
      </c>
      <c r="H79" s="261">
        <v>481000086</v>
      </c>
      <c r="I79" s="261" t="s">
        <v>283</v>
      </c>
      <c r="J79" s="264">
        <v>4852.5838400374178</v>
      </c>
      <c r="K79" s="164">
        <v>4852.5838400374178</v>
      </c>
      <c r="L79" s="263"/>
      <c r="M79" s="9"/>
      <c r="N79" s="10"/>
      <c r="O79"/>
      <c r="P79"/>
      <c r="Q79"/>
      <c r="R79"/>
      <c r="S79"/>
      <c r="T79"/>
      <c r="V79"/>
    </row>
    <row r="80" spans="2:22" s="75" customFormat="1" ht="15.6">
      <c r="B80" s="4" t="s">
        <v>316</v>
      </c>
      <c r="C80" s="234"/>
      <c r="D80" s="4"/>
      <c r="E80" s="4"/>
      <c r="F80" s="265">
        <v>4003.3</v>
      </c>
      <c r="G80" s="265">
        <v>4003.3</v>
      </c>
      <c r="H80" s="265">
        <v>481000088</v>
      </c>
      <c r="I80" s="265" t="s">
        <v>285</v>
      </c>
      <c r="J80" s="264">
        <v>4875.4955752212391</v>
      </c>
      <c r="K80" s="164">
        <v>4875.4955752212391</v>
      </c>
      <c r="L80" s="263"/>
      <c r="M80" s="9"/>
      <c r="N80" s="10"/>
      <c r="O80"/>
      <c r="P80"/>
      <c r="Q80"/>
      <c r="R80"/>
      <c r="S80"/>
      <c r="T80"/>
      <c r="V80"/>
    </row>
    <row r="81" spans="2:22" s="75" customFormat="1" ht="15.6">
      <c r="B81" s="266" t="s">
        <v>317</v>
      </c>
      <c r="C81" s="234"/>
      <c r="D81" s="4"/>
      <c r="E81" s="4"/>
      <c r="F81" s="265">
        <v>3921.7</v>
      </c>
      <c r="G81" s="265">
        <v>3921.7</v>
      </c>
      <c r="H81" s="265">
        <v>48100089</v>
      </c>
      <c r="I81" s="265" t="s">
        <v>287</v>
      </c>
      <c r="J81" s="264">
        <v>4864.7825675035529</v>
      </c>
      <c r="K81" s="164">
        <v>4864.7825675035529</v>
      </c>
      <c r="L81" s="263"/>
      <c r="M81" s="9"/>
      <c r="N81" s="10"/>
      <c r="O81"/>
      <c r="P81"/>
      <c r="Q81"/>
      <c r="R81"/>
      <c r="S81"/>
      <c r="T81"/>
      <c r="V81"/>
    </row>
    <row r="82" spans="2:22" s="75" customFormat="1" ht="15.6">
      <c r="B82" s="267" t="s">
        <v>318</v>
      </c>
      <c r="C82" s="234"/>
      <c r="D82" s="4"/>
      <c r="E82" s="4"/>
      <c r="F82" s="265">
        <v>3759.7</v>
      </c>
      <c r="G82" s="265">
        <v>3759.7</v>
      </c>
      <c r="H82" s="265">
        <v>481000102</v>
      </c>
      <c r="I82" s="265" t="s">
        <v>311</v>
      </c>
      <c r="J82" s="268">
        <v>4863</v>
      </c>
      <c r="K82" s="269">
        <v>4863</v>
      </c>
      <c r="L82" s="270"/>
      <c r="M82" s="9"/>
      <c r="N82" s="10"/>
      <c r="O82"/>
      <c r="P82"/>
      <c r="Q82"/>
      <c r="R82"/>
      <c r="S82"/>
      <c r="T82"/>
      <c r="V82"/>
    </row>
    <row r="83" spans="2:22" s="102" customFormat="1" ht="20.100000000000001" customHeight="1">
      <c r="C83" s="73" t="s">
        <v>124</v>
      </c>
      <c r="D83" s="73"/>
      <c r="E83" s="73"/>
      <c r="F83" s="41">
        <f>SUM(F77:F82)</f>
        <v>23313.050000000003</v>
      </c>
      <c r="G83" s="41">
        <f>SUM(G77:G82)</f>
        <v>23313.050000000003</v>
      </c>
      <c r="H83" s="73"/>
      <c r="I83" s="103"/>
      <c r="J83" s="104">
        <f>SUMPRODUCT(F77:F82,J77:J82)/F83</f>
        <v>4863.9093684435729</v>
      </c>
      <c r="K83" s="104">
        <f>SUMPRODUCT(F77:F82,K77:K82)/G83</f>
        <v>4863.909368443572</v>
      </c>
      <c r="L83" s="228">
        <f t="shared" ref="L83:L84" si="1">+J83-600</f>
        <v>4263.9093684435729</v>
      </c>
      <c r="M83" s="106">
        <f>+J83-K83</f>
        <v>0</v>
      </c>
      <c r="N83"/>
      <c r="O83"/>
      <c r="P83"/>
      <c r="Q83"/>
      <c r="R83"/>
      <c r="S83"/>
      <c r="T83"/>
      <c r="V83"/>
    </row>
    <row r="84" spans="2:22" s="102" customFormat="1" ht="33" customHeight="1">
      <c r="C84" s="45" t="s">
        <v>125</v>
      </c>
      <c r="D84" s="45"/>
      <c r="E84" s="45"/>
      <c r="F84" s="41">
        <f>+'[9]F12 (210)'!D14</f>
        <v>33853.050000000003</v>
      </c>
      <c r="G84" s="46" t="s">
        <v>62</v>
      </c>
      <c r="H84" s="47"/>
      <c r="I84" s="48"/>
      <c r="J84" s="108">
        <v>4826</v>
      </c>
      <c r="K84" s="104">
        <v>4826</v>
      </c>
      <c r="L84" s="228">
        <f t="shared" si="1"/>
        <v>4226</v>
      </c>
      <c r="M84" s="106">
        <f>+J84-K84</f>
        <v>0</v>
      </c>
      <c r="N84"/>
      <c r="O84"/>
      <c r="P84"/>
      <c r="Q84"/>
      <c r="R84"/>
      <c r="S84"/>
      <c r="T84"/>
      <c r="V84"/>
    </row>
    <row r="85" spans="2:22" s="102" customFormat="1" ht="36.75" customHeight="1">
      <c r="C85" s="73" t="s">
        <v>126</v>
      </c>
      <c r="D85" s="73"/>
      <c r="E85" s="73"/>
      <c r="F85" s="41">
        <f>+F84+F83</f>
        <v>57166.100000000006</v>
      </c>
      <c r="G85" s="73"/>
      <c r="H85" s="73"/>
      <c r="I85" s="103"/>
      <c r="J85" s="108">
        <f>(F83*J83+F84*J84)/F85</f>
        <v>4841.4599142147781</v>
      </c>
      <c r="K85" s="104">
        <f>SUMPRODUCT(F83:F84,K83:K84)/F85</f>
        <v>4841.4599142147781</v>
      </c>
      <c r="L85" s="228">
        <f>+J85-600</f>
        <v>4241.4599142147781</v>
      </c>
      <c r="M85" s="106">
        <f>+J85-K85</f>
        <v>0</v>
      </c>
      <c r="N85"/>
      <c r="O85"/>
      <c r="P85"/>
      <c r="Q85"/>
      <c r="R85"/>
      <c r="S85"/>
      <c r="T85"/>
      <c r="V85"/>
    </row>
    <row r="86" spans="2:22" s="75" customFormat="1" ht="15.6">
      <c r="B86" s="126"/>
      <c r="C86" s="127"/>
      <c r="D86" s="128"/>
      <c r="E86" s="128"/>
      <c r="F86" s="129"/>
      <c r="G86" s="129"/>
      <c r="H86" s="128"/>
      <c r="I86" s="130"/>
      <c r="J86" s="131"/>
      <c r="K86" s="131"/>
      <c r="L86" s="132"/>
      <c r="M86" s="17"/>
      <c r="N86"/>
      <c r="O86"/>
      <c r="P86"/>
      <c r="Q86"/>
      <c r="R86"/>
      <c r="S86"/>
      <c r="T86"/>
      <c r="V86"/>
    </row>
    <row r="87" spans="2:22" s="75" customFormat="1" ht="15.6">
      <c r="B87" s="126"/>
      <c r="C87" s="127"/>
      <c r="D87" s="128"/>
      <c r="E87" s="128"/>
      <c r="F87" s="129"/>
      <c r="G87" s="129"/>
      <c r="H87" s="128"/>
      <c r="I87" s="130"/>
      <c r="J87" s="131"/>
      <c r="K87" s="131"/>
      <c r="L87" s="132"/>
      <c r="M87" s="17"/>
      <c r="N87"/>
      <c r="O87"/>
      <c r="P87"/>
      <c r="Q87"/>
      <c r="R87"/>
      <c r="S87"/>
      <c r="T87"/>
      <c r="V87"/>
    </row>
    <row r="88" spans="2:22" s="75" customFormat="1" ht="27.6">
      <c r="B88" s="126"/>
      <c r="C88" s="71" t="s">
        <v>127</v>
      </c>
      <c r="D88" s="128"/>
      <c r="E88" s="128"/>
      <c r="F88" s="129"/>
      <c r="G88" s="129"/>
      <c r="H88" s="128"/>
      <c r="I88" s="130"/>
      <c r="J88" s="131"/>
      <c r="K88" s="131"/>
      <c r="L88" s="132"/>
      <c r="M88" s="17"/>
      <c r="N88"/>
      <c r="O88"/>
      <c r="P88"/>
      <c r="Q88"/>
      <c r="R88"/>
      <c r="S88"/>
      <c r="T88"/>
      <c r="V88"/>
    </row>
    <row r="89" spans="2:22" s="102" customFormat="1" ht="20.100000000000001" customHeight="1">
      <c r="C89" s="73" t="s">
        <v>128</v>
      </c>
      <c r="D89" s="73"/>
      <c r="E89" s="73"/>
      <c r="F89" s="41">
        <f>F83+F69</f>
        <v>182908.95</v>
      </c>
      <c r="G89" s="41">
        <f>G83+G69</f>
        <v>183780.35000000003</v>
      </c>
      <c r="H89" s="73"/>
      <c r="I89" s="103"/>
      <c r="J89" s="104">
        <f>SUMPRODUCT(G83*J83+G69*J69)/G89</f>
        <v>3943.9787788084705</v>
      </c>
      <c r="K89" s="104">
        <f>SUMPRODUCT(F83*K83+F69*K69)/F89</f>
        <v>3034.1096068606794</v>
      </c>
      <c r="L89" s="228">
        <f t="shared" ref="L89:L91" si="2">+J89-600</f>
        <v>3343.9787788084705</v>
      </c>
      <c r="M89" s="106">
        <f>+J89-K89</f>
        <v>909.86917194779107</v>
      </c>
      <c r="N89"/>
      <c r="O89"/>
      <c r="P89"/>
      <c r="Q89"/>
      <c r="R89"/>
      <c r="S89"/>
      <c r="T89"/>
      <c r="V89"/>
    </row>
    <row r="90" spans="2:22" s="102" customFormat="1" ht="33" customHeight="1">
      <c r="C90" s="45" t="s">
        <v>61</v>
      </c>
      <c r="D90" s="45"/>
      <c r="E90" s="45"/>
      <c r="F90" s="41">
        <f>+F84+F70</f>
        <v>64710.439999999988</v>
      </c>
      <c r="G90" s="46" t="s">
        <v>62</v>
      </c>
      <c r="H90" s="47"/>
      <c r="I90" s="48"/>
      <c r="J90" s="166">
        <f>+(F84*J84+F70*J70)/F90</f>
        <v>4422.1052137800334</v>
      </c>
      <c r="K90" s="107">
        <f>+(F84*K84+F70*K70)/F90</f>
        <v>3891.8442901949052</v>
      </c>
      <c r="L90" s="228">
        <f t="shared" si="2"/>
        <v>3822.1052137800334</v>
      </c>
      <c r="M90" s="106">
        <f>+J90-K90</f>
        <v>530.26092358512824</v>
      </c>
      <c r="N90"/>
      <c r="O90"/>
      <c r="P90"/>
      <c r="Q90"/>
      <c r="R90"/>
      <c r="S90"/>
      <c r="T90"/>
      <c r="V90"/>
    </row>
    <row r="91" spans="2:22" s="102" customFormat="1" ht="36.75" customHeight="1">
      <c r="C91" s="73" t="s">
        <v>63</v>
      </c>
      <c r="D91" s="73"/>
      <c r="E91" s="73"/>
      <c r="F91" s="41">
        <f>+F90+F89</f>
        <v>247619.39</v>
      </c>
      <c r="G91" s="73"/>
      <c r="H91" s="73"/>
      <c r="I91" s="103"/>
      <c r="J91" s="108">
        <f>(F89*J89+F90*J90)/F91</f>
        <v>4068.9276852032449</v>
      </c>
      <c r="K91" s="104">
        <f>SUMPRODUCT(F89:F90,K89:K90)/F91</f>
        <v>3258.261636157813</v>
      </c>
      <c r="L91" s="228">
        <f t="shared" si="2"/>
        <v>3468.9276852032449</v>
      </c>
      <c r="M91" s="106">
        <f>+J91-K91</f>
        <v>810.66604904543192</v>
      </c>
      <c r="N91"/>
      <c r="O91"/>
      <c r="P91"/>
      <c r="Q91"/>
      <c r="R91"/>
      <c r="S91"/>
      <c r="T91"/>
      <c r="V91"/>
    </row>
    <row r="92" spans="2:22" s="75" customFormat="1" ht="15.6">
      <c r="B92" s="126"/>
      <c r="C92" s="127"/>
      <c r="D92" s="128"/>
      <c r="E92" s="128"/>
      <c r="F92" s="129"/>
      <c r="G92" s="129"/>
      <c r="H92" s="128"/>
      <c r="I92" s="130"/>
      <c r="J92" s="131"/>
      <c r="K92" s="131"/>
      <c r="L92" s="132"/>
      <c r="M92" s="17"/>
      <c r="N92"/>
      <c r="O92"/>
      <c r="P92"/>
      <c r="Q92"/>
      <c r="R92"/>
      <c r="S92"/>
      <c r="T92"/>
      <c r="V92"/>
    </row>
    <row r="93" spans="2:22" s="75" customFormat="1" ht="15.6">
      <c r="B93" s="126"/>
      <c r="C93" s="127"/>
      <c r="D93" s="128"/>
      <c r="E93" s="128"/>
      <c r="F93" s="129"/>
      <c r="G93" s="129"/>
      <c r="H93" s="128"/>
      <c r="I93" s="130"/>
      <c r="J93" s="131"/>
      <c r="K93" s="131"/>
      <c r="L93" s="132"/>
      <c r="M93" s="17"/>
      <c r="N93"/>
      <c r="O93"/>
      <c r="P93"/>
      <c r="Q93"/>
      <c r="R93"/>
      <c r="S93"/>
      <c r="T93"/>
      <c r="V93"/>
    </row>
    <row r="94" spans="2:22" s="75" customFormat="1" ht="15.6">
      <c r="B94" s="126"/>
      <c r="C94" s="127"/>
      <c r="D94" s="128"/>
      <c r="E94" s="128"/>
      <c r="F94" s="129"/>
      <c r="G94" s="129"/>
      <c r="H94" s="128"/>
      <c r="I94" s="130"/>
      <c r="J94" s="131"/>
      <c r="K94" s="131"/>
      <c r="L94" s="132"/>
      <c r="M94" s="17"/>
      <c r="N94"/>
      <c r="O94"/>
      <c r="P94"/>
      <c r="Q94"/>
      <c r="R94"/>
      <c r="S94"/>
      <c r="T94"/>
      <c r="V94"/>
    </row>
    <row r="95" spans="2:22" s="75" customFormat="1" ht="15.6">
      <c r="B95" s="126"/>
      <c r="C95" s="127"/>
      <c r="D95" s="128"/>
      <c r="E95" s="128"/>
      <c r="F95" s="129"/>
      <c r="G95" s="129"/>
      <c r="H95" s="128"/>
      <c r="I95" s="130"/>
      <c r="J95" s="131"/>
      <c r="K95" s="131"/>
      <c r="L95" s="132"/>
      <c r="M95" s="17"/>
      <c r="N95"/>
      <c r="O95"/>
      <c r="P95"/>
      <c r="Q95"/>
      <c r="R95"/>
      <c r="S95"/>
      <c r="T95"/>
      <c r="V95"/>
    </row>
    <row r="96" spans="2:22" s="121" customFormat="1" ht="12.75" customHeight="1">
      <c r="C96" s="133" t="s">
        <v>64</v>
      </c>
      <c r="D96" s="133"/>
      <c r="E96" s="133"/>
      <c r="F96" s="133"/>
      <c r="G96" s="133"/>
      <c r="H96" s="133"/>
      <c r="I96" s="70"/>
      <c r="J96" s="70"/>
      <c r="K96" s="70"/>
      <c r="L96" s="134"/>
      <c r="M96" s="64"/>
      <c r="N96"/>
      <c r="O96"/>
      <c r="P96"/>
      <c r="V96" s="61"/>
    </row>
    <row r="97" spans="3:22" s="121" customFormat="1" ht="12.75" customHeight="1">
      <c r="C97" s="135" t="s">
        <v>129</v>
      </c>
      <c r="D97" s="135"/>
      <c r="E97" s="135"/>
      <c r="F97" s="135"/>
      <c r="G97" s="135"/>
      <c r="H97" s="135"/>
      <c r="I97" s="135"/>
      <c r="J97" s="135"/>
      <c r="K97" s="135"/>
      <c r="L97" s="135"/>
      <c r="M97"/>
      <c r="N97"/>
      <c r="O97"/>
      <c r="P97"/>
      <c r="V97" s="61"/>
    </row>
    <row r="98" spans="3:22" s="102" customFormat="1">
      <c r="C98" s="133" t="s">
        <v>130</v>
      </c>
      <c r="D98" s="133"/>
      <c r="E98" s="133"/>
      <c r="F98" s="133"/>
      <c r="G98" s="133"/>
      <c r="H98" s="133"/>
      <c r="I98" s="133"/>
      <c r="L98" s="134"/>
      <c r="M98"/>
      <c r="N98"/>
      <c r="O98"/>
      <c r="P98"/>
      <c r="V98"/>
    </row>
    <row r="99" spans="3:22" s="102" customFormat="1" ht="12.75" customHeight="1">
      <c r="C99" s="133" t="s">
        <v>276</v>
      </c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/>
      <c r="P99"/>
      <c r="V99"/>
    </row>
    <row r="100" spans="3:22" ht="15.6">
      <c r="C100" s="136" t="s">
        <v>319</v>
      </c>
      <c r="D100" s="137"/>
      <c r="E100" s="128"/>
      <c r="F100" s="128"/>
      <c r="G100" s="130"/>
      <c r="H100" s="130"/>
      <c r="I100" s="130"/>
      <c r="J100" s="130"/>
      <c r="K100"/>
      <c r="L100"/>
      <c r="N100"/>
      <c r="R100" s="70"/>
      <c r="S100" s="70"/>
      <c r="T100" s="70"/>
    </row>
    <row r="101" spans="3:22" ht="15.6">
      <c r="C101" s="136" t="s">
        <v>320</v>
      </c>
      <c r="D101" s="137"/>
      <c r="E101" s="128"/>
      <c r="F101" s="128"/>
      <c r="G101" s="130"/>
      <c r="H101" s="130"/>
      <c r="I101" s="130"/>
      <c r="J101" s="130"/>
      <c r="K101"/>
      <c r="L101"/>
      <c r="N101"/>
      <c r="R101" s="70"/>
      <c r="S101" s="70"/>
      <c r="T101" s="70"/>
    </row>
    <row r="102" spans="3:22">
      <c r="R102" s="70"/>
      <c r="S102" s="70"/>
      <c r="T102" s="70"/>
    </row>
    <row r="103" spans="3:22">
      <c r="R103" s="70"/>
      <c r="S103" s="70"/>
      <c r="T103" s="70"/>
    </row>
    <row r="104" spans="3:22">
      <c r="R104" s="70"/>
      <c r="S104" s="70"/>
      <c r="T104" s="70"/>
    </row>
    <row r="105" spans="3:22">
      <c r="R105" s="70"/>
      <c r="S105" s="70"/>
      <c r="T105" s="70"/>
    </row>
    <row r="106" spans="3:22">
      <c r="R106" s="70"/>
      <c r="S106" s="70"/>
      <c r="T106" s="70"/>
    </row>
    <row r="107" spans="3:22">
      <c r="R107" s="70"/>
      <c r="S107" s="70"/>
      <c r="T107" s="70"/>
    </row>
    <row r="108" spans="3:22">
      <c r="R108" s="70"/>
      <c r="S108" s="70"/>
      <c r="T108" s="70"/>
    </row>
    <row r="109" spans="3:22">
      <c r="R109" s="70"/>
      <c r="S109" s="70"/>
      <c r="T109" s="70"/>
    </row>
    <row r="110" spans="3:22">
      <c r="R110" s="70"/>
      <c r="S110" s="70"/>
      <c r="T110" s="70"/>
    </row>
    <row r="111" spans="3:22">
      <c r="R111" s="70"/>
      <c r="S111" s="70"/>
      <c r="T111" s="70"/>
    </row>
    <row r="112" spans="3:22">
      <c r="R112" s="70"/>
      <c r="S112" s="70"/>
      <c r="T112" s="70"/>
    </row>
    <row r="113" spans="18:20">
      <c r="R113" s="70"/>
      <c r="S113" s="70"/>
      <c r="T113" s="70"/>
    </row>
    <row r="114" spans="18:20">
      <c r="R114" s="70"/>
      <c r="S114" s="70"/>
      <c r="T114" s="70"/>
    </row>
    <row r="115" spans="18:20">
      <c r="R115" s="70"/>
      <c r="S115" s="70"/>
      <c r="T115" s="70"/>
    </row>
    <row r="116" spans="18:20">
      <c r="R116" s="70"/>
      <c r="S116" s="70"/>
      <c r="T116" s="70"/>
    </row>
    <row r="117" spans="18:20">
      <c r="R117" s="70"/>
      <c r="S117" s="70"/>
      <c r="T117" s="70"/>
    </row>
    <row r="118" spans="18:20">
      <c r="R118" s="70"/>
      <c r="S118" s="70"/>
      <c r="T118" s="70"/>
    </row>
    <row r="119" spans="18:20">
      <c r="R119" s="70"/>
      <c r="S119" s="70"/>
      <c r="T119" s="70"/>
    </row>
    <row r="120" spans="18:20">
      <c r="R120" s="70"/>
      <c r="S120" s="70"/>
      <c r="T120" s="70"/>
    </row>
    <row r="121" spans="18:20">
      <c r="R121" s="70"/>
      <c r="S121" s="70"/>
      <c r="T121" s="70"/>
    </row>
    <row r="122" spans="18:20">
      <c r="R122" s="70"/>
      <c r="S122" s="70"/>
      <c r="T122" s="70"/>
    </row>
    <row r="123" spans="18:20">
      <c r="R123" s="70"/>
      <c r="S123" s="70"/>
      <c r="T123" s="70"/>
    </row>
    <row r="124" spans="18:20">
      <c r="R124" s="70"/>
      <c r="S124" s="70"/>
      <c r="T124" s="70"/>
    </row>
    <row r="125" spans="18:20">
      <c r="R125" s="70"/>
      <c r="S125" s="70"/>
      <c r="T125" s="70"/>
    </row>
    <row r="126" spans="18:20">
      <c r="R126" s="70"/>
      <c r="S126" s="70"/>
      <c r="T126" s="70"/>
    </row>
    <row r="127" spans="18:20">
      <c r="R127" s="70"/>
      <c r="S127" s="70"/>
      <c r="T127" s="70"/>
    </row>
    <row r="128" spans="18:20">
      <c r="R128" s="70"/>
      <c r="S128" s="70"/>
      <c r="T128" s="70"/>
    </row>
    <row r="129" spans="18:20">
      <c r="R129" s="70"/>
      <c r="S129" s="70"/>
      <c r="T129" s="70"/>
    </row>
    <row r="130" spans="18:20">
      <c r="R130" s="70"/>
      <c r="S130" s="70"/>
      <c r="T130" s="70"/>
    </row>
    <row r="131" spans="18:20">
      <c r="R131" s="70"/>
      <c r="S131" s="70"/>
      <c r="T131" s="70"/>
    </row>
    <row r="132" spans="18:20">
      <c r="R132" s="70"/>
      <c r="S132" s="70"/>
      <c r="T132" s="70"/>
    </row>
    <row r="133" spans="18:20">
      <c r="R133" s="70"/>
      <c r="S133" s="70"/>
      <c r="T133" s="70"/>
    </row>
    <row r="134" spans="18:20">
      <c r="R134" s="70"/>
      <c r="S134" s="70"/>
      <c r="T134" s="70"/>
    </row>
    <row r="135" spans="18:20">
      <c r="R135" s="70"/>
      <c r="S135" s="70"/>
      <c r="T135" s="70"/>
    </row>
    <row r="136" spans="18:20">
      <c r="R136" s="70"/>
      <c r="S136" s="70"/>
      <c r="T136" s="70"/>
    </row>
    <row r="137" spans="18:20">
      <c r="R137" s="70"/>
      <c r="S137" s="70"/>
      <c r="T137" s="70"/>
    </row>
    <row r="138" spans="18:20">
      <c r="R138" s="70"/>
      <c r="S138" s="70"/>
      <c r="T138" s="70"/>
    </row>
    <row r="139" spans="18:20">
      <c r="R139" s="70"/>
      <c r="S139" s="70"/>
      <c r="T139" s="70"/>
    </row>
    <row r="140" spans="18:20">
      <c r="R140" s="70"/>
      <c r="S140" s="70"/>
      <c r="T140" s="70"/>
    </row>
    <row r="141" spans="18:20">
      <c r="R141" s="70"/>
      <c r="S141" s="70"/>
      <c r="T141" s="70"/>
    </row>
    <row r="142" spans="18:20">
      <c r="R142" s="70"/>
      <c r="S142" s="70"/>
      <c r="T142" s="70"/>
    </row>
    <row r="143" spans="18:20">
      <c r="R143" s="70"/>
      <c r="S143" s="70"/>
      <c r="T143" s="70"/>
    </row>
    <row r="144" spans="18:20">
      <c r="R144" s="70"/>
      <c r="S144" s="70"/>
      <c r="T144" s="70"/>
    </row>
    <row r="145" spans="18:20">
      <c r="R145" s="70"/>
      <c r="S145" s="70"/>
      <c r="T145" s="70"/>
    </row>
    <row r="146" spans="18:20">
      <c r="R146" s="70"/>
      <c r="S146" s="70"/>
      <c r="T146" s="70"/>
    </row>
    <row r="147" spans="18:20">
      <c r="R147" s="70"/>
      <c r="S147" s="70"/>
      <c r="T147" s="70"/>
    </row>
    <row r="148" spans="18:20">
      <c r="R148" s="70"/>
      <c r="S148" s="70"/>
      <c r="T148" s="70"/>
    </row>
    <row r="149" spans="18:20">
      <c r="R149" s="70"/>
      <c r="S149" s="70"/>
      <c r="T149" s="70"/>
    </row>
    <row r="150" spans="18:20">
      <c r="R150" s="70"/>
      <c r="S150" s="70"/>
      <c r="T150" s="70"/>
    </row>
    <row r="151" spans="18:20">
      <c r="R151" s="70"/>
      <c r="S151" s="70"/>
      <c r="T151" s="70"/>
    </row>
    <row r="152" spans="18:20">
      <c r="R152" s="70"/>
      <c r="S152" s="70"/>
      <c r="T152" s="70"/>
    </row>
    <row r="153" spans="18:20">
      <c r="R153" s="70"/>
      <c r="S153" s="70"/>
      <c r="T153" s="70"/>
    </row>
    <row r="154" spans="18:20">
      <c r="R154" s="70"/>
      <c r="S154" s="70"/>
      <c r="T154" s="70"/>
    </row>
    <row r="155" spans="18:20">
      <c r="R155" s="70"/>
      <c r="S155" s="70"/>
      <c r="T155" s="70"/>
    </row>
    <row r="156" spans="18:20">
      <c r="R156" s="70"/>
      <c r="S156" s="70"/>
      <c r="T156" s="70"/>
    </row>
    <row r="157" spans="18:20">
      <c r="R157" s="70"/>
      <c r="S157" s="70"/>
      <c r="T157" s="70"/>
    </row>
    <row r="158" spans="18:20">
      <c r="R158" s="70"/>
      <c r="S158" s="70"/>
      <c r="T158" s="70"/>
    </row>
    <row r="159" spans="18:20">
      <c r="R159" s="70"/>
      <c r="S159" s="70"/>
      <c r="T159" s="70"/>
    </row>
    <row r="160" spans="18:20">
      <c r="R160" s="70"/>
      <c r="S160" s="70"/>
      <c r="T160" s="70"/>
    </row>
    <row r="161" spans="18:20">
      <c r="R161" s="70"/>
      <c r="S161" s="70"/>
      <c r="T161" s="70"/>
    </row>
    <row r="162" spans="18:20">
      <c r="R162" s="70"/>
      <c r="S162" s="70"/>
      <c r="T162" s="70"/>
    </row>
    <row r="163" spans="18:20">
      <c r="R163" s="70"/>
      <c r="S163" s="70"/>
      <c r="T163" s="70"/>
    </row>
    <row r="164" spans="18:20">
      <c r="R164" s="70"/>
      <c r="S164" s="70"/>
      <c r="T164" s="70"/>
    </row>
    <row r="165" spans="18:20">
      <c r="R165" s="70"/>
      <c r="S165" s="70"/>
      <c r="T165" s="70"/>
    </row>
    <row r="166" spans="18:20">
      <c r="R166" s="70"/>
      <c r="S166" s="70"/>
      <c r="T166" s="70"/>
    </row>
    <row r="167" spans="18:20">
      <c r="R167" s="70"/>
      <c r="S167" s="70"/>
      <c r="T167" s="70"/>
    </row>
    <row r="168" spans="18:20">
      <c r="R168" s="70"/>
      <c r="S168" s="70"/>
      <c r="T168" s="70"/>
    </row>
    <row r="169" spans="18:20">
      <c r="R169" s="70"/>
      <c r="S169" s="70"/>
      <c r="T169" s="70"/>
    </row>
    <row r="170" spans="18:20">
      <c r="R170" s="70"/>
      <c r="S170" s="70"/>
      <c r="T170" s="70"/>
    </row>
    <row r="171" spans="18:20">
      <c r="R171" s="70"/>
      <c r="S171" s="70"/>
      <c r="T171" s="70"/>
    </row>
    <row r="172" spans="18:20">
      <c r="R172" s="70"/>
      <c r="S172" s="70"/>
      <c r="T172" s="70"/>
    </row>
    <row r="173" spans="18:20">
      <c r="R173" s="70"/>
      <c r="S173" s="70"/>
      <c r="T173" s="70"/>
    </row>
    <row r="174" spans="18:20">
      <c r="R174" s="70"/>
      <c r="S174" s="70"/>
      <c r="T174" s="70"/>
    </row>
    <row r="175" spans="18:20">
      <c r="R175" s="70"/>
      <c r="S175" s="70"/>
      <c r="T175" s="70"/>
    </row>
    <row r="176" spans="18:20">
      <c r="R176" s="70"/>
      <c r="S176" s="70"/>
      <c r="T176" s="70"/>
    </row>
    <row r="177" spans="18:20">
      <c r="R177" s="70"/>
      <c r="S177" s="70"/>
      <c r="T177" s="70"/>
    </row>
    <row r="178" spans="18:20">
      <c r="R178" s="70"/>
      <c r="S178" s="70"/>
      <c r="T178" s="70"/>
    </row>
    <row r="179" spans="18:20">
      <c r="R179" s="70"/>
      <c r="S179" s="70"/>
      <c r="T179" s="70"/>
    </row>
    <row r="180" spans="18:20">
      <c r="R180" s="70"/>
      <c r="S180" s="70"/>
      <c r="T180" s="70"/>
    </row>
    <row r="181" spans="18:20">
      <c r="R181" s="70"/>
      <c r="S181" s="70"/>
      <c r="T181" s="70"/>
    </row>
    <row r="182" spans="18:20">
      <c r="R182" s="70"/>
      <c r="S182" s="70"/>
      <c r="T182" s="70"/>
    </row>
    <row r="183" spans="18:20">
      <c r="R183" s="70"/>
      <c r="S183" s="70"/>
      <c r="T183" s="70"/>
    </row>
    <row r="184" spans="18:20">
      <c r="R184" s="70"/>
      <c r="S184" s="70"/>
      <c r="T184" s="70"/>
    </row>
    <row r="185" spans="18:20">
      <c r="R185" s="70"/>
      <c r="S185" s="70"/>
      <c r="T185" s="70"/>
    </row>
    <row r="186" spans="18:20">
      <c r="R186" s="70"/>
      <c r="S186" s="70"/>
      <c r="T186" s="70"/>
    </row>
    <row r="187" spans="18:20">
      <c r="R187" s="70"/>
      <c r="S187" s="70"/>
      <c r="T187" s="70"/>
    </row>
    <row r="188" spans="18:20">
      <c r="R188" s="70"/>
      <c r="S188" s="70"/>
      <c r="T188" s="70"/>
    </row>
    <row r="189" spans="18:20">
      <c r="R189" s="70"/>
      <c r="S189" s="70"/>
      <c r="T189" s="70"/>
    </row>
    <row r="190" spans="18:20">
      <c r="R190" s="70"/>
      <c r="S190" s="70"/>
      <c r="T190" s="70"/>
    </row>
    <row r="191" spans="18:20">
      <c r="R191" s="70"/>
      <c r="S191" s="70"/>
      <c r="T191" s="70"/>
    </row>
    <row r="192" spans="18:20">
      <c r="R192" s="70"/>
      <c r="S192" s="70"/>
      <c r="T192" s="70"/>
    </row>
    <row r="193" spans="18:20">
      <c r="R193" s="70"/>
      <c r="S193" s="70"/>
      <c r="T193" s="70"/>
    </row>
    <row r="194" spans="18:20">
      <c r="R194" s="70"/>
      <c r="S194" s="70"/>
      <c r="T194" s="70"/>
    </row>
    <row r="195" spans="18:20">
      <c r="R195" s="70"/>
      <c r="S195" s="70"/>
      <c r="T195" s="70"/>
    </row>
    <row r="196" spans="18:20">
      <c r="R196" s="70"/>
      <c r="S196" s="70"/>
      <c r="T196" s="70"/>
    </row>
    <row r="197" spans="18:20">
      <c r="R197" s="70"/>
      <c r="S197" s="70"/>
      <c r="T197" s="70"/>
    </row>
    <row r="198" spans="18:20">
      <c r="R198" s="70"/>
      <c r="S198" s="70"/>
      <c r="T198" s="70"/>
    </row>
    <row r="199" spans="18:20">
      <c r="R199" s="70"/>
      <c r="S199" s="70"/>
      <c r="T199" s="70"/>
    </row>
    <row r="200" spans="18:20">
      <c r="R200" s="70"/>
      <c r="S200" s="70"/>
      <c r="T200" s="70"/>
    </row>
    <row r="201" spans="18:20">
      <c r="R201" s="70"/>
      <c r="S201" s="70"/>
      <c r="T201" s="70"/>
    </row>
    <row r="202" spans="18:20">
      <c r="R202" s="70"/>
      <c r="S202" s="70"/>
      <c r="T202" s="70"/>
    </row>
    <row r="203" spans="18:20">
      <c r="R203" s="70"/>
      <c r="S203" s="70"/>
      <c r="T203" s="70"/>
    </row>
    <row r="204" spans="18:20">
      <c r="R204" s="70"/>
      <c r="S204" s="70"/>
      <c r="T204" s="70"/>
    </row>
    <row r="205" spans="18:20">
      <c r="R205" s="70"/>
      <c r="S205" s="70"/>
      <c r="T205" s="70"/>
    </row>
    <row r="206" spans="18:20">
      <c r="R206" s="70"/>
      <c r="S206" s="70"/>
      <c r="T206" s="70"/>
    </row>
    <row r="207" spans="18:20">
      <c r="R207" s="70"/>
      <c r="S207" s="70"/>
      <c r="T207" s="70"/>
    </row>
    <row r="208" spans="18:20">
      <c r="R208" s="70"/>
      <c r="S208" s="70"/>
      <c r="T208" s="70"/>
    </row>
    <row r="209" spans="18:20">
      <c r="R209" s="70"/>
      <c r="S209" s="70"/>
      <c r="T209" s="70"/>
    </row>
    <row r="210" spans="18:20">
      <c r="R210" s="70"/>
      <c r="S210" s="70"/>
      <c r="T210" s="70"/>
    </row>
    <row r="211" spans="18:20">
      <c r="R211" s="70"/>
      <c r="S211" s="70"/>
      <c r="T211" s="70"/>
    </row>
    <row r="212" spans="18:20">
      <c r="R212" s="70"/>
      <c r="S212" s="70"/>
      <c r="T212" s="70"/>
    </row>
    <row r="213" spans="18:20">
      <c r="R213" s="70"/>
      <c r="S213" s="70"/>
      <c r="T213" s="70"/>
    </row>
    <row r="214" spans="18:20">
      <c r="R214" s="70"/>
      <c r="S214" s="70"/>
      <c r="T214" s="70"/>
    </row>
    <row r="215" spans="18:20">
      <c r="R215" s="70"/>
      <c r="S215" s="70"/>
      <c r="T215" s="70"/>
    </row>
    <row r="216" spans="18:20">
      <c r="R216" s="70"/>
      <c r="S216" s="70"/>
      <c r="T216" s="70"/>
    </row>
    <row r="217" spans="18:20">
      <c r="R217" s="70"/>
      <c r="S217" s="70"/>
      <c r="T217" s="70"/>
    </row>
    <row r="218" spans="18:20">
      <c r="R218" s="70"/>
      <c r="S218" s="70"/>
      <c r="T218" s="70"/>
    </row>
    <row r="219" spans="18:20">
      <c r="R219" s="70"/>
      <c r="S219" s="70"/>
      <c r="T219" s="70"/>
    </row>
    <row r="220" spans="18:20">
      <c r="R220" s="70"/>
      <c r="S220" s="70"/>
      <c r="T220" s="70"/>
    </row>
    <row r="221" spans="18:20">
      <c r="R221" s="70"/>
      <c r="S221" s="70"/>
      <c r="T221" s="70"/>
    </row>
    <row r="222" spans="18:20">
      <c r="R222" s="70"/>
      <c r="S222" s="70"/>
      <c r="T222" s="70"/>
    </row>
    <row r="223" spans="18:20">
      <c r="R223" s="70"/>
      <c r="S223" s="70"/>
      <c r="T223" s="70"/>
    </row>
    <row r="224" spans="18:20">
      <c r="R224" s="70"/>
      <c r="S224" s="70"/>
      <c r="T224" s="70"/>
    </row>
    <row r="225" spans="18:20">
      <c r="R225" s="70"/>
      <c r="S225" s="70"/>
      <c r="T225" s="70"/>
    </row>
    <row r="226" spans="18:20">
      <c r="R226" s="70"/>
      <c r="S226" s="70"/>
      <c r="T226" s="70"/>
    </row>
    <row r="227" spans="18:20">
      <c r="R227" s="70"/>
      <c r="S227" s="70"/>
      <c r="T227" s="70"/>
    </row>
    <row r="228" spans="18:20">
      <c r="R228" s="70"/>
      <c r="S228" s="70"/>
      <c r="T228" s="70"/>
    </row>
    <row r="229" spans="18:20">
      <c r="R229" s="70"/>
      <c r="S229" s="70"/>
      <c r="T229" s="70"/>
    </row>
    <row r="230" spans="18:20">
      <c r="R230" s="70"/>
      <c r="S230" s="70"/>
      <c r="T230" s="70"/>
    </row>
    <row r="231" spans="18:20">
      <c r="R231" s="70"/>
      <c r="S231" s="70"/>
      <c r="T231" s="70"/>
    </row>
    <row r="232" spans="18:20">
      <c r="R232" s="70"/>
      <c r="S232" s="70"/>
      <c r="T232" s="70"/>
    </row>
    <row r="233" spans="18:20">
      <c r="R233" s="70"/>
      <c r="S233" s="70"/>
      <c r="T233" s="70"/>
    </row>
    <row r="234" spans="18:20">
      <c r="R234" s="70"/>
      <c r="S234" s="70"/>
      <c r="T234" s="70"/>
    </row>
    <row r="235" spans="18:20">
      <c r="R235" s="70"/>
      <c r="S235" s="70"/>
      <c r="T235" s="70"/>
    </row>
    <row r="236" spans="18:20">
      <c r="R236" s="70"/>
      <c r="S236" s="70"/>
      <c r="T236" s="70"/>
    </row>
    <row r="237" spans="18:20">
      <c r="R237" s="70"/>
      <c r="S237" s="70"/>
      <c r="T237" s="70"/>
    </row>
    <row r="238" spans="18:20">
      <c r="R238" s="70"/>
      <c r="S238" s="70"/>
      <c r="T238" s="70"/>
    </row>
    <row r="239" spans="18:20">
      <c r="R239" s="70"/>
      <c r="S239" s="70"/>
      <c r="T239" s="70"/>
    </row>
    <row r="240" spans="18:20">
      <c r="R240" s="70"/>
      <c r="S240" s="70"/>
      <c r="T240" s="70"/>
    </row>
    <row r="241" spans="18:20">
      <c r="R241" s="70"/>
      <c r="S241" s="70"/>
      <c r="T241" s="70"/>
    </row>
    <row r="242" spans="18:20">
      <c r="R242" s="70"/>
      <c r="S242" s="70"/>
      <c r="T242" s="70"/>
    </row>
    <row r="243" spans="18:20">
      <c r="R243" s="70"/>
      <c r="S243" s="70"/>
      <c r="T243" s="70"/>
    </row>
    <row r="244" spans="18:20">
      <c r="R244" s="70"/>
      <c r="S244" s="70"/>
      <c r="T244" s="70"/>
    </row>
    <row r="245" spans="18:20">
      <c r="R245" s="70"/>
      <c r="S245" s="70"/>
      <c r="T245" s="70"/>
    </row>
    <row r="246" spans="18:20">
      <c r="R246" s="70"/>
      <c r="S246" s="70"/>
      <c r="T246" s="70"/>
    </row>
    <row r="247" spans="18:20">
      <c r="R247" s="70"/>
      <c r="S247" s="70"/>
      <c r="T247" s="70"/>
    </row>
    <row r="248" spans="18:20">
      <c r="R248" s="70"/>
      <c r="S248" s="70"/>
      <c r="T248" s="70"/>
    </row>
    <row r="249" spans="18:20">
      <c r="R249" s="70"/>
      <c r="S249" s="70"/>
      <c r="T249" s="70"/>
    </row>
    <row r="250" spans="18:20">
      <c r="R250" s="70"/>
      <c r="S250" s="70"/>
      <c r="T250" s="70"/>
    </row>
    <row r="251" spans="18:20">
      <c r="R251" s="70"/>
      <c r="S251" s="70"/>
      <c r="T251" s="70"/>
    </row>
    <row r="252" spans="18:20">
      <c r="R252" s="70"/>
      <c r="S252" s="70"/>
      <c r="T252" s="70"/>
    </row>
    <row r="253" spans="18:20">
      <c r="R253" s="70"/>
      <c r="S253" s="70"/>
      <c r="T253" s="70"/>
    </row>
    <row r="254" spans="18:20">
      <c r="R254" s="70"/>
      <c r="S254" s="70"/>
      <c r="T254" s="70"/>
    </row>
    <row r="255" spans="18:20">
      <c r="R255" s="70"/>
      <c r="S255" s="70"/>
      <c r="T255" s="70"/>
    </row>
    <row r="256" spans="18:20">
      <c r="R256" s="70"/>
      <c r="S256" s="70"/>
      <c r="T256" s="70"/>
    </row>
    <row r="257" spans="18:20">
      <c r="R257" s="70"/>
      <c r="S257" s="70"/>
      <c r="T257" s="70"/>
    </row>
    <row r="258" spans="18:20">
      <c r="R258" s="70"/>
      <c r="S258" s="70"/>
      <c r="T258" s="70"/>
    </row>
    <row r="259" spans="18:20">
      <c r="R259" s="70"/>
      <c r="S259" s="70"/>
      <c r="T259" s="70"/>
    </row>
    <row r="260" spans="18:20">
      <c r="R260" s="70"/>
      <c r="S260" s="70"/>
      <c r="T260" s="70"/>
    </row>
    <row r="261" spans="18:20">
      <c r="R261" s="70"/>
      <c r="S261" s="70"/>
      <c r="T261" s="70"/>
    </row>
    <row r="262" spans="18:20">
      <c r="R262" s="70"/>
      <c r="S262" s="70"/>
      <c r="T262" s="70"/>
    </row>
    <row r="263" spans="18:20">
      <c r="R263" s="70"/>
      <c r="S263" s="70"/>
      <c r="T263" s="70"/>
    </row>
    <row r="264" spans="18:20">
      <c r="R264" s="70"/>
      <c r="S264" s="70"/>
      <c r="T264" s="70"/>
    </row>
    <row r="265" spans="18:20">
      <c r="R265" s="70"/>
      <c r="S265" s="70"/>
      <c r="T265" s="70"/>
    </row>
    <row r="266" spans="18:20">
      <c r="R266" s="70"/>
      <c r="S266" s="70"/>
      <c r="T266" s="70"/>
    </row>
    <row r="267" spans="18:20">
      <c r="R267" s="70"/>
      <c r="S267" s="70"/>
      <c r="T267" s="70"/>
    </row>
    <row r="268" spans="18:20">
      <c r="R268" s="70"/>
      <c r="S268" s="70"/>
      <c r="T268" s="70"/>
    </row>
    <row r="269" spans="18:20">
      <c r="R269" s="70"/>
      <c r="S269" s="70"/>
      <c r="T269" s="70"/>
    </row>
    <row r="270" spans="18:20">
      <c r="R270" s="70"/>
      <c r="S270" s="70"/>
      <c r="T270" s="70"/>
    </row>
    <row r="271" spans="18:20">
      <c r="R271" s="70"/>
      <c r="S271" s="70"/>
      <c r="T271" s="70"/>
    </row>
    <row r="272" spans="18:20">
      <c r="R272" s="70"/>
      <c r="S272" s="70"/>
      <c r="T272" s="70"/>
    </row>
    <row r="273" spans="18:20">
      <c r="R273" s="70"/>
      <c r="S273" s="70"/>
      <c r="T273" s="70"/>
    </row>
    <row r="274" spans="18:20">
      <c r="R274" s="70"/>
      <c r="S274" s="70"/>
      <c r="T274" s="70"/>
    </row>
    <row r="275" spans="18:20">
      <c r="R275" s="70"/>
      <c r="S275" s="70"/>
      <c r="T275" s="70"/>
    </row>
    <row r="276" spans="18:20">
      <c r="R276" s="70"/>
      <c r="S276" s="70"/>
      <c r="T276" s="70"/>
    </row>
    <row r="277" spans="18:20">
      <c r="R277" s="70"/>
      <c r="S277" s="70"/>
      <c r="T277" s="70"/>
    </row>
    <row r="278" spans="18:20">
      <c r="R278" s="70"/>
      <c r="S278" s="70"/>
      <c r="T278" s="70"/>
    </row>
    <row r="279" spans="18:20">
      <c r="R279" s="70"/>
      <c r="S279" s="70"/>
      <c r="T279" s="70"/>
    </row>
    <row r="280" spans="18:20">
      <c r="R280" s="70"/>
      <c r="S280" s="70"/>
      <c r="T280" s="70"/>
    </row>
    <row r="281" spans="18:20">
      <c r="R281" s="70"/>
      <c r="S281" s="70"/>
      <c r="T281" s="70"/>
    </row>
    <row r="282" spans="18:20">
      <c r="R282" s="70"/>
      <c r="S282" s="70"/>
      <c r="T282" s="70"/>
    </row>
    <row r="283" spans="18:20">
      <c r="R283" s="70"/>
      <c r="S283" s="70"/>
      <c r="T283" s="70"/>
    </row>
    <row r="284" spans="18:20">
      <c r="R284" s="70"/>
      <c r="S284" s="70"/>
      <c r="T284" s="70"/>
    </row>
    <row r="285" spans="18:20">
      <c r="R285" s="70"/>
      <c r="S285" s="70"/>
      <c r="T285" s="70"/>
    </row>
    <row r="286" spans="18:20">
      <c r="R286" s="70"/>
      <c r="S286" s="70"/>
      <c r="T286" s="70"/>
    </row>
    <row r="287" spans="18:20">
      <c r="R287" s="70"/>
      <c r="S287" s="70"/>
      <c r="T287" s="70"/>
    </row>
    <row r="288" spans="18:20">
      <c r="R288" s="70"/>
      <c r="S288" s="70"/>
      <c r="T288" s="70"/>
    </row>
    <row r="289" spans="18:20">
      <c r="R289" s="70"/>
      <c r="S289" s="70"/>
      <c r="T289" s="70"/>
    </row>
    <row r="290" spans="18:20">
      <c r="R290" s="70"/>
      <c r="S290" s="70"/>
      <c r="T290" s="70"/>
    </row>
    <row r="291" spans="18:20">
      <c r="R291" s="70"/>
      <c r="S291" s="70"/>
      <c r="T291" s="70"/>
    </row>
    <row r="292" spans="18:20">
      <c r="R292" s="70"/>
      <c r="S292" s="70"/>
      <c r="T292" s="70"/>
    </row>
    <row r="293" spans="18:20">
      <c r="R293" s="70"/>
      <c r="S293" s="70"/>
      <c r="T293" s="70"/>
    </row>
    <row r="294" spans="18:20">
      <c r="R294" s="70"/>
      <c r="S294" s="70"/>
      <c r="T294" s="70"/>
    </row>
    <row r="295" spans="18:20">
      <c r="R295" s="70"/>
      <c r="S295" s="70"/>
      <c r="T295" s="70"/>
    </row>
    <row r="296" spans="18:20">
      <c r="R296" s="70"/>
      <c r="S296" s="70"/>
      <c r="T296" s="70"/>
    </row>
    <row r="297" spans="18:20">
      <c r="R297" s="70"/>
      <c r="S297" s="70"/>
      <c r="T297" s="70"/>
    </row>
    <row r="298" spans="18:20">
      <c r="R298" s="70"/>
      <c r="S298" s="70"/>
      <c r="T298" s="70"/>
    </row>
    <row r="299" spans="18:20">
      <c r="R299" s="70"/>
      <c r="S299" s="70"/>
      <c r="T299" s="70"/>
    </row>
    <row r="300" spans="18:20">
      <c r="R300" s="70"/>
      <c r="S300" s="70"/>
      <c r="T300" s="70"/>
    </row>
    <row r="301" spans="18:20">
      <c r="R301" s="70"/>
      <c r="S301" s="70"/>
      <c r="T301" s="70"/>
    </row>
    <row r="302" spans="18:20">
      <c r="R302" s="70"/>
      <c r="S302" s="70"/>
      <c r="T302" s="70"/>
    </row>
    <row r="303" spans="18:20">
      <c r="R303" s="70"/>
      <c r="S303" s="70"/>
      <c r="T303" s="70"/>
    </row>
    <row r="304" spans="18:20">
      <c r="R304" s="70"/>
      <c r="S304" s="70"/>
      <c r="T304" s="70"/>
    </row>
    <row r="305" spans="18:20">
      <c r="R305" s="70"/>
      <c r="S305" s="70"/>
      <c r="T305" s="70"/>
    </row>
    <row r="306" spans="18:20">
      <c r="R306" s="70"/>
      <c r="S306" s="70"/>
      <c r="T306" s="70"/>
    </row>
    <row r="307" spans="18:20">
      <c r="R307" s="70"/>
      <c r="S307" s="70"/>
      <c r="T307" s="70"/>
    </row>
    <row r="308" spans="18:20">
      <c r="R308" s="70"/>
      <c r="S308" s="70"/>
      <c r="T308" s="70"/>
    </row>
    <row r="309" spans="18:20">
      <c r="R309" s="70"/>
      <c r="S309" s="70"/>
      <c r="T309" s="70"/>
    </row>
    <row r="310" spans="18:20">
      <c r="R310" s="70"/>
      <c r="S310" s="70"/>
      <c r="T310" s="70"/>
    </row>
    <row r="311" spans="18:20">
      <c r="R311" s="70"/>
      <c r="S311" s="70"/>
      <c r="T311" s="70"/>
    </row>
    <row r="312" spans="18:20">
      <c r="R312" s="70"/>
      <c r="S312" s="70"/>
      <c r="T312" s="70"/>
    </row>
    <row r="313" spans="18:20">
      <c r="R313" s="70"/>
      <c r="S313" s="70"/>
      <c r="T313" s="70"/>
    </row>
    <row r="314" spans="18:20">
      <c r="R314" s="70"/>
      <c r="S314" s="70"/>
      <c r="T314" s="70"/>
    </row>
    <row r="315" spans="18:20">
      <c r="R315" s="70"/>
      <c r="S315" s="70"/>
      <c r="T315" s="70"/>
    </row>
    <row r="316" spans="18:20">
      <c r="R316" s="70"/>
      <c r="S316" s="70"/>
      <c r="T316" s="70"/>
    </row>
    <row r="317" spans="18:20">
      <c r="R317" s="70"/>
      <c r="S317" s="70"/>
      <c r="T317" s="70"/>
    </row>
    <row r="318" spans="18:20">
      <c r="R318" s="70"/>
      <c r="S318" s="70"/>
      <c r="T318" s="70"/>
    </row>
    <row r="319" spans="18:20">
      <c r="R319" s="70"/>
      <c r="S319" s="70"/>
      <c r="T319" s="70"/>
    </row>
    <row r="320" spans="18:20">
      <c r="R320" s="70"/>
      <c r="S320" s="70"/>
      <c r="T320" s="70"/>
    </row>
    <row r="321" spans="18:20">
      <c r="R321" s="70"/>
      <c r="S321" s="70"/>
      <c r="T321" s="70"/>
    </row>
    <row r="322" spans="18:20">
      <c r="R322" s="70"/>
      <c r="S322" s="70"/>
      <c r="T322" s="70"/>
    </row>
    <row r="323" spans="18:20">
      <c r="R323" s="70"/>
      <c r="S323" s="70"/>
      <c r="T323" s="70"/>
    </row>
    <row r="324" spans="18:20">
      <c r="R324" s="70"/>
      <c r="S324" s="70"/>
      <c r="T324" s="70"/>
    </row>
    <row r="325" spans="18:20">
      <c r="R325" s="70"/>
      <c r="S325" s="70"/>
      <c r="T325" s="70"/>
    </row>
    <row r="326" spans="18:20">
      <c r="R326" s="70"/>
      <c r="S326" s="70"/>
      <c r="T326" s="70"/>
    </row>
    <row r="327" spans="18:20">
      <c r="R327" s="70"/>
      <c r="S327" s="70"/>
      <c r="T327" s="70"/>
    </row>
    <row r="328" spans="18:20">
      <c r="R328" s="70"/>
      <c r="S328" s="70"/>
      <c r="T328" s="70"/>
    </row>
    <row r="329" spans="18:20">
      <c r="R329" s="70"/>
      <c r="S329" s="70"/>
      <c r="T329" s="70"/>
    </row>
    <row r="330" spans="18:20">
      <c r="R330" s="70"/>
      <c r="S330" s="70"/>
      <c r="T330" s="70"/>
    </row>
    <row r="331" spans="18:20">
      <c r="R331" s="70"/>
      <c r="S331" s="70"/>
      <c r="T331" s="70"/>
    </row>
    <row r="332" spans="18:20">
      <c r="R332" s="70"/>
      <c r="S332" s="70"/>
      <c r="T332" s="70"/>
    </row>
    <row r="333" spans="18:20">
      <c r="R333" s="70"/>
      <c r="S333" s="70"/>
      <c r="T333" s="70"/>
    </row>
    <row r="334" spans="18:20">
      <c r="R334" s="70"/>
      <c r="S334" s="70"/>
      <c r="T334" s="70"/>
    </row>
    <row r="335" spans="18:20">
      <c r="R335" s="70"/>
      <c r="S335" s="70"/>
      <c r="T335" s="70"/>
    </row>
    <row r="336" spans="18:20">
      <c r="R336" s="70"/>
      <c r="S336" s="70"/>
      <c r="T336" s="70"/>
    </row>
    <row r="337" spans="18:20">
      <c r="R337" s="70"/>
      <c r="S337" s="70"/>
      <c r="T337" s="70"/>
    </row>
    <row r="338" spans="18:20">
      <c r="R338" s="70"/>
      <c r="S338" s="70"/>
      <c r="T338" s="70"/>
    </row>
    <row r="339" spans="18:20">
      <c r="R339" s="70"/>
      <c r="S339" s="70"/>
      <c r="T339" s="70"/>
    </row>
    <row r="340" spans="18:20">
      <c r="R340" s="70"/>
      <c r="S340" s="70"/>
      <c r="T340" s="70"/>
    </row>
    <row r="341" spans="18:20">
      <c r="R341" s="70"/>
      <c r="S341" s="70"/>
      <c r="T341" s="70"/>
    </row>
    <row r="342" spans="18:20">
      <c r="R342" s="70"/>
      <c r="S342" s="70"/>
      <c r="T342" s="70"/>
    </row>
    <row r="343" spans="18:20">
      <c r="R343" s="70"/>
      <c r="S343" s="70"/>
      <c r="T343" s="70"/>
    </row>
    <row r="344" spans="18:20">
      <c r="R344" s="70"/>
      <c r="S344" s="70"/>
      <c r="T344" s="70"/>
    </row>
    <row r="345" spans="18:20">
      <c r="R345" s="70"/>
      <c r="S345" s="70"/>
      <c r="T345" s="70"/>
    </row>
    <row r="346" spans="18:20">
      <c r="R346" s="70"/>
      <c r="S346" s="70"/>
      <c r="T346" s="70"/>
    </row>
    <row r="347" spans="18:20">
      <c r="R347" s="70"/>
      <c r="S347" s="70"/>
      <c r="T347" s="70"/>
    </row>
    <row r="348" spans="18:20">
      <c r="R348" s="70"/>
      <c r="S348" s="70"/>
      <c r="T348" s="70"/>
    </row>
    <row r="349" spans="18:20">
      <c r="R349" s="70"/>
      <c r="S349" s="70"/>
      <c r="T349" s="70"/>
    </row>
    <row r="350" spans="18:20">
      <c r="R350" s="70"/>
      <c r="S350" s="70"/>
      <c r="T350" s="70"/>
    </row>
    <row r="351" spans="18:20">
      <c r="R351" s="70"/>
      <c r="S351" s="70"/>
      <c r="T351" s="70"/>
    </row>
    <row r="352" spans="18:20">
      <c r="R352" s="70"/>
      <c r="S352" s="70"/>
      <c r="T352" s="70"/>
    </row>
    <row r="353" spans="18:20">
      <c r="R353" s="70"/>
      <c r="S353" s="70"/>
      <c r="T353" s="70"/>
    </row>
    <row r="354" spans="18:20">
      <c r="R354" s="70"/>
      <c r="S354" s="70"/>
      <c r="T354" s="70"/>
    </row>
    <row r="355" spans="18:20">
      <c r="R355" s="70"/>
      <c r="S355" s="70"/>
      <c r="T355" s="70"/>
    </row>
    <row r="356" spans="18:20">
      <c r="R356" s="70"/>
      <c r="S356" s="70"/>
      <c r="T356" s="70"/>
    </row>
    <row r="357" spans="18:20">
      <c r="R357" s="70"/>
      <c r="S357" s="70"/>
      <c r="T357" s="70"/>
    </row>
    <row r="358" spans="18:20">
      <c r="R358" s="70"/>
      <c r="S358" s="70"/>
      <c r="T358" s="70"/>
    </row>
    <row r="359" spans="18:20">
      <c r="R359" s="70"/>
      <c r="S359" s="70"/>
      <c r="T359" s="70"/>
    </row>
    <row r="360" spans="18:20">
      <c r="R360" s="70"/>
      <c r="S360" s="70"/>
      <c r="T360" s="70"/>
    </row>
    <row r="361" spans="18:20">
      <c r="R361" s="70"/>
      <c r="S361" s="70"/>
      <c r="T361" s="70"/>
    </row>
    <row r="362" spans="18:20">
      <c r="R362" s="70"/>
      <c r="S362" s="70"/>
      <c r="T362" s="70"/>
    </row>
    <row r="363" spans="18:20">
      <c r="R363" s="70"/>
      <c r="S363" s="70"/>
      <c r="T363" s="70"/>
    </row>
    <row r="364" spans="18:20">
      <c r="R364" s="70"/>
      <c r="S364" s="70"/>
      <c r="T364" s="70"/>
    </row>
    <row r="365" spans="18:20">
      <c r="R365" s="70"/>
      <c r="S365" s="70"/>
      <c r="T365" s="70"/>
    </row>
    <row r="366" spans="18:20">
      <c r="R366" s="70"/>
      <c r="S366" s="70"/>
      <c r="T366" s="70"/>
    </row>
    <row r="367" spans="18:20">
      <c r="R367" s="70"/>
      <c r="S367" s="70"/>
      <c r="T367" s="70"/>
    </row>
    <row r="368" spans="18:20">
      <c r="R368" s="70"/>
      <c r="S368" s="70"/>
      <c r="T368" s="70"/>
    </row>
    <row r="369" spans="18:20">
      <c r="R369" s="70"/>
      <c r="S369" s="70"/>
      <c r="T369" s="70"/>
    </row>
    <row r="370" spans="18:20">
      <c r="R370" s="70"/>
      <c r="S370" s="70"/>
      <c r="T370" s="70"/>
    </row>
    <row r="371" spans="18:20">
      <c r="R371" s="70"/>
      <c r="S371" s="70"/>
      <c r="T371" s="70"/>
    </row>
    <row r="372" spans="18:20">
      <c r="R372" s="70"/>
      <c r="S372" s="70"/>
      <c r="T372" s="70"/>
    </row>
    <row r="373" spans="18:20">
      <c r="R373" s="70"/>
      <c r="S373" s="70"/>
      <c r="T373" s="70"/>
    </row>
    <row r="374" spans="18:20">
      <c r="R374" s="70"/>
      <c r="S374" s="70"/>
      <c r="T374" s="70"/>
    </row>
    <row r="375" spans="18:20">
      <c r="R375" s="70"/>
      <c r="S375" s="70"/>
      <c r="T375" s="70"/>
    </row>
    <row r="376" spans="18:20">
      <c r="R376" s="70"/>
      <c r="S376" s="70"/>
      <c r="T376" s="70"/>
    </row>
    <row r="377" spans="18:20">
      <c r="R377" s="70"/>
      <c r="S377" s="70"/>
      <c r="T377" s="70"/>
    </row>
    <row r="378" spans="18:20">
      <c r="R378" s="70"/>
      <c r="S378" s="70"/>
      <c r="T378" s="70"/>
    </row>
    <row r="379" spans="18:20">
      <c r="R379" s="70"/>
      <c r="S379" s="70"/>
      <c r="T379" s="70"/>
    </row>
    <row r="380" spans="18:20">
      <c r="R380" s="70"/>
      <c r="S380" s="70"/>
      <c r="T380" s="70"/>
    </row>
    <row r="381" spans="18:20">
      <c r="R381" s="70"/>
      <c r="S381" s="70"/>
      <c r="T381" s="70"/>
    </row>
    <row r="382" spans="18:20">
      <c r="R382" s="70"/>
      <c r="S382" s="70"/>
      <c r="T382" s="70"/>
    </row>
    <row r="383" spans="18:20">
      <c r="R383" s="70"/>
      <c r="S383" s="70"/>
      <c r="T383" s="70"/>
    </row>
    <row r="384" spans="18:20">
      <c r="R384" s="70"/>
      <c r="S384" s="70"/>
      <c r="T384" s="70"/>
    </row>
    <row r="385" spans="18:20">
      <c r="R385" s="70"/>
      <c r="S385" s="70"/>
      <c r="T385" s="70"/>
    </row>
    <row r="386" spans="18:20">
      <c r="R386" s="70"/>
      <c r="S386" s="70"/>
      <c r="T386" s="70"/>
    </row>
    <row r="387" spans="18:20">
      <c r="R387" s="70"/>
      <c r="S387" s="70"/>
      <c r="T387" s="70"/>
    </row>
    <row r="388" spans="18:20">
      <c r="R388" s="70"/>
      <c r="S388" s="70"/>
      <c r="T388" s="70"/>
    </row>
    <row r="389" spans="18:20">
      <c r="R389" s="70"/>
      <c r="S389" s="70"/>
      <c r="T389" s="70"/>
    </row>
    <row r="390" spans="18:20">
      <c r="R390" s="70"/>
      <c r="S390" s="70"/>
      <c r="T390" s="70"/>
    </row>
    <row r="391" spans="18:20">
      <c r="R391" s="70"/>
      <c r="S391" s="70"/>
      <c r="T391" s="70"/>
    </row>
    <row r="392" spans="18:20">
      <c r="R392" s="70"/>
      <c r="S392" s="70"/>
      <c r="T392" s="70"/>
    </row>
    <row r="393" spans="18:20">
      <c r="R393" s="70"/>
      <c r="S393" s="70"/>
      <c r="T393" s="70"/>
    </row>
    <row r="394" spans="18:20">
      <c r="R394" s="70"/>
      <c r="S394" s="70"/>
      <c r="T394" s="70"/>
    </row>
    <row r="395" spans="18:20">
      <c r="R395" s="70"/>
      <c r="S395" s="70"/>
      <c r="T395" s="70"/>
    </row>
    <row r="396" spans="18:20">
      <c r="R396" s="70"/>
      <c r="S396" s="70"/>
      <c r="T396" s="70"/>
    </row>
    <row r="397" spans="18:20">
      <c r="R397" s="70"/>
      <c r="S397" s="70"/>
      <c r="T397" s="70"/>
    </row>
    <row r="398" spans="18:20">
      <c r="R398" s="70"/>
      <c r="S398" s="70"/>
      <c r="T398" s="70"/>
    </row>
    <row r="399" spans="18:20">
      <c r="R399" s="70"/>
      <c r="S399" s="70"/>
      <c r="T399" s="70"/>
    </row>
    <row r="400" spans="18:20">
      <c r="R400" s="70"/>
      <c r="S400" s="70"/>
      <c r="T400" s="70"/>
    </row>
    <row r="401" spans="18:20">
      <c r="R401" s="70"/>
      <c r="S401" s="70"/>
      <c r="T401" s="70"/>
    </row>
    <row r="402" spans="18:20">
      <c r="R402" s="70"/>
      <c r="S402" s="70"/>
      <c r="T402" s="70"/>
    </row>
    <row r="403" spans="18:20">
      <c r="R403" s="70"/>
      <c r="S403" s="70"/>
      <c r="T403" s="70"/>
    </row>
    <row r="404" spans="18:20">
      <c r="R404" s="70"/>
      <c r="S404" s="70"/>
      <c r="T404" s="70"/>
    </row>
    <row r="405" spans="18:20">
      <c r="R405" s="70"/>
      <c r="S405" s="70"/>
      <c r="T405" s="70"/>
    </row>
    <row r="406" spans="18:20">
      <c r="R406" s="70"/>
      <c r="S406" s="70"/>
      <c r="T406" s="70"/>
    </row>
    <row r="407" spans="18:20">
      <c r="R407" s="70"/>
      <c r="S407" s="70"/>
      <c r="T407" s="70"/>
    </row>
    <row r="408" spans="18:20">
      <c r="R408" s="70"/>
      <c r="S408" s="70"/>
      <c r="T408" s="70"/>
    </row>
    <row r="409" spans="18:20">
      <c r="R409" s="70"/>
      <c r="S409" s="70"/>
      <c r="T409" s="70"/>
    </row>
    <row r="410" spans="18:20">
      <c r="R410" s="70"/>
      <c r="S410" s="70"/>
      <c r="T410" s="70"/>
    </row>
    <row r="411" spans="18:20">
      <c r="R411" s="70"/>
      <c r="S411" s="70"/>
      <c r="T411" s="70"/>
    </row>
    <row r="412" spans="18:20">
      <c r="R412" s="70"/>
      <c r="S412" s="70"/>
      <c r="T412" s="70"/>
    </row>
    <row r="413" spans="18:20">
      <c r="R413" s="70"/>
      <c r="S413" s="70"/>
      <c r="T413" s="70"/>
    </row>
    <row r="414" spans="18:20">
      <c r="R414" s="70"/>
      <c r="S414" s="70"/>
      <c r="T414" s="70"/>
    </row>
    <row r="415" spans="18:20">
      <c r="R415" s="70"/>
      <c r="S415" s="70"/>
      <c r="T415" s="70"/>
    </row>
    <row r="416" spans="18:20">
      <c r="R416" s="70"/>
      <c r="S416" s="70"/>
      <c r="T416" s="70"/>
    </row>
    <row r="417" spans="18:20">
      <c r="R417" s="70"/>
      <c r="S417" s="70"/>
      <c r="T417" s="70"/>
    </row>
    <row r="418" spans="18:20">
      <c r="R418" s="70"/>
      <c r="S418" s="70"/>
      <c r="T418" s="70"/>
    </row>
    <row r="419" spans="18:20">
      <c r="R419" s="70"/>
      <c r="S419" s="70"/>
      <c r="T419" s="70"/>
    </row>
    <row r="420" spans="18:20">
      <c r="R420" s="70"/>
      <c r="S420" s="70"/>
      <c r="T420" s="70"/>
    </row>
    <row r="421" spans="18:20">
      <c r="R421" s="70"/>
      <c r="S421" s="70"/>
      <c r="T421" s="70"/>
    </row>
    <row r="422" spans="18:20">
      <c r="R422" s="70"/>
      <c r="S422" s="70"/>
      <c r="T422" s="70"/>
    </row>
    <row r="423" spans="18:20">
      <c r="R423" s="70"/>
      <c r="S423" s="70"/>
      <c r="T423" s="70"/>
    </row>
    <row r="424" spans="18:20">
      <c r="R424" s="70"/>
      <c r="S424" s="70"/>
      <c r="T424" s="70"/>
    </row>
    <row r="425" spans="18:20">
      <c r="R425" s="70"/>
      <c r="S425" s="70"/>
      <c r="T425" s="70"/>
    </row>
    <row r="426" spans="18:20">
      <c r="R426" s="70"/>
      <c r="S426" s="70"/>
      <c r="T426" s="70"/>
    </row>
    <row r="427" spans="18:20">
      <c r="R427" s="70"/>
      <c r="S427" s="70"/>
      <c r="T427" s="70"/>
    </row>
    <row r="428" spans="18:20">
      <c r="R428" s="70"/>
      <c r="S428" s="70"/>
      <c r="T428" s="70"/>
    </row>
    <row r="429" spans="18:20">
      <c r="R429" s="70"/>
      <c r="S429" s="70"/>
      <c r="T429" s="70"/>
    </row>
    <row r="430" spans="18:20">
      <c r="R430" s="70"/>
      <c r="S430" s="70"/>
      <c r="T430" s="70"/>
    </row>
    <row r="431" spans="18:20">
      <c r="R431" s="70"/>
      <c r="S431" s="70"/>
      <c r="T431" s="70"/>
    </row>
    <row r="432" spans="18:20">
      <c r="R432" s="70"/>
      <c r="S432" s="70"/>
      <c r="T432" s="70"/>
    </row>
    <row r="433" spans="18:20">
      <c r="R433" s="70"/>
      <c r="S433" s="70"/>
      <c r="T433" s="70"/>
    </row>
    <row r="434" spans="18:20">
      <c r="R434" s="70"/>
      <c r="S434" s="70"/>
      <c r="T434" s="70"/>
    </row>
    <row r="435" spans="18:20">
      <c r="R435" s="70"/>
      <c r="S435" s="70"/>
      <c r="T435" s="70"/>
    </row>
    <row r="436" spans="18:20">
      <c r="R436" s="70"/>
      <c r="S436" s="70"/>
      <c r="T436" s="70"/>
    </row>
    <row r="437" spans="18:20">
      <c r="R437" s="70"/>
      <c r="S437" s="70"/>
      <c r="T437" s="70"/>
    </row>
    <row r="438" spans="18:20">
      <c r="R438" s="70"/>
      <c r="S438" s="70"/>
      <c r="T438" s="70"/>
    </row>
    <row r="439" spans="18:20">
      <c r="R439" s="70"/>
      <c r="S439" s="70"/>
      <c r="T439" s="70"/>
    </row>
    <row r="440" spans="18:20">
      <c r="R440" s="70"/>
      <c r="S440" s="70"/>
      <c r="T440" s="70"/>
    </row>
    <row r="441" spans="18:20">
      <c r="R441" s="70"/>
      <c r="S441" s="70"/>
      <c r="T441" s="70"/>
    </row>
    <row r="442" spans="18:20">
      <c r="R442" s="70"/>
      <c r="S442" s="70"/>
      <c r="T442" s="70"/>
    </row>
    <row r="443" spans="18:20">
      <c r="R443" s="70"/>
      <c r="S443" s="70"/>
      <c r="T443" s="70"/>
    </row>
    <row r="444" spans="18:20">
      <c r="R444" s="70"/>
      <c r="S444" s="70"/>
      <c r="T444" s="70"/>
    </row>
    <row r="445" spans="18:20">
      <c r="R445" s="70"/>
      <c r="S445" s="70"/>
      <c r="T445" s="70"/>
    </row>
    <row r="446" spans="18:20">
      <c r="R446" s="70"/>
      <c r="S446" s="70"/>
      <c r="T446" s="70"/>
    </row>
    <row r="447" spans="18:20">
      <c r="R447" s="70"/>
      <c r="S447" s="70"/>
      <c r="T447" s="70"/>
    </row>
    <row r="448" spans="18:20">
      <c r="R448" s="70"/>
      <c r="S448" s="70"/>
      <c r="T448" s="70"/>
    </row>
    <row r="449" spans="18:20">
      <c r="R449" s="70"/>
      <c r="S449" s="70"/>
      <c r="T449" s="70"/>
    </row>
    <row r="450" spans="18:20">
      <c r="R450" s="70"/>
      <c r="S450" s="70"/>
      <c r="T450" s="70"/>
    </row>
    <row r="451" spans="18:20">
      <c r="R451" s="70"/>
      <c r="S451" s="70"/>
      <c r="T451" s="70"/>
    </row>
    <row r="452" spans="18:20">
      <c r="R452" s="70"/>
      <c r="S452" s="70"/>
      <c r="T452" s="70"/>
    </row>
    <row r="453" spans="18:20">
      <c r="R453" s="70"/>
      <c r="S453" s="70"/>
      <c r="T453" s="70"/>
    </row>
    <row r="454" spans="18:20">
      <c r="R454" s="70"/>
      <c r="S454" s="70"/>
      <c r="T454" s="70"/>
    </row>
    <row r="455" spans="18:20">
      <c r="R455" s="70"/>
      <c r="S455" s="70"/>
      <c r="T455" s="70"/>
    </row>
    <row r="456" spans="18:20">
      <c r="R456" s="70"/>
      <c r="S456" s="70"/>
      <c r="T456" s="70"/>
    </row>
    <row r="457" spans="18:20">
      <c r="R457" s="70"/>
      <c r="S457" s="70"/>
      <c r="T457" s="70"/>
    </row>
    <row r="458" spans="18:20">
      <c r="R458" s="70"/>
      <c r="S458" s="70"/>
      <c r="T458" s="70"/>
    </row>
    <row r="459" spans="18:20">
      <c r="R459" s="70"/>
      <c r="S459" s="70"/>
      <c r="T459" s="70"/>
    </row>
    <row r="460" spans="18:20">
      <c r="R460" s="70"/>
      <c r="S460" s="70"/>
      <c r="T460" s="70"/>
    </row>
    <row r="461" spans="18:20">
      <c r="R461" s="70"/>
      <c r="S461" s="70"/>
      <c r="T461" s="70"/>
    </row>
    <row r="462" spans="18:20">
      <c r="R462" s="70"/>
      <c r="S462" s="70"/>
      <c r="T462" s="70"/>
    </row>
    <row r="463" spans="18:20">
      <c r="R463" s="70"/>
      <c r="S463" s="70"/>
      <c r="T463" s="70"/>
    </row>
    <row r="464" spans="18:20">
      <c r="R464" s="70"/>
      <c r="S464" s="70"/>
      <c r="T464" s="70"/>
    </row>
    <row r="465" spans="18:20">
      <c r="R465" s="70"/>
      <c r="S465" s="70"/>
      <c r="T465" s="70"/>
    </row>
    <row r="466" spans="18:20">
      <c r="R466" s="70"/>
      <c r="S466" s="70"/>
      <c r="T466" s="70"/>
    </row>
    <row r="467" spans="18:20">
      <c r="R467" s="70"/>
      <c r="S467" s="70"/>
      <c r="T467" s="70"/>
    </row>
    <row r="468" spans="18:20">
      <c r="R468" s="70"/>
      <c r="S468" s="70"/>
      <c r="T468" s="70"/>
    </row>
    <row r="469" spans="18:20">
      <c r="R469" s="70"/>
      <c r="S469" s="70"/>
      <c r="T469" s="70"/>
    </row>
    <row r="470" spans="18:20">
      <c r="R470" s="70"/>
      <c r="S470" s="70"/>
      <c r="T470" s="70"/>
    </row>
    <row r="471" spans="18:20">
      <c r="R471" s="70"/>
      <c r="S471" s="70"/>
      <c r="T471" s="70"/>
    </row>
    <row r="472" spans="18:20">
      <c r="R472" s="70"/>
      <c r="S472" s="70"/>
      <c r="T472" s="70"/>
    </row>
    <row r="473" spans="18:20">
      <c r="R473" s="70"/>
      <c r="S473" s="70"/>
      <c r="T473" s="70"/>
    </row>
    <row r="474" spans="18:20">
      <c r="R474" s="70"/>
      <c r="S474" s="70"/>
      <c r="T474" s="70"/>
    </row>
    <row r="475" spans="18:20">
      <c r="R475" s="70"/>
      <c r="S475" s="70"/>
      <c r="T475" s="70"/>
    </row>
    <row r="476" spans="18:20">
      <c r="R476" s="70"/>
      <c r="S476" s="70"/>
      <c r="T476" s="70"/>
    </row>
    <row r="477" spans="18:20">
      <c r="R477" s="70"/>
      <c r="S477" s="70"/>
      <c r="T477" s="70"/>
    </row>
    <row r="478" spans="18:20">
      <c r="R478" s="70"/>
      <c r="S478" s="70"/>
      <c r="T478" s="70"/>
    </row>
    <row r="479" spans="18:20">
      <c r="R479" s="70"/>
      <c r="S479" s="70"/>
      <c r="T479" s="70"/>
    </row>
    <row r="480" spans="18:20">
      <c r="R480" s="70"/>
      <c r="S480" s="70"/>
      <c r="T480" s="70"/>
    </row>
    <row r="481" spans="18:20">
      <c r="R481" s="70"/>
      <c r="S481" s="70"/>
      <c r="T481" s="70"/>
    </row>
    <row r="482" spans="18:20">
      <c r="R482" s="70"/>
      <c r="S482" s="70"/>
      <c r="T482" s="70"/>
    </row>
    <row r="483" spans="18:20">
      <c r="R483" s="70"/>
      <c r="S483" s="70"/>
      <c r="T483" s="70"/>
    </row>
    <row r="484" spans="18:20">
      <c r="R484" s="70"/>
      <c r="S484" s="70"/>
      <c r="T484" s="70"/>
    </row>
    <row r="485" spans="18:20">
      <c r="R485" s="70"/>
      <c r="S485" s="70"/>
      <c r="T485" s="70"/>
    </row>
    <row r="486" spans="18:20">
      <c r="R486" s="70"/>
      <c r="S486" s="70"/>
      <c r="T486" s="70"/>
    </row>
    <row r="487" spans="18:20">
      <c r="R487" s="70"/>
      <c r="S487" s="70"/>
      <c r="T487" s="70"/>
    </row>
    <row r="488" spans="18:20">
      <c r="R488" s="70"/>
      <c r="S488" s="70"/>
      <c r="T488" s="70"/>
    </row>
    <row r="489" spans="18:20">
      <c r="R489" s="70"/>
      <c r="S489" s="70"/>
      <c r="T489" s="70"/>
    </row>
    <row r="490" spans="18:20">
      <c r="R490" s="70"/>
      <c r="S490" s="70"/>
      <c r="T490" s="70"/>
    </row>
    <row r="491" spans="18:20">
      <c r="R491" s="70"/>
      <c r="S491" s="70"/>
      <c r="T491" s="70"/>
    </row>
    <row r="492" spans="18:20">
      <c r="R492" s="70"/>
      <c r="S492" s="70"/>
      <c r="T492" s="70"/>
    </row>
    <row r="493" spans="18:20">
      <c r="R493" s="70"/>
      <c r="S493" s="70"/>
      <c r="T493" s="70"/>
    </row>
    <row r="494" spans="18:20">
      <c r="R494" s="70"/>
      <c r="S494" s="70"/>
      <c r="T494" s="70"/>
    </row>
    <row r="495" spans="18:20">
      <c r="R495" s="70"/>
      <c r="S495" s="70"/>
      <c r="T495" s="70"/>
    </row>
    <row r="496" spans="18:20">
      <c r="R496" s="70"/>
      <c r="S496" s="70"/>
      <c r="T496" s="70"/>
    </row>
    <row r="497" spans="18:20">
      <c r="R497" s="70"/>
      <c r="S497" s="70"/>
      <c r="T497" s="70"/>
    </row>
    <row r="498" spans="18:20">
      <c r="R498" s="70"/>
      <c r="S498" s="70"/>
      <c r="T498" s="70"/>
    </row>
    <row r="499" spans="18:20">
      <c r="R499" s="70"/>
      <c r="S499" s="70"/>
      <c r="T499" s="70"/>
    </row>
    <row r="500" spans="18:20">
      <c r="R500" s="70"/>
      <c r="S500" s="70"/>
      <c r="T500" s="70"/>
    </row>
    <row r="501" spans="18:20">
      <c r="R501" s="70"/>
      <c r="S501" s="70"/>
      <c r="T501" s="70"/>
    </row>
    <row r="502" spans="18:20">
      <c r="R502" s="70"/>
      <c r="S502" s="70"/>
      <c r="T502" s="70"/>
    </row>
    <row r="503" spans="18:20">
      <c r="R503" s="70"/>
      <c r="S503" s="70"/>
      <c r="T503" s="70"/>
    </row>
    <row r="504" spans="18:20">
      <c r="R504" s="70"/>
      <c r="S504" s="70"/>
      <c r="T504" s="70"/>
    </row>
    <row r="505" spans="18:20">
      <c r="R505" s="70"/>
      <c r="S505" s="70"/>
      <c r="T505" s="70"/>
    </row>
    <row r="506" spans="18:20">
      <c r="R506" s="70"/>
      <c r="S506" s="70"/>
      <c r="T506" s="70"/>
    </row>
    <row r="507" spans="18:20">
      <c r="R507" s="70"/>
      <c r="S507" s="70"/>
      <c r="T507" s="70"/>
    </row>
    <row r="508" spans="18:20">
      <c r="R508" s="70"/>
      <c r="S508" s="70"/>
      <c r="T508" s="70"/>
    </row>
    <row r="509" spans="18:20">
      <c r="R509" s="70"/>
      <c r="S509" s="70"/>
      <c r="T509" s="70"/>
    </row>
    <row r="510" spans="18:20">
      <c r="R510" s="70"/>
      <c r="S510" s="70"/>
      <c r="T510" s="70"/>
    </row>
    <row r="511" spans="18:20">
      <c r="R511" s="70"/>
      <c r="S511" s="70"/>
      <c r="T511" s="70"/>
    </row>
    <row r="512" spans="18:20">
      <c r="R512" s="70"/>
      <c r="S512" s="70"/>
      <c r="T512" s="70"/>
    </row>
    <row r="513" spans="18:20">
      <c r="R513" s="70"/>
      <c r="S513" s="70"/>
      <c r="T513" s="70"/>
    </row>
    <row r="514" spans="18:20">
      <c r="R514" s="70"/>
      <c r="S514" s="70"/>
      <c r="T514" s="70"/>
    </row>
    <row r="515" spans="18:20">
      <c r="R515" s="70"/>
      <c r="S515" s="70"/>
      <c r="T515" s="70"/>
    </row>
    <row r="516" spans="18:20">
      <c r="R516" s="70"/>
      <c r="S516" s="70"/>
      <c r="T516" s="70"/>
    </row>
    <row r="517" spans="18:20">
      <c r="R517" s="70"/>
      <c r="S517" s="70"/>
      <c r="T517" s="70"/>
    </row>
    <row r="518" spans="18:20">
      <c r="R518" s="70"/>
      <c r="S518" s="70"/>
      <c r="T518" s="70"/>
    </row>
    <row r="519" spans="18:20">
      <c r="R519" s="70"/>
      <c r="S519" s="70"/>
      <c r="T519" s="70"/>
    </row>
    <row r="520" spans="18:20">
      <c r="R520" s="70"/>
      <c r="S520" s="70"/>
      <c r="T520" s="70"/>
    </row>
    <row r="521" spans="18:20">
      <c r="R521" s="70"/>
      <c r="S521" s="70"/>
      <c r="T521" s="70"/>
    </row>
    <row r="522" spans="18:20">
      <c r="R522" s="70"/>
      <c r="S522" s="70"/>
      <c r="T522" s="70"/>
    </row>
    <row r="523" spans="18:20">
      <c r="R523" s="70"/>
      <c r="S523" s="70"/>
      <c r="T523" s="70"/>
    </row>
    <row r="524" spans="18:20">
      <c r="R524" s="70"/>
      <c r="S524" s="70"/>
      <c r="T524" s="70"/>
    </row>
    <row r="525" spans="18:20">
      <c r="R525" s="70"/>
      <c r="S525" s="70"/>
      <c r="T525" s="70"/>
    </row>
    <row r="526" spans="18:20">
      <c r="R526" s="70"/>
      <c r="S526" s="70"/>
      <c r="T526" s="70"/>
    </row>
    <row r="527" spans="18:20">
      <c r="R527" s="70"/>
      <c r="S527" s="70"/>
      <c r="T527" s="70"/>
    </row>
    <row r="528" spans="18:20">
      <c r="R528" s="70"/>
      <c r="S528" s="70"/>
      <c r="T528" s="70"/>
    </row>
    <row r="529" spans="18:20">
      <c r="R529" s="70"/>
      <c r="S529" s="70"/>
      <c r="T529" s="70"/>
    </row>
    <row r="530" spans="18:20">
      <c r="R530" s="70"/>
      <c r="S530" s="70"/>
      <c r="T530" s="70"/>
    </row>
    <row r="531" spans="18:20">
      <c r="R531" s="70"/>
      <c r="S531" s="70"/>
      <c r="T531" s="70"/>
    </row>
    <row r="532" spans="18:20">
      <c r="R532" s="70"/>
      <c r="S532" s="70"/>
      <c r="T532" s="70"/>
    </row>
    <row r="533" spans="18:20">
      <c r="R533" s="70"/>
      <c r="S533" s="70"/>
      <c r="T533" s="70"/>
    </row>
    <row r="534" spans="18:20">
      <c r="R534" s="70"/>
      <c r="S534" s="70"/>
      <c r="T534" s="70"/>
    </row>
    <row r="535" spans="18:20">
      <c r="R535" s="70"/>
      <c r="S535" s="70"/>
      <c r="T535" s="70"/>
    </row>
    <row r="536" spans="18:20">
      <c r="R536" s="70"/>
      <c r="S536" s="70"/>
      <c r="T536" s="70"/>
    </row>
    <row r="537" spans="18:20">
      <c r="R537" s="70"/>
      <c r="S537" s="70"/>
      <c r="T537" s="70"/>
    </row>
    <row r="538" spans="18:20">
      <c r="R538" s="70"/>
      <c r="S538" s="70"/>
      <c r="T538" s="70"/>
    </row>
    <row r="539" spans="18:20">
      <c r="R539" s="70"/>
      <c r="S539" s="70"/>
      <c r="T539" s="70"/>
    </row>
    <row r="540" spans="18:20">
      <c r="R540" s="70"/>
      <c r="S540" s="70"/>
      <c r="T540" s="70"/>
    </row>
    <row r="541" spans="18:20">
      <c r="R541" s="70"/>
      <c r="S541" s="70"/>
      <c r="T541" s="70"/>
    </row>
    <row r="542" spans="18:20">
      <c r="R542" s="70"/>
      <c r="S542" s="70"/>
      <c r="T542" s="70"/>
    </row>
    <row r="543" spans="18:20">
      <c r="R543" s="70"/>
      <c r="S543" s="70"/>
      <c r="T543" s="70"/>
    </row>
    <row r="544" spans="18:20">
      <c r="R544" s="70"/>
      <c r="S544" s="70"/>
      <c r="T544" s="70"/>
    </row>
    <row r="545" spans="18:20">
      <c r="R545" s="70"/>
      <c r="S545" s="70"/>
      <c r="T545" s="70"/>
    </row>
    <row r="546" spans="18:20">
      <c r="R546" s="70"/>
      <c r="S546" s="70"/>
      <c r="T546" s="70"/>
    </row>
    <row r="547" spans="18:20">
      <c r="R547" s="70"/>
      <c r="S547" s="70"/>
      <c r="T547" s="70"/>
    </row>
    <row r="548" spans="18:20">
      <c r="R548" s="70"/>
      <c r="S548" s="70"/>
      <c r="T548" s="70"/>
    </row>
    <row r="549" spans="18:20">
      <c r="R549" s="70"/>
      <c r="S549" s="70"/>
      <c r="T549" s="70"/>
    </row>
    <row r="550" spans="18:20">
      <c r="R550" s="70"/>
      <c r="S550" s="70"/>
      <c r="T550" s="70"/>
    </row>
    <row r="551" spans="18:20">
      <c r="R551" s="70"/>
      <c r="S551" s="70"/>
      <c r="T551" s="70"/>
    </row>
    <row r="552" spans="18:20">
      <c r="R552" s="70"/>
      <c r="S552" s="70"/>
      <c r="T552" s="70"/>
    </row>
    <row r="553" spans="18:20">
      <c r="R553" s="70"/>
      <c r="S553" s="70"/>
      <c r="T553" s="70"/>
    </row>
    <row r="554" spans="18:20">
      <c r="R554" s="70"/>
      <c r="S554" s="70"/>
      <c r="T554" s="70"/>
    </row>
    <row r="555" spans="18:20">
      <c r="R555" s="70"/>
      <c r="S555" s="70"/>
      <c r="T555" s="70"/>
    </row>
    <row r="556" spans="18:20">
      <c r="R556" s="70"/>
      <c r="S556" s="70"/>
      <c r="T556" s="70"/>
    </row>
    <row r="557" spans="18:20">
      <c r="R557" s="70"/>
      <c r="S557" s="70"/>
      <c r="T557" s="70"/>
    </row>
    <row r="558" spans="18:20">
      <c r="R558" s="70"/>
      <c r="S558" s="70"/>
      <c r="T558" s="70"/>
    </row>
    <row r="559" spans="18:20">
      <c r="R559" s="70"/>
      <c r="S559" s="70"/>
      <c r="T559" s="70"/>
    </row>
    <row r="560" spans="18:20">
      <c r="R560" s="70"/>
      <c r="S560" s="70"/>
      <c r="T560" s="70"/>
    </row>
    <row r="561" spans="18:20">
      <c r="R561" s="70"/>
      <c r="S561" s="70"/>
      <c r="T561" s="70"/>
    </row>
    <row r="562" spans="18:20">
      <c r="R562" s="70"/>
      <c r="S562" s="70"/>
      <c r="T562" s="70"/>
    </row>
    <row r="563" spans="18:20">
      <c r="R563" s="70"/>
      <c r="S563" s="70"/>
      <c r="T563" s="70"/>
    </row>
    <row r="564" spans="18:20">
      <c r="R564" s="70"/>
      <c r="S564" s="70"/>
      <c r="T564" s="70"/>
    </row>
    <row r="565" spans="18:20">
      <c r="R565" s="70"/>
      <c r="S565" s="70"/>
      <c r="T565" s="70"/>
    </row>
    <row r="566" spans="18:20">
      <c r="R566" s="70"/>
      <c r="S566" s="70"/>
      <c r="T566" s="70"/>
    </row>
    <row r="567" spans="18:20">
      <c r="R567" s="70"/>
      <c r="S567" s="70"/>
      <c r="T567" s="70"/>
    </row>
    <row r="568" spans="18:20">
      <c r="R568" s="70"/>
      <c r="S568" s="70"/>
      <c r="T568" s="70"/>
    </row>
    <row r="569" spans="18:20">
      <c r="R569" s="70"/>
      <c r="S569" s="70"/>
      <c r="T569" s="70"/>
    </row>
    <row r="570" spans="18:20">
      <c r="R570" s="70"/>
      <c r="S570" s="70"/>
      <c r="T570" s="70"/>
    </row>
    <row r="571" spans="18:20">
      <c r="R571" s="70"/>
      <c r="S571" s="70"/>
      <c r="T571" s="70"/>
    </row>
    <row r="572" spans="18:20">
      <c r="R572" s="70"/>
      <c r="S572" s="70"/>
      <c r="T572" s="70"/>
    </row>
    <row r="573" spans="18:20">
      <c r="R573" s="70"/>
      <c r="S573" s="70"/>
      <c r="T573" s="70"/>
    </row>
    <row r="574" spans="18:20">
      <c r="R574" s="70"/>
      <c r="S574" s="70"/>
      <c r="T574" s="70"/>
    </row>
    <row r="575" spans="18:20">
      <c r="R575" s="70"/>
      <c r="S575" s="70"/>
      <c r="T575" s="70"/>
    </row>
    <row r="576" spans="18:20">
      <c r="R576" s="70"/>
      <c r="S576" s="70"/>
      <c r="T576" s="70"/>
    </row>
    <row r="577" spans="18:20">
      <c r="R577" s="70"/>
      <c r="S577" s="70"/>
      <c r="T577" s="70"/>
    </row>
    <row r="578" spans="18:20">
      <c r="R578" s="70"/>
      <c r="S578" s="70"/>
      <c r="T578" s="70"/>
    </row>
    <row r="579" spans="18:20">
      <c r="R579" s="70"/>
      <c r="S579" s="70"/>
      <c r="T579" s="70"/>
    </row>
    <row r="580" spans="18:20">
      <c r="R580" s="70"/>
      <c r="S580" s="70"/>
      <c r="T580" s="70"/>
    </row>
    <row r="581" spans="18:20">
      <c r="R581" s="70"/>
      <c r="S581" s="70"/>
      <c r="T581" s="70"/>
    </row>
    <row r="582" spans="18:20">
      <c r="R582" s="70"/>
      <c r="S582" s="70"/>
      <c r="T582" s="70"/>
    </row>
    <row r="583" spans="18:20">
      <c r="R583" s="70"/>
      <c r="S583" s="70"/>
      <c r="T583" s="70"/>
    </row>
    <row r="584" spans="18:20">
      <c r="R584" s="70"/>
      <c r="S584" s="70"/>
      <c r="T584" s="70"/>
    </row>
    <row r="585" spans="18:20">
      <c r="R585" s="70"/>
      <c r="S585" s="70"/>
      <c r="T585" s="70"/>
    </row>
    <row r="586" spans="18:20">
      <c r="R586" s="70"/>
      <c r="S586" s="70"/>
      <c r="T586" s="70"/>
    </row>
    <row r="587" spans="18:20">
      <c r="R587" s="70"/>
      <c r="S587" s="70"/>
      <c r="T587" s="70"/>
    </row>
    <row r="588" spans="18:20">
      <c r="R588" s="70"/>
      <c r="S588" s="70"/>
      <c r="T588" s="70"/>
    </row>
    <row r="589" spans="18:20">
      <c r="R589" s="70"/>
      <c r="S589" s="70"/>
      <c r="T589" s="70"/>
    </row>
    <row r="590" spans="18:20">
      <c r="R590" s="70"/>
      <c r="S590" s="70"/>
      <c r="T590" s="70"/>
    </row>
    <row r="591" spans="18:20">
      <c r="R591" s="70"/>
      <c r="S591" s="70"/>
      <c r="T591" s="70"/>
    </row>
    <row r="592" spans="18:20">
      <c r="R592" s="70"/>
      <c r="S592" s="70"/>
      <c r="T592" s="70"/>
    </row>
    <row r="593" spans="18:20">
      <c r="R593" s="70"/>
      <c r="S593" s="70"/>
      <c r="T593" s="70"/>
    </row>
    <row r="594" spans="18:20">
      <c r="R594" s="70"/>
      <c r="S594" s="70"/>
      <c r="T594" s="70"/>
    </row>
    <row r="595" spans="18:20">
      <c r="R595" s="70"/>
      <c r="S595" s="70"/>
      <c r="T595" s="70"/>
    </row>
    <row r="596" spans="18:20">
      <c r="R596" s="70"/>
      <c r="S596" s="70"/>
      <c r="T596" s="70"/>
    </row>
    <row r="597" spans="18:20">
      <c r="R597" s="70"/>
      <c r="S597" s="70"/>
      <c r="T597" s="70"/>
    </row>
    <row r="598" spans="18:20">
      <c r="R598" s="70"/>
      <c r="S598" s="70"/>
      <c r="T598" s="70"/>
    </row>
    <row r="599" spans="18:20">
      <c r="R599" s="70"/>
      <c r="S599" s="70"/>
      <c r="T599" s="70"/>
    </row>
    <row r="600" spans="18:20">
      <c r="R600" s="70"/>
      <c r="S600" s="70"/>
      <c r="T600" s="70"/>
    </row>
    <row r="601" spans="18:20">
      <c r="R601" s="70"/>
      <c r="S601" s="70"/>
      <c r="T601" s="70"/>
    </row>
    <row r="602" spans="18:20">
      <c r="R602" s="70"/>
      <c r="S602" s="70"/>
      <c r="T602" s="70"/>
    </row>
    <row r="603" spans="18:20">
      <c r="R603" s="70"/>
      <c r="S603" s="70"/>
      <c r="T603" s="70"/>
    </row>
    <row r="604" spans="18:20">
      <c r="R604" s="70"/>
      <c r="S604" s="70"/>
      <c r="T604" s="70"/>
    </row>
    <row r="605" spans="18:20">
      <c r="R605" s="70"/>
      <c r="S605" s="70"/>
      <c r="T605" s="70"/>
    </row>
    <row r="606" spans="18:20">
      <c r="R606" s="70"/>
      <c r="S606" s="70"/>
      <c r="T606" s="70"/>
    </row>
    <row r="607" spans="18:20">
      <c r="R607" s="70"/>
      <c r="S607" s="70"/>
      <c r="T607" s="70"/>
    </row>
    <row r="608" spans="18:20">
      <c r="R608" s="70"/>
      <c r="S608" s="70"/>
      <c r="T608" s="70"/>
    </row>
    <row r="609" spans="18:20">
      <c r="R609" s="70"/>
      <c r="S609" s="70"/>
      <c r="T609" s="70"/>
    </row>
    <row r="610" spans="18:20">
      <c r="R610" s="70"/>
      <c r="S610" s="70"/>
      <c r="T610" s="70"/>
    </row>
    <row r="611" spans="18:20">
      <c r="R611" s="70"/>
      <c r="S611" s="70"/>
      <c r="T611" s="70"/>
    </row>
    <row r="612" spans="18:20">
      <c r="R612" s="70"/>
      <c r="S612" s="70"/>
      <c r="T612" s="70"/>
    </row>
    <row r="613" spans="18:20">
      <c r="R613" s="70"/>
      <c r="S613" s="70"/>
      <c r="T613" s="70"/>
    </row>
    <row r="614" spans="18:20">
      <c r="R614" s="70"/>
      <c r="S614" s="70"/>
      <c r="T614" s="70"/>
    </row>
    <row r="615" spans="18:20">
      <c r="R615" s="70"/>
      <c r="S615" s="70"/>
      <c r="T615" s="70"/>
    </row>
    <row r="616" spans="18:20">
      <c r="R616" s="70"/>
      <c r="S616" s="70"/>
      <c r="T616" s="70"/>
    </row>
    <row r="617" spans="18:20">
      <c r="R617" s="70"/>
      <c r="S617" s="70"/>
      <c r="T617" s="70"/>
    </row>
    <row r="618" spans="18:20">
      <c r="R618" s="70"/>
      <c r="S618" s="70"/>
      <c r="T618" s="70"/>
    </row>
    <row r="619" spans="18:20">
      <c r="R619" s="70"/>
      <c r="S619" s="70"/>
      <c r="T619" s="70"/>
    </row>
    <row r="620" spans="18:20">
      <c r="R620" s="70"/>
      <c r="S620" s="70"/>
      <c r="T620" s="70"/>
    </row>
    <row r="621" spans="18:20">
      <c r="R621" s="70"/>
      <c r="S621" s="70"/>
      <c r="T621" s="70"/>
    </row>
    <row r="622" spans="18:20">
      <c r="R622" s="70"/>
      <c r="S622" s="70"/>
      <c r="T622" s="70"/>
    </row>
    <row r="623" spans="18:20">
      <c r="R623" s="70"/>
      <c r="S623" s="70"/>
      <c r="T623" s="70"/>
    </row>
    <row r="624" spans="18:20">
      <c r="R624" s="70"/>
      <c r="S624" s="70"/>
      <c r="T624" s="70"/>
    </row>
    <row r="625" spans="18:20">
      <c r="R625" s="70"/>
      <c r="S625" s="70"/>
      <c r="T625" s="70"/>
    </row>
    <row r="626" spans="18:20">
      <c r="R626" s="70"/>
      <c r="S626" s="70"/>
      <c r="T626" s="70"/>
    </row>
    <row r="627" spans="18:20">
      <c r="R627" s="70"/>
      <c r="S627" s="70"/>
      <c r="T627" s="70"/>
    </row>
    <row r="628" spans="18:20">
      <c r="R628" s="70"/>
      <c r="S628" s="70"/>
      <c r="T628" s="70"/>
    </row>
    <row r="629" spans="18:20">
      <c r="R629" s="70"/>
      <c r="S629" s="70"/>
      <c r="T629" s="70"/>
    </row>
    <row r="630" spans="18:20">
      <c r="R630" s="70"/>
      <c r="S630" s="70"/>
      <c r="T630" s="70"/>
    </row>
    <row r="631" spans="18:20">
      <c r="R631" s="70"/>
      <c r="S631" s="70"/>
      <c r="T631" s="70"/>
    </row>
    <row r="632" spans="18:20">
      <c r="R632" s="70"/>
      <c r="S632" s="70"/>
      <c r="T632" s="70"/>
    </row>
    <row r="633" spans="18:20">
      <c r="R633" s="70"/>
      <c r="S633" s="70"/>
      <c r="T633" s="70"/>
    </row>
    <row r="634" spans="18:20">
      <c r="R634" s="70"/>
      <c r="S634" s="70"/>
      <c r="T634" s="70"/>
    </row>
    <row r="635" spans="18:20">
      <c r="R635" s="70"/>
      <c r="S635" s="70"/>
      <c r="T635" s="70"/>
    </row>
    <row r="636" spans="18:20">
      <c r="R636" s="70"/>
      <c r="S636" s="70"/>
      <c r="T636" s="70"/>
    </row>
    <row r="637" spans="18:20">
      <c r="R637" s="70"/>
      <c r="S637" s="70"/>
      <c r="T637" s="70"/>
    </row>
    <row r="638" spans="18:20">
      <c r="R638" s="70"/>
      <c r="S638" s="70"/>
      <c r="T638" s="70"/>
    </row>
    <row r="639" spans="18:20">
      <c r="R639" s="70"/>
      <c r="S639" s="70"/>
      <c r="T639" s="70"/>
    </row>
    <row r="640" spans="18:20">
      <c r="R640" s="70"/>
      <c r="S640" s="70"/>
      <c r="T640" s="70"/>
    </row>
    <row r="641" spans="18:20">
      <c r="R641" s="70"/>
      <c r="S641" s="70"/>
      <c r="T641" s="70"/>
    </row>
    <row r="642" spans="18:20">
      <c r="R642" s="70"/>
      <c r="S642" s="70"/>
      <c r="T642" s="70"/>
    </row>
    <row r="643" spans="18:20">
      <c r="R643" s="70"/>
      <c r="S643" s="70"/>
      <c r="T643" s="70"/>
    </row>
    <row r="644" spans="18:20">
      <c r="R644" s="70"/>
      <c r="S644" s="70"/>
      <c r="T644" s="70"/>
    </row>
    <row r="645" spans="18:20">
      <c r="R645" s="70"/>
      <c r="S645" s="70"/>
      <c r="T645" s="70"/>
    </row>
    <row r="646" spans="18:20">
      <c r="R646" s="70"/>
      <c r="S646" s="70"/>
      <c r="T646" s="70"/>
    </row>
    <row r="647" spans="18:20">
      <c r="R647" s="70"/>
      <c r="S647" s="70"/>
      <c r="T647" s="70"/>
    </row>
    <row r="648" spans="18:20">
      <c r="R648" s="70"/>
      <c r="S648" s="70"/>
      <c r="T648" s="70"/>
    </row>
    <row r="649" spans="18:20">
      <c r="R649" s="70"/>
      <c r="S649" s="70"/>
      <c r="T649" s="70"/>
    </row>
    <row r="650" spans="18:20">
      <c r="R650" s="70"/>
      <c r="S650" s="70"/>
      <c r="T650" s="70"/>
    </row>
    <row r="651" spans="18:20">
      <c r="R651" s="70"/>
      <c r="S651" s="70"/>
      <c r="T651" s="70"/>
    </row>
    <row r="652" spans="18:20">
      <c r="R652" s="70"/>
      <c r="S652" s="70"/>
      <c r="T652" s="70"/>
    </row>
    <row r="653" spans="18:20">
      <c r="R653" s="70"/>
      <c r="S653" s="70"/>
      <c r="T653" s="70"/>
    </row>
    <row r="654" spans="18:20">
      <c r="R654" s="70"/>
      <c r="S654" s="70"/>
      <c r="T654" s="70"/>
    </row>
    <row r="655" spans="18:20">
      <c r="R655" s="70"/>
      <c r="S655" s="70"/>
      <c r="T655" s="70"/>
    </row>
    <row r="656" spans="18:20">
      <c r="R656" s="70"/>
      <c r="S656" s="70"/>
      <c r="T656" s="70"/>
    </row>
    <row r="657" spans="18:20">
      <c r="R657" s="70"/>
      <c r="S657" s="70"/>
      <c r="T657" s="70"/>
    </row>
    <row r="658" spans="18:20">
      <c r="R658" s="70"/>
      <c r="S658" s="70"/>
      <c r="T658" s="70"/>
    </row>
    <row r="659" spans="18:20">
      <c r="R659" s="70"/>
      <c r="S659" s="70"/>
      <c r="T659" s="70"/>
    </row>
    <row r="660" spans="18:20">
      <c r="R660" s="70"/>
      <c r="S660" s="70"/>
      <c r="T660" s="70"/>
    </row>
    <row r="661" spans="18:20">
      <c r="R661" s="70"/>
      <c r="S661" s="70"/>
      <c r="T661" s="70"/>
    </row>
    <row r="662" spans="18:20">
      <c r="R662" s="70"/>
      <c r="S662" s="70"/>
      <c r="T662" s="70"/>
    </row>
    <row r="663" spans="18:20">
      <c r="R663" s="70"/>
      <c r="S663" s="70"/>
      <c r="T663" s="70"/>
    </row>
    <row r="664" spans="18:20">
      <c r="R664" s="70"/>
      <c r="S664" s="70"/>
      <c r="T664" s="70"/>
    </row>
    <row r="665" spans="18:20">
      <c r="R665" s="70"/>
      <c r="S665" s="70"/>
      <c r="T665" s="70"/>
    </row>
    <row r="666" spans="18:20">
      <c r="R666" s="70"/>
      <c r="S666" s="70"/>
      <c r="T666" s="70"/>
    </row>
    <row r="667" spans="18:20">
      <c r="R667" s="70"/>
      <c r="S667" s="70"/>
      <c r="T667" s="70"/>
    </row>
    <row r="668" spans="18:20">
      <c r="R668" s="70"/>
      <c r="S668" s="70"/>
      <c r="T668" s="70"/>
    </row>
    <row r="669" spans="18:20">
      <c r="R669" s="70"/>
      <c r="S669" s="70"/>
      <c r="T669" s="70"/>
    </row>
    <row r="670" spans="18:20">
      <c r="R670" s="70"/>
      <c r="S670" s="70"/>
      <c r="T670" s="70"/>
    </row>
    <row r="671" spans="18:20">
      <c r="R671" s="70"/>
      <c r="S671" s="70"/>
      <c r="T671" s="70"/>
    </row>
    <row r="672" spans="18:20">
      <c r="R672" s="70"/>
      <c r="S672" s="70"/>
      <c r="T672" s="70"/>
    </row>
    <row r="673" spans="18:20">
      <c r="R673" s="70"/>
      <c r="S673" s="70"/>
      <c r="T673" s="70"/>
    </row>
    <row r="674" spans="18:20">
      <c r="R674" s="70"/>
      <c r="S674" s="70"/>
      <c r="T674" s="70"/>
    </row>
    <row r="675" spans="18:20">
      <c r="R675" s="70"/>
      <c r="S675" s="70"/>
      <c r="T675" s="70"/>
    </row>
    <row r="676" spans="18:20">
      <c r="R676" s="70"/>
      <c r="S676" s="70"/>
      <c r="T676" s="70"/>
    </row>
    <row r="677" spans="18:20">
      <c r="R677" s="70"/>
      <c r="S677" s="70"/>
      <c r="T677" s="70"/>
    </row>
    <row r="678" spans="18:20">
      <c r="R678" s="70"/>
      <c r="S678" s="70"/>
      <c r="T678" s="70"/>
    </row>
    <row r="679" spans="18:20">
      <c r="R679" s="70"/>
      <c r="S679" s="70"/>
      <c r="T679" s="70"/>
    </row>
    <row r="680" spans="18:20">
      <c r="R680" s="70"/>
      <c r="S680" s="70"/>
      <c r="T680" s="70"/>
    </row>
    <row r="681" spans="18:20">
      <c r="R681" s="70"/>
      <c r="S681" s="70"/>
      <c r="T681" s="70"/>
    </row>
    <row r="682" spans="18:20">
      <c r="R682" s="70"/>
      <c r="S682" s="70"/>
      <c r="T682" s="70"/>
    </row>
    <row r="683" spans="18:20">
      <c r="R683" s="70"/>
      <c r="S683" s="70"/>
      <c r="T683" s="70"/>
    </row>
    <row r="684" spans="18:20">
      <c r="R684" s="70"/>
      <c r="S684" s="70"/>
      <c r="T684" s="70"/>
    </row>
    <row r="685" spans="18:20">
      <c r="R685" s="70"/>
      <c r="S685" s="70"/>
      <c r="T685" s="70"/>
    </row>
    <row r="686" spans="18:20">
      <c r="R686" s="70"/>
      <c r="S686" s="70"/>
      <c r="T686" s="70"/>
    </row>
    <row r="687" spans="18:20">
      <c r="R687" s="70"/>
      <c r="S687" s="70"/>
      <c r="T687" s="70"/>
    </row>
    <row r="688" spans="18:20">
      <c r="R688" s="70"/>
      <c r="S688" s="70"/>
      <c r="T688" s="70"/>
    </row>
    <row r="689" spans="18:20">
      <c r="R689" s="70"/>
      <c r="S689" s="70"/>
      <c r="T689" s="70"/>
    </row>
    <row r="690" spans="18:20">
      <c r="R690" s="70"/>
      <c r="S690" s="70"/>
      <c r="T690" s="70"/>
    </row>
    <row r="691" spans="18:20">
      <c r="R691" s="70"/>
      <c r="S691" s="70"/>
      <c r="T691" s="70"/>
    </row>
    <row r="692" spans="18:20">
      <c r="R692" s="70"/>
      <c r="S692" s="70"/>
      <c r="T692" s="70"/>
    </row>
    <row r="693" spans="18:20">
      <c r="R693" s="70"/>
      <c r="S693" s="70"/>
      <c r="T693" s="70"/>
    </row>
    <row r="694" spans="18:20">
      <c r="R694" s="70"/>
      <c r="S694" s="70"/>
      <c r="T694" s="70"/>
    </row>
    <row r="695" spans="18:20">
      <c r="R695" s="70"/>
      <c r="S695" s="70"/>
      <c r="T695" s="70"/>
    </row>
    <row r="696" spans="18:20">
      <c r="R696" s="70"/>
      <c r="S696" s="70"/>
      <c r="T696" s="70"/>
    </row>
    <row r="697" spans="18:20">
      <c r="R697" s="70"/>
      <c r="S697" s="70"/>
      <c r="T697" s="70"/>
    </row>
    <row r="698" spans="18:20">
      <c r="R698" s="70"/>
      <c r="S698" s="70"/>
      <c r="T698" s="70"/>
    </row>
    <row r="699" spans="18:20">
      <c r="R699" s="70"/>
      <c r="S699" s="70"/>
      <c r="T699" s="70"/>
    </row>
    <row r="700" spans="18:20">
      <c r="R700" s="70"/>
      <c r="S700" s="70"/>
      <c r="T700" s="70"/>
    </row>
    <row r="701" spans="18:20">
      <c r="R701" s="70"/>
      <c r="S701" s="70"/>
      <c r="T701" s="70"/>
    </row>
    <row r="702" spans="18:20">
      <c r="R702" s="70"/>
      <c r="S702" s="70"/>
      <c r="T702" s="70"/>
    </row>
    <row r="703" spans="18:20">
      <c r="R703" s="70"/>
      <c r="S703" s="70"/>
      <c r="T703" s="70"/>
    </row>
    <row r="704" spans="18:20">
      <c r="R704" s="70"/>
      <c r="S704" s="70"/>
      <c r="T704" s="70"/>
    </row>
    <row r="705" spans="18:20">
      <c r="R705" s="70"/>
      <c r="S705" s="70"/>
      <c r="T705" s="70"/>
    </row>
    <row r="706" spans="18:20">
      <c r="R706" s="70"/>
      <c r="S706" s="70"/>
      <c r="T706" s="70"/>
    </row>
    <row r="707" spans="18:20">
      <c r="R707" s="70"/>
      <c r="S707" s="70"/>
      <c r="T707" s="70"/>
    </row>
    <row r="708" spans="18:20">
      <c r="R708" s="70"/>
      <c r="S708" s="70"/>
      <c r="T708" s="70"/>
    </row>
    <row r="709" spans="18:20">
      <c r="R709" s="70"/>
      <c r="S709" s="70"/>
      <c r="T709" s="70"/>
    </row>
    <row r="710" spans="18:20">
      <c r="R710" s="70"/>
      <c r="S710" s="70"/>
      <c r="T710" s="70"/>
    </row>
    <row r="711" spans="18:20">
      <c r="R711" s="70"/>
      <c r="S711" s="70"/>
      <c r="T711" s="70"/>
    </row>
    <row r="712" spans="18:20">
      <c r="R712" s="70"/>
      <c r="S712" s="70"/>
      <c r="T712" s="70"/>
    </row>
    <row r="713" spans="18:20">
      <c r="R713" s="70"/>
      <c r="S713" s="70"/>
      <c r="T713" s="70"/>
    </row>
    <row r="714" spans="18:20">
      <c r="R714" s="70"/>
      <c r="S714" s="70"/>
      <c r="T714" s="70"/>
    </row>
    <row r="715" spans="18:20">
      <c r="R715" s="70"/>
      <c r="S715" s="70"/>
      <c r="T715" s="70"/>
    </row>
    <row r="716" spans="18:20">
      <c r="R716" s="70"/>
      <c r="S716" s="70"/>
      <c r="T716" s="70"/>
    </row>
    <row r="717" spans="18:20">
      <c r="R717" s="70"/>
      <c r="S717" s="70"/>
      <c r="T717" s="70"/>
    </row>
    <row r="718" spans="18:20">
      <c r="R718" s="70"/>
      <c r="S718" s="70"/>
      <c r="T718" s="70"/>
    </row>
    <row r="719" spans="18:20">
      <c r="R719" s="70"/>
      <c r="S719" s="70"/>
      <c r="T719" s="70"/>
    </row>
    <row r="720" spans="18:20">
      <c r="R720" s="70"/>
      <c r="S720" s="70"/>
      <c r="T720" s="70"/>
    </row>
    <row r="721" spans="18:20">
      <c r="R721" s="70"/>
      <c r="S721" s="70"/>
      <c r="T721" s="70"/>
    </row>
    <row r="722" spans="18:20">
      <c r="R722" s="70"/>
      <c r="S722" s="70"/>
      <c r="T722" s="70"/>
    </row>
    <row r="723" spans="18:20">
      <c r="R723" s="70"/>
      <c r="S723" s="70"/>
      <c r="T723" s="70"/>
    </row>
    <row r="724" spans="18:20">
      <c r="R724" s="70"/>
      <c r="S724" s="70"/>
      <c r="T724" s="70"/>
    </row>
    <row r="725" spans="18:20">
      <c r="R725" s="70"/>
      <c r="S725" s="70"/>
      <c r="T725" s="70"/>
    </row>
    <row r="726" spans="18:20">
      <c r="R726" s="70"/>
      <c r="S726" s="70"/>
      <c r="T726" s="70"/>
    </row>
    <row r="727" spans="18:20">
      <c r="R727" s="70"/>
      <c r="S727" s="70"/>
      <c r="T727" s="70"/>
    </row>
    <row r="728" spans="18:20">
      <c r="R728" s="70"/>
      <c r="S728" s="70"/>
      <c r="T728" s="70"/>
    </row>
    <row r="729" spans="18:20">
      <c r="R729" s="70"/>
      <c r="S729" s="70"/>
      <c r="T729" s="70"/>
    </row>
    <row r="730" spans="18:20">
      <c r="R730" s="70"/>
      <c r="S730" s="70"/>
      <c r="T730" s="70"/>
    </row>
    <row r="731" spans="18:20">
      <c r="R731" s="70"/>
      <c r="S731" s="70"/>
      <c r="T731" s="70"/>
    </row>
    <row r="732" spans="18:20">
      <c r="R732" s="70"/>
      <c r="S732" s="70"/>
      <c r="T732" s="70"/>
    </row>
    <row r="733" spans="18:20">
      <c r="R733" s="70"/>
      <c r="S733" s="70"/>
      <c r="T733" s="70"/>
    </row>
    <row r="734" spans="18:20">
      <c r="R734" s="70"/>
      <c r="S734" s="70"/>
      <c r="T734" s="70"/>
    </row>
    <row r="735" spans="18:20">
      <c r="R735" s="70"/>
      <c r="S735" s="70"/>
      <c r="T735" s="70"/>
    </row>
    <row r="736" spans="18:20">
      <c r="R736" s="70"/>
      <c r="S736" s="70"/>
      <c r="T736" s="70"/>
    </row>
    <row r="737" spans="18:20">
      <c r="R737" s="70"/>
      <c r="S737" s="70"/>
      <c r="T737" s="70"/>
    </row>
    <row r="738" spans="18:20">
      <c r="R738" s="70"/>
      <c r="S738" s="70"/>
      <c r="T738" s="70"/>
    </row>
    <row r="739" spans="18:20">
      <c r="R739" s="70"/>
      <c r="S739" s="70"/>
      <c r="T739" s="70"/>
    </row>
    <row r="740" spans="18:20">
      <c r="R740" s="70"/>
      <c r="S740" s="70"/>
      <c r="T740" s="70"/>
    </row>
    <row r="741" spans="18:20">
      <c r="R741" s="70"/>
      <c r="S741" s="70"/>
      <c r="T741" s="70"/>
    </row>
    <row r="742" spans="18:20">
      <c r="R742" s="70"/>
      <c r="S742" s="70"/>
      <c r="T742" s="70"/>
    </row>
    <row r="743" spans="18:20">
      <c r="R743" s="70"/>
      <c r="S743" s="70"/>
      <c r="T743" s="70"/>
    </row>
    <row r="744" spans="18:20">
      <c r="R744" s="70"/>
      <c r="S744" s="70"/>
      <c r="T744" s="70"/>
    </row>
    <row r="745" spans="18:20">
      <c r="R745" s="70"/>
      <c r="S745" s="70"/>
      <c r="T745" s="70"/>
    </row>
    <row r="746" spans="18:20">
      <c r="R746" s="70"/>
      <c r="S746" s="70"/>
      <c r="T746" s="70"/>
    </row>
    <row r="747" spans="18:20">
      <c r="R747" s="70"/>
      <c r="S747" s="70"/>
      <c r="T747" s="70"/>
    </row>
    <row r="748" spans="18:20">
      <c r="R748" s="70"/>
      <c r="S748" s="70"/>
      <c r="T748" s="70"/>
    </row>
    <row r="749" spans="18:20">
      <c r="R749" s="70"/>
      <c r="S749" s="70"/>
      <c r="T749" s="70"/>
    </row>
    <row r="750" spans="18:20">
      <c r="R750" s="70"/>
      <c r="S750" s="70"/>
      <c r="T750" s="70"/>
    </row>
    <row r="751" spans="18:20">
      <c r="R751" s="70"/>
      <c r="S751" s="70"/>
      <c r="T751" s="70"/>
    </row>
    <row r="752" spans="18:20">
      <c r="R752" s="70"/>
      <c r="S752" s="70"/>
      <c r="T752" s="70"/>
    </row>
    <row r="753" spans="18:20">
      <c r="R753" s="70"/>
      <c r="S753" s="70"/>
      <c r="T753" s="70"/>
    </row>
    <row r="754" spans="18:20">
      <c r="R754" s="70"/>
      <c r="S754" s="70"/>
      <c r="T754" s="70"/>
    </row>
    <row r="755" spans="18:20">
      <c r="R755" s="70"/>
      <c r="S755" s="70"/>
      <c r="T755" s="70"/>
    </row>
    <row r="756" spans="18:20">
      <c r="R756" s="70"/>
      <c r="S756" s="70"/>
      <c r="T756" s="70"/>
    </row>
    <row r="757" spans="18:20">
      <c r="R757" s="70"/>
      <c r="S757" s="70"/>
      <c r="T757" s="70"/>
    </row>
    <row r="758" spans="18:20">
      <c r="R758" s="70"/>
      <c r="S758" s="70"/>
      <c r="T758" s="70"/>
    </row>
    <row r="759" spans="18:20">
      <c r="R759" s="70"/>
      <c r="S759" s="70"/>
      <c r="T759" s="70"/>
    </row>
    <row r="760" spans="18:20">
      <c r="R760" s="70"/>
      <c r="S760" s="70"/>
      <c r="T760" s="70"/>
    </row>
    <row r="761" spans="18:20">
      <c r="R761" s="70"/>
      <c r="S761" s="70"/>
      <c r="T761" s="70"/>
    </row>
    <row r="762" spans="18:20">
      <c r="R762" s="70"/>
      <c r="S762" s="70"/>
      <c r="T762" s="70"/>
    </row>
    <row r="763" spans="18:20">
      <c r="R763" s="70"/>
      <c r="S763" s="70"/>
      <c r="T763" s="70"/>
    </row>
    <row r="764" spans="18:20">
      <c r="R764" s="70"/>
      <c r="S764" s="70"/>
      <c r="T764" s="70"/>
    </row>
    <row r="765" spans="18:20">
      <c r="R765" s="70"/>
      <c r="S765" s="70"/>
      <c r="T765" s="70"/>
    </row>
    <row r="766" spans="18:20">
      <c r="R766" s="70"/>
      <c r="S766" s="70"/>
      <c r="T766" s="70"/>
    </row>
    <row r="767" spans="18:20">
      <c r="R767" s="70"/>
      <c r="S767" s="70"/>
      <c r="T767" s="70"/>
    </row>
    <row r="768" spans="18:20">
      <c r="R768" s="70"/>
      <c r="S768" s="70"/>
      <c r="T768" s="70"/>
    </row>
    <row r="769" spans="18:20">
      <c r="R769" s="70"/>
      <c r="S769" s="70"/>
      <c r="T769" s="70"/>
    </row>
    <row r="770" spans="18:20">
      <c r="R770" s="70"/>
      <c r="S770" s="70"/>
      <c r="T770" s="70"/>
    </row>
    <row r="771" spans="18:20">
      <c r="R771" s="70"/>
      <c r="S771" s="70"/>
      <c r="T771" s="70"/>
    </row>
    <row r="772" spans="18:20">
      <c r="R772" s="70"/>
      <c r="S772" s="70"/>
      <c r="T772" s="70"/>
    </row>
    <row r="773" spans="18:20">
      <c r="R773" s="70"/>
      <c r="S773" s="70"/>
      <c r="T773" s="70"/>
    </row>
    <row r="774" spans="18:20">
      <c r="R774" s="70"/>
      <c r="S774" s="70"/>
      <c r="T774" s="70"/>
    </row>
    <row r="775" spans="18:20">
      <c r="R775" s="70"/>
      <c r="S775" s="70"/>
      <c r="T775" s="70"/>
    </row>
    <row r="776" spans="18:20">
      <c r="R776" s="70"/>
      <c r="S776" s="70"/>
      <c r="T776" s="70"/>
    </row>
    <row r="777" spans="18:20">
      <c r="R777" s="70"/>
      <c r="S777" s="70"/>
      <c r="T777" s="70"/>
    </row>
    <row r="778" spans="18:20">
      <c r="R778" s="70"/>
      <c r="S778" s="70"/>
      <c r="T778" s="70"/>
    </row>
    <row r="779" spans="18:20">
      <c r="R779" s="70"/>
      <c r="S779" s="70"/>
      <c r="T779" s="70"/>
    </row>
    <row r="780" spans="18:20">
      <c r="R780" s="70"/>
      <c r="S780" s="70"/>
      <c r="T780" s="70"/>
    </row>
    <row r="781" spans="18:20">
      <c r="R781" s="70"/>
      <c r="S781" s="70"/>
      <c r="T781" s="70"/>
    </row>
    <row r="782" spans="18:20">
      <c r="R782" s="70"/>
      <c r="S782" s="70"/>
      <c r="T782" s="70"/>
    </row>
    <row r="783" spans="18:20">
      <c r="R783" s="70"/>
      <c r="S783" s="70"/>
      <c r="T783" s="70"/>
    </row>
    <row r="784" spans="18:20">
      <c r="R784" s="70"/>
      <c r="S784" s="70"/>
      <c r="T784" s="70"/>
    </row>
    <row r="785" spans="18:20">
      <c r="R785" s="70"/>
      <c r="S785" s="70"/>
      <c r="T785" s="70"/>
    </row>
    <row r="786" spans="18:20">
      <c r="R786" s="70"/>
      <c r="S786" s="70"/>
      <c r="T786" s="70"/>
    </row>
    <row r="787" spans="18:20">
      <c r="R787" s="70"/>
      <c r="S787" s="70"/>
      <c r="T787" s="70"/>
    </row>
    <row r="788" spans="18:20">
      <c r="R788" s="70"/>
      <c r="S788" s="70"/>
      <c r="T788" s="70"/>
    </row>
    <row r="789" spans="18:20">
      <c r="R789" s="70"/>
      <c r="S789" s="70"/>
      <c r="T789" s="70"/>
    </row>
    <row r="790" spans="18:20">
      <c r="R790" s="70"/>
      <c r="S790" s="70"/>
      <c r="T790" s="70"/>
    </row>
    <row r="791" spans="18:20">
      <c r="R791" s="70"/>
      <c r="S791" s="70"/>
      <c r="T791" s="70"/>
    </row>
    <row r="792" spans="18:20">
      <c r="R792" s="70"/>
      <c r="S792" s="70"/>
      <c r="T792" s="70"/>
    </row>
    <row r="793" spans="18:20">
      <c r="R793" s="70"/>
      <c r="S793" s="70"/>
      <c r="T793" s="70"/>
    </row>
    <row r="794" spans="18:20">
      <c r="R794" s="70"/>
      <c r="S794" s="70"/>
      <c r="T794" s="70"/>
    </row>
    <row r="795" spans="18:20">
      <c r="R795" s="70"/>
      <c r="S795" s="70"/>
      <c r="T795" s="70"/>
    </row>
    <row r="796" spans="18:20">
      <c r="R796" s="70"/>
      <c r="S796" s="70"/>
      <c r="T796" s="70"/>
    </row>
    <row r="797" spans="18:20">
      <c r="R797" s="70"/>
      <c r="S797" s="70"/>
      <c r="T797" s="70"/>
    </row>
    <row r="798" spans="18:20">
      <c r="R798" s="70"/>
      <c r="S798" s="70"/>
      <c r="T798" s="70"/>
    </row>
    <row r="799" spans="18:20">
      <c r="R799" s="70"/>
      <c r="S799" s="70"/>
      <c r="T799" s="70"/>
    </row>
    <row r="800" spans="18:20">
      <c r="R800" s="70"/>
      <c r="S800" s="70"/>
      <c r="T800" s="70"/>
    </row>
    <row r="801" spans="18:20">
      <c r="R801" s="70"/>
      <c r="S801" s="70"/>
      <c r="T801" s="70"/>
    </row>
    <row r="802" spans="18:20">
      <c r="R802" s="70"/>
      <c r="S802" s="70"/>
      <c r="T802" s="70"/>
    </row>
    <row r="803" spans="18:20">
      <c r="R803" s="70"/>
      <c r="S803" s="70"/>
      <c r="T803" s="70"/>
    </row>
    <row r="804" spans="18:20">
      <c r="R804" s="70"/>
      <c r="S804" s="70"/>
      <c r="T804" s="70"/>
    </row>
    <row r="805" spans="18:20">
      <c r="R805" s="70"/>
      <c r="S805" s="70"/>
      <c r="T805" s="70"/>
    </row>
    <row r="806" spans="18:20">
      <c r="R806" s="70"/>
      <c r="S806" s="70"/>
      <c r="T806" s="70"/>
    </row>
    <row r="807" spans="18:20">
      <c r="R807" s="70"/>
      <c r="S807" s="70"/>
      <c r="T807" s="70"/>
    </row>
    <row r="808" spans="18:20">
      <c r="R808" s="70"/>
      <c r="S808" s="70"/>
      <c r="T808" s="70"/>
    </row>
    <row r="809" spans="18:20">
      <c r="R809" s="70"/>
      <c r="S809" s="70"/>
      <c r="T809" s="70"/>
    </row>
    <row r="810" spans="18:20">
      <c r="R810" s="70"/>
      <c r="S810" s="70"/>
      <c r="T810" s="70"/>
    </row>
    <row r="811" spans="18:20">
      <c r="R811" s="70"/>
      <c r="S811" s="70"/>
      <c r="T811" s="70"/>
    </row>
    <row r="812" spans="18:20">
      <c r="R812" s="70"/>
      <c r="S812" s="70"/>
      <c r="T812" s="70"/>
    </row>
    <row r="813" spans="18:20">
      <c r="R813" s="70"/>
      <c r="S813" s="70"/>
      <c r="T813" s="70"/>
    </row>
    <row r="814" spans="18:20">
      <c r="R814" s="70"/>
      <c r="S814" s="70"/>
      <c r="T814" s="70"/>
    </row>
    <row r="815" spans="18:20">
      <c r="R815" s="70"/>
      <c r="S815" s="70"/>
      <c r="T815" s="70"/>
    </row>
    <row r="816" spans="18:20">
      <c r="R816" s="70"/>
      <c r="S816" s="70"/>
      <c r="T816" s="70"/>
    </row>
    <row r="817" spans="18:20">
      <c r="R817" s="70"/>
      <c r="S817" s="70"/>
      <c r="T817" s="70"/>
    </row>
    <row r="818" spans="18:20">
      <c r="R818" s="70"/>
      <c r="S818" s="70"/>
      <c r="T818" s="70"/>
    </row>
    <row r="819" spans="18:20">
      <c r="R819" s="70"/>
      <c r="S819" s="70"/>
      <c r="T819" s="70"/>
    </row>
    <row r="820" spans="18:20">
      <c r="R820" s="70"/>
      <c r="S820" s="70"/>
      <c r="T820" s="70"/>
    </row>
    <row r="821" spans="18:20">
      <c r="R821" s="70"/>
      <c r="S821" s="70"/>
      <c r="T821" s="70"/>
    </row>
    <row r="822" spans="18:20">
      <c r="R822" s="70"/>
      <c r="S822" s="70"/>
      <c r="T822" s="70"/>
    </row>
    <row r="823" spans="18:20">
      <c r="R823" s="70"/>
      <c r="S823" s="70"/>
      <c r="T823" s="70"/>
    </row>
    <row r="824" spans="18:20">
      <c r="R824" s="70"/>
      <c r="S824" s="70"/>
      <c r="T824" s="70"/>
    </row>
    <row r="825" spans="18:20">
      <c r="R825" s="70"/>
      <c r="S825" s="70"/>
      <c r="T825" s="70"/>
    </row>
    <row r="826" spans="18:20">
      <c r="R826" s="70"/>
      <c r="S826" s="70"/>
      <c r="T826" s="70"/>
    </row>
    <row r="827" spans="18:20">
      <c r="R827" s="70"/>
      <c r="S827" s="70"/>
      <c r="T827" s="70"/>
    </row>
    <row r="828" spans="18:20">
      <c r="R828" s="70"/>
      <c r="S828" s="70"/>
      <c r="T828" s="70"/>
    </row>
    <row r="829" spans="18:20">
      <c r="R829" s="70"/>
      <c r="S829" s="70"/>
      <c r="T829" s="70"/>
    </row>
    <row r="830" spans="18:20">
      <c r="R830" s="70"/>
      <c r="S830" s="70"/>
      <c r="T830" s="70"/>
    </row>
    <row r="831" spans="18:20">
      <c r="R831" s="70"/>
      <c r="S831" s="70"/>
      <c r="T831" s="70"/>
    </row>
    <row r="832" spans="18:20">
      <c r="R832" s="70"/>
      <c r="S832" s="70"/>
      <c r="T832" s="70"/>
    </row>
    <row r="833" spans="18:20">
      <c r="R833" s="70"/>
      <c r="S833" s="70"/>
      <c r="T833" s="70"/>
    </row>
    <row r="834" spans="18:20">
      <c r="R834" s="70"/>
      <c r="S834" s="70"/>
      <c r="T834" s="70"/>
    </row>
    <row r="835" spans="18:20">
      <c r="R835" s="70"/>
      <c r="S835" s="70"/>
      <c r="T835" s="70"/>
    </row>
    <row r="836" spans="18:20">
      <c r="R836" s="70"/>
      <c r="S836" s="70"/>
      <c r="T836" s="70"/>
    </row>
    <row r="837" spans="18:20">
      <c r="R837" s="70"/>
      <c r="S837" s="70"/>
      <c r="T837" s="70"/>
    </row>
    <row r="838" spans="18:20">
      <c r="R838" s="70"/>
      <c r="S838" s="70"/>
      <c r="T838" s="70"/>
    </row>
    <row r="839" spans="18:20">
      <c r="R839" s="70"/>
      <c r="S839" s="70"/>
      <c r="T839" s="70"/>
    </row>
    <row r="840" spans="18:20">
      <c r="R840" s="70"/>
      <c r="S840" s="70"/>
      <c r="T840" s="70"/>
    </row>
    <row r="841" spans="18:20">
      <c r="R841" s="70"/>
      <c r="S841" s="70"/>
      <c r="T841" s="70"/>
    </row>
    <row r="842" spans="18:20">
      <c r="R842" s="70"/>
      <c r="S842" s="70"/>
      <c r="T842" s="70"/>
    </row>
    <row r="843" spans="18:20">
      <c r="R843" s="70"/>
      <c r="S843" s="70"/>
      <c r="T843" s="70"/>
    </row>
    <row r="844" spans="18:20">
      <c r="R844" s="70"/>
      <c r="S844" s="70"/>
      <c r="T844" s="70"/>
    </row>
    <row r="845" spans="18:20">
      <c r="R845" s="70"/>
      <c r="S845" s="70"/>
      <c r="T845" s="70"/>
    </row>
    <row r="846" spans="18:20">
      <c r="R846" s="70"/>
      <c r="S846" s="70"/>
      <c r="T846" s="70"/>
    </row>
    <row r="847" spans="18:20">
      <c r="R847" s="70"/>
      <c r="S847" s="70"/>
      <c r="T847" s="70"/>
    </row>
    <row r="848" spans="18:20">
      <c r="R848" s="70"/>
      <c r="S848" s="70"/>
      <c r="T848" s="70"/>
    </row>
    <row r="849" spans="18:20">
      <c r="R849" s="70"/>
      <c r="S849" s="70"/>
      <c r="T849" s="70"/>
    </row>
    <row r="850" spans="18:20">
      <c r="R850" s="70"/>
      <c r="S850" s="70"/>
      <c r="T850" s="70"/>
    </row>
    <row r="851" spans="18:20">
      <c r="R851" s="70"/>
      <c r="S851" s="70"/>
      <c r="T851" s="70"/>
    </row>
    <row r="852" spans="18:20">
      <c r="R852" s="70"/>
      <c r="S852" s="70"/>
      <c r="T852" s="70"/>
    </row>
    <row r="853" spans="18:20">
      <c r="R853" s="70"/>
      <c r="S853" s="70"/>
      <c r="T853" s="70"/>
    </row>
    <row r="854" spans="18:20">
      <c r="R854" s="70"/>
      <c r="S854" s="70"/>
      <c r="T854" s="70"/>
    </row>
    <row r="855" spans="18:20">
      <c r="R855" s="70"/>
      <c r="S855" s="70"/>
      <c r="T855" s="70"/>
    </row>
    <row r="856" spans="18:20">
      <c r="R856" s="70"/>
      <c r="S856" s="70"/>
      <c r="T856" s="70"/>
    </row>
    <row r="857" spans="18:20">
      <c r="R857" s="70"/>
      <c r="S857" s="70"/>
      <c r="T857" s="70"/>
    </row>
    <row r="858" spans="18:20">
      <c r="R858" s="70"/>
      <c r="S858" s="70"/>
      <c r="T858" s="70"/>
    </row>
    <row r="859" spans="18:20">
      <c r="R859" s="70"/>
      <c r="S859" s="70"/>
      <c r="T859" s="70"/>
    </row>
    <row r="860" spans="18:20">
      <c r="R860" s="70"/>
      <c r="S860" s="70"/>
      <c r="T860" s="70"/>
    </row>
    <row r="861" spans="18:20">
      <c r="R861" s="70"/>
      <c r="S861" s="70"/>
      <c r="T861" s="70"/>
    </row>
    <row r="862" spans="18:20">
      <c r="R862" s="70"/>
      <c r="S862" s="70"/>
      <c r="T862" s="70"/>
    </row>
    <row r="863" spans="18:20">
      <c r="R863" s="70"/>
      <c r="S863" s="70"/>
      <c r="T863" s="70"/>
    </row>
    <row r="864" spans="18:20">
      <c r="R864" s="70"/>
      <c r="S864" s="70"/>
      <c r="T864" s="70"/>
    </row>
    <row r="865" spans="18:20">
      <c r="R865" s="70"/>
      <c r="S865" s="70"/>
      <c r="T865" s="70"/>
    </row>
    <row r="866" spans="18:20">
      <c r="R866" s="70"/>
      <c r="S866" s="70"/>
      <c r="T866" s="70"/>
    </row>
    <row r="867" spans="18:20">
      <c r="R867" s="70"/>
      <c r="S867" s="70"/>
      <c r="T867" s="70"/>
    </row>
    <row r="868" spans="18:20">
      <c r="R868" s="70"/>
      <c r="S868" s="70"/>
      <c r="T868" s="70"/>
    </row>
    <row r="869" spans="18:20">
      <c r="R869" s="70"/>
      <c r="S869" s="70"/>
      <c r="T869" s="70"/>
    </row>
    <row r="870" spans="18:20">
      <c r="R870" s="70"/>
      <c r="S870" s="70"/>
      <c r="T870" s="70"/>
    </row>
    <row r="871" spans="18:20">
      <c r="R871" s="70"/>
      <c r="S871" s="70"/>
      <c r="T871" s="70"/>
    </row>
    <row r="872" spans="18:20">
      <c r="R872" s="70"/>
      <c r="S872" s="70"/>
      <c r="T872" s="70"/>
    </row>
    <row r="873" spans="18:20">
      <c r="R873" s="70"/>
      <c r="S873" s="70"/>
      <c r="T873" s="70"/>
    </row>
    <row r="874" spans="18:20">
      <c r="R874" s="70"/>
      <c r="S874" s="70"/>
      <c r="T874" s="70"/>
    </row>
    <row r="875" spans="18:20">
      <c r="R875" s="70"/>
      <c r="S875" s="70"/>
      <c r="T875" s="70"/>
    </row>
    <row r="876" spans="18:20">
      <c r="R876" s="70"/>
      <c r="S876" s="70"/>
      <c r="T876" s="70"/>
    </row>
    <row r="877" spans="18:20">
      <c r="R877" s="70"/>
      <c r="S877" s="70"/>
      <c r="T877" s="70"/>
    </row>
    <row r="878" spans="18:20">
      <c r="R878" s="70"/>
      <c r="S878" s="70"/>
      <c r="T878" s="70"/>
    </row>
    <row r="879" spans="18:20">
      <c r="R879" s="70"/>
      <c r="S879" s="70"/>
      <c r="T879" s="70"/>
    </row>
    <row r="880" spans="18:20">
      <c r="R880" s="70"/>
      <c r="S880" s="70"/>
      <c r="T880" s="70"/>
    </row>
    <row r="881" spans="18:20">
      <c r="R881" s="70"/>
      <c r="S881" s="70"/>
      <c r="T881" s="70"/>
    </row>
    <row r="882" spans="18:20">
      <c r="R882" s="70"/>
      <c r="S882" s="70"/>
      <c r="T882" s="70"/>
    </row>
    <row r="883" spans="18:20">
      <c r="R883" s="70"/>
      <c r="S883" s="70"/>
      <c r="T883" s="70"/>
    </row>
    <row r="884" spans="18:20">
      <c r="R884" s="70"/>
      <c r="S884" s="70"/>
      <c r="T884" s="70"/>
    </row>
    <row r="885" spans="18:20">
      <c r="R885" s="70"/>
      <c r="S885" s="70"/>
      <c r="T885" s="70"/>
    </row>
    <row r="886" spans="18:20">
      <c r="R886" s="70"/>
      <c r="S886" s="70"/>
      <c r="T886" s="70"/>
    </row>
    <row r="887" spans="18:20">
      <c r="R887" s="70"/>
      <c r="S887" s="70"/>
      <c r="T887" s="70"/>
    </row>
    <row r="888" spans="18:20">
      <c r="R888" s="70"/>
      <c r="S888" s="70"/>
      <c r="T888" s="70"/>
    </row>
    <row r="889" spans="18:20">
      <c r="R889" s="70"/>
      <c r="S889" s="70"/>
      <c r="T889" s="70"/>
    </row>
    <row r="890" spans="18:20">
      <c r="R890" s="70"/>
      <c r="S890" s="70"/>
      <c r="T890" s="70"/>
    </row>
    <row r="891" spans="18:20">
      <c r="R891" s="70"/>
      <c r="S891" s="70"/>
      <c r="T891" s="70"/>
    </row>
    <row r="892" spans="18:20">
      <c r="R892" s="70"/>
      <c r="S892" s="70"/>
      <c r="T892" s="70"/>
    </row>
    <row r="893" spans="18:20">
      <c r="R893" s="70"/>
      <c r="S893" s="70"/>
      <c r="T893" s="70"/>
    </row>
    <row r="894" spans="18:20">
      <c r="R894" s="70"/>
      <c r="S894" s="70"/>
      <c r="T894" s="70"/>
    </row>
    <row r="895" spans="18:20">
      <c r="R895" s="70"/>
      <c r="S895" s="70"/>
      <c r="T895" s="70"/>
    </row>
    <row r="896" spans="18:20">
      <c r="R896" s="70"/>
      <c r="S896" s="70"/>
      <c r="T896" s="70"/>
    </row>
    <row r="897" spans="18:20">
      <c r="R897" s="70"/>
      <c r="S897" s="70"/>
      <c r="T897" s="70"/>
    </row>
    <row r="898" spans="18:20">
      <c r="R898" s="70"/>
      <c r="S898" s="70"/>
      <c r="T898" s="70"/>
    </row>
    <row r="899" spans="18:20">
      <c r="R899" s="70"/>
      <c r="S899" s="70"/>
      <c r="T899" s="70"/>
    </row>
    <row r="900" spans="18:20">
      <c r="R900" s="70"/>
      <c r="S900" s="70"/>
      <c r="T900" s="70"/>
    </row>
    <row r="901" spans="18:20">
      <c r="R901" s="70"/>
      <c r="S901" s="70"/>
      <c r="T901" s="70"/>
    </row>
    <row r="902" spans="18:20">
      <c r="R902" s="70"/>
      <c r="S902" s="70"/>
      <c r="T902" s="70"/>
    </row>
    <row r="903" spans="18:20">
      <c r="R903" s="70"/>
      <c r="S903" s="70"/>
      <c r="T903" s="70"/>
    </row>
    <row r="904" spans="18:20">
      <c r="R904" s="70"/>
      <c r="S904" s="70"/>
      <c r="T904" s="70"/>
    </row>
    <row r="905" spans="18:20">
      <c r="R905" s="70"/>
      <c r="S905" s="70"/>
      <c r="T905" s="70"/>
    </row>
    <row r="906" spans="18:20">
      <c r="R906" s="70"/>
      <c r="S906" s="70"/>
      <c r="T906" s="70"/>
    </row>
    <row r="907" spans="18:20">
      <c r="R907" s="70"/>
      <c r="S907" s="70"/>
      <c r="T907" s="70"/>
    </row>
    <row r="908" spans="18:20">
      <c r="R908" s="70"/>
      <c r="S908" s="70"/>
      <c r="T908" s="70"/>
    </row>
    <row r="909" spans="18:20">
      <c r="R909" s="70"/>
      <c r="S909" s="70"/>
      <c r="T909" s="70"/>
    </row>
    <row r="910" spans="18:20">
      <c r="R910" s="70"/>
      <c r="S910" s="70"/>
      <c r="T910" s="70"/>
    </row>
    <row r="911" spans="18:20">
      <c r="R911" s="70"/>
      <c r="S911" s="70"/>
      <c r="T911" s="70"/>
    </row>
    <row r="912" spans="18:20">
      <c r="R912" s="70"/>
      <c r="S912" s="70"/>
      <c r="T912" s="70"/>
    </row>
    <row r="913" spans="18:20">
      <c r="R913" s="70"/>
      <c r="S913" s="70"/>
      <c r="T913" s="70"/>
    </row>
    <row r="914" spans="18:20">
      <c r="R914" s="70"/>
      <c r="S914" s="70"/>
      <c r="T914" s="70"/>
    </row>
    <row r="915" spans="18:20">
      <c r="R915" s="70"/>
      <c r="S915" s="70"/>
      <c r="T915" s="70"/>
    </row>
    <row r="916" spans="18:20">
      <c r="R916" s="70"/>
      <c r="S916" s="70"/>
      <c r="T916" s="70"/>
    </row>
    <row r="917" spans="18:20">
      <c r="R917" s="70"/>
      <c r="S917" s="70"/>
      <c r="T917" s="70"/>
    </row>
    <row r="918" spans="18:20">
      <c r="R918" s="70"/>
      <c r="S918" s="70"/>
      <c r="T918" s="70"/>
    </row>
    <row r="919" spans="18:20">
      <c r="R919" s="70"/>
      <c r="S919" s="70"/>
      <c r="T919" s="70"/>
    </row>
    <row r="920" spans="18:20">
      <c r="R920" s="70"/>
      <c r="S920" s="70"/>
      <c r="T920" s="70"/>
    </row>
    <row r="921" spans="18:20">
      <c r="R921" s="70"/>
      <c r="S921" s="70"/>
      <c r="T921" s="70"/>
    </row>
    <row r="922" spans="18:20">
      <c r="R922" s="70"/>
      <c r="S922" s="70"/>
      <c r="T922" s="70"/>
    </row>
    <row r="923" spans="18:20">
      <c r="R923" s="70"/>
      <c r="S923" s="70"/>
      <c r="T923" s="70"/>
    </row>
    <row r="924" spans="18:20">
      <c r="R924" s="70"/>
      <c r="S924" s="70"/>
      <c r="T924" s="70"/>
    </row>
    <row r="925" spans="18:20">
      <c r="R925" s="70"/>
      <c r="S925" s="70"/>
      <c r="T925" s="70"/>
    </row>
    <row r="926" spans="18:20">
      <c r="R926" s="70"/>
      <c r="S926" s="70"/>
      <c r="T926" s="70"/>
    </row>
    <row r="927" spans="18:20">
      <c r="R927" s="70"/>
      <c r="S927" s="70"/>
      <c r="T927" s="70"/>
    </row>
    <row r="928" spans="18:20">
      <c r="R928" s="70"/>
      <c r="S928" s="70"/>
      <c r="T928" s="70"/>
    </row>
    <row r="929" spans="18:20">
      <c r="R929" s="70"/>
      <c r="S929" s="70"/>
      <c r="T929" s="70"/>
    </row>
    <row r="930" spans="18:20">
      <c r="R930" s="70"/>
      <c r="S930" s="70"/>
      <c r="T930" s="70"/>
    </row>
    <row r="931" spans="18:20">
      <c r="R931" s="70"/>
      <c r="S931" s="70"/>
      <c r="T931" s="70"/>
    </row>
    <row r="932" spans="18:20">
      <c r="R932" s="70"/>
      <c r="S932" s="70"/>
      <c r="T932" s="70"/>
    </row>
    <row r="933" spans="18:20">
      <c r="R933" s="70"/>
      <c r="S933" s="70"/>
      <c r="T933" s="70"/>
    </row>
    <row r="934" spans="18:20">
      <c r="R934" s="70"/>
      <c r="S934" s="70"/>
      <c r="T934" s="70"/>
    </row>
    <row r="935" spans="18:20">
      <c r="R935" s="70"/>
      <c r="S935" s="70"/>
      <c r="T935" s="70"/>
    </row>
    <row r="936" spans="18:20">
      <c r="R936" s="70"/>
      <c r="S936" s="70"/>
      <c r="T936" s="70"/>
    </row>
    <row r="937" spans="18:20">
      <c r="R937" s="70"/>
      <c r="S937" s="70"/>
      <c r="T937" s="70"/>
    </row>
    <row r="938" spans="18:20">
      <c r="R938" s="70"/>
      <c r="S938" s="70"/>
      <c r="T938" s="70"/>
    </row>
    <row r="939" spans="18:20">
      <c r="R939" s="70"/>
      <c r="S939" s="70"/>
      <c r="T939" s="70"/>
    </row>
    <row r="940" spans="18:20">
      <c r="R940" s="70"/>
      <c r="S940" s="70"/>
      <c r="T940" s="70"/>
    </row>
    <row r="941" spans="18:20">
      <c r="R941" s="70"/>
      <c r="S941" s="70"/>
      <c r="T941" s="70"/>
    </row>
    <row r="942" spans="18:20">
      <c r="R942" s="70"/>
      <c r="S942" s="70"/>
      <c r="T942" s="70"/>
    </row>
    <row r="943" spans="18:20">
      <c r="R943" s="70"/>
      <c r="S943" s="70"/>
      <c r="T943" s="70"/>
    </row>
    <row r="944" spans="18:20">
      <c r="R944" s="70"/>
      <c r="S944" s="70"/>
      <c r="T944" s="70"/>
    </row>
    <row r="945" spans="18:20">
      <c r="R945" s="70"/>
      <c r="S945" s="70"/>
      <c r="T945" s="70"/>
    </row>
    <row r="946" spans="18:20">
      <c r="R946" s="70"/>
      <c r="S946" s="70"/>
      <c r="T946" s="70"/>
    </row>
    <row r="947" spans="18:20">
      <c r="R947" s="70"/>
      <c r="S947" s="70"/>
      <c r="T947" s="70"/>
    </row>
    <row r="948" spans="18:20">
      <c r="R948" s="70"/>
      <c r="S948" s="70"/>
      <c r="T948" s="70"/>
    </row>
    <row r="949" spans="18:20">
      <c r="R949" s="70"/>
      <c r="S949" s="70"/>
      <c r="T949" s="70"/>
    </row>
    <row r="950" spans="18:20">
      <c r="R950" s="70"/>
      <c r="S950" s="70"/>
      <c r="T950" s="70"/>
    </row>
    <row r="951" spans="18:20">
      <c r="R951" s="70"/>
      <c r="S951" s="70"/>
      <c r="T951" s="70"/>
    </row>
    <row r="952" spans="18:20">
      <c r="R952" s="70"/>
      <c r="S952" s="70"/>
      <c r="T952" s="70"/>
    </row>
    <row r="953" spans="18:20">
      <c r="R953" s="70"/>
      <c r="S953" s="70"/>
      <c r="T953" s="70"/>
    </row>
    <row r="954" spans="18:20">
      <c r="R954" s="70"/>
      <c r="S954" s="70"/>
      <c r="T954" s="70"/>
    </row>
    <row r="955" spans="18:20">
      <c r="R955" s="70"/>
      <c r="S955" s="70"/>
      <c r="T955" s="70"/>
    </row>
    <row r="956" spans="18:20">
      <c r="R956" s="70"/>
      <c r="S956" s="70"/>
      <c r="T956" s="70"/>
    </row>
    <row r="957" spans="18:20">
      <c r="R957" s="70"/>
      <c r="S957" s="70"/>
      <c r="T957" s="70"/>
    </row>
    <row r="958" spans="18:20">
      <c r="R958" s="70"/>
      <c r="S958" s="70"/>
      <c r="T958" s="70"/>
    </row>
    <row r="959" spans="18:20">
      <c r="R959" s="70"/>
      <c r="S959" s="70"/>
      <c r="T959" s="70"/>
    </row>
    <row r="960" spans="18:20">
      <c r="R960" s="70"/>
      <c r="S960" s="70"/>
      <c r="T960" s="70"/>
    </row>
    <row r="961" spans="18:20">
      <c r="R961" s="70"/>
      <c r="S961" s="70"/>
      <c r="T961" s="70"/>
    </row>
    <row r="962" spans="18:20">
      <c r="R962" s="70"/>
      <c r="S962" s="70"/>
      <c r="T962" s="70"/>
    </row>
    <row r="963" spans="18:20">
      <c r="R963" s="70"/>
      <c r="S963" s="70"/>
      <c r="T963" s="70"/>
    </row>
    <row r="964" spans="18:20">
      <c r="R964" s="70"/>
      <c r="S964" s="70"/>
      <c r="T964" s="70"/>
    </row>
    <row r="965" spans="18:20">
      <c r="R965" s="70"/>
      <c r="S965" s="70"/>
      <c r="T965" s="70"/>
    </row>
    <row r="966" spans="18:20">
      <c r="R966" s="70"/>
      <c r="S966" s="70"/>
      <c r="T966" s="70"/>
    </row>
    <row r="967" spans="18:20">
      <c r="R967" s="70"/>
      <c r="S967" s="70"/>
      <c r="T967" s="70"/>
    </row>
    <row r="968" spans="18:20">
      <c r="R968" s="70"/>
      <c r="S968" s="70"/>
      <c r="T968" s="70"/>
    </row>
    <row r="969" spans="18:20">
      <c r="R969" s="70"/>
      <c r="S969" s="70"/>
      <c r="T969" s="70"/>
    </row>
    <row r="970" spans="18:20">
      <c r="R970" s="70"/>
      <c r="S970" s="70"/>
      <c r="T970" s="70"/>
    </row>
    <row r="971" spans="18:20">
      <c r="R971" s="70"/>
      <c r="S971" s="70"/>
      <c r="T971" s="70"/>
    </row>
    <row r="972" spans="18:20">
      <c r="R972" s="70"/>
      <c r="S972" s="70"/>
      <c r="T972" s="70"/>
    </row>
    <row r="973" spans="18:20">
      <c r="R973" s="70"/>
      <c r="S973" s="70"/>
      <c r="T973" s="70"/>
    </row>
    <row r="974" spans="18:20">
      <c r="R974" s="70"/>
      <c r="S974" s="70"/>
      <c r="T974" s="70"/>
    </row>
    <row r="975" spans="18:20">
      <c r="R975" s="70"/>
      <c r="S975" s="70"/>
      <c r="T975" s="70"/>
    </row>
    <row r="976" spans="18:20">
      <c r="R976" s="70"/>
      <c r="S976" s="70"/>
      <c r="T976" s="70"/>
    </row>
    <row r="977" spans="18:20">
      <c r="R977" s="70"/>
      <c r="S977" s="70"/>
      <c r="T977" s="70"/>
    </row>
    <row r="978" spans="18:20">
      <c r="R978" s="70"/>
      <c r="S978" s="70"/>
      <c r="T978" s="70"/>
    </row>
    <row r="979" spans="18:20">
      <c r="R979" s="70"/>
      <c r="S979" s="70"/>
      <c r="T979" s="70"/>
    </row>
    <row r="980" spans="18:20">
      <c r="R980" s="70"/>
      <c r="S980" s="70"/>
      <c r="T980" s="70"/>
    </row>
    <row r="981" spans="18:20">
      <c r="R981" s="70"/>
      <c r="S981" s="70"/>
      <c r="T981" s="70"/>
    </row>
    <row r="982" spans="18:20">
      <c r="R982" s="70"/>
      <c r="S982" s="70"/>
      <c r="T982" s="70"/>
    </row>
    <row r="983" spans="18:20">
      <c r="R983" s="70"/>
      <c r="S983" s="70"/>
      <c r="T983" s="70"/>
    </row>
    <row r="984" spans="18:20">
      <c r="R984" s="70"/>
      <c r="S984" s="70"/>
      <c r="T984" s="70"/>
    </row>
    <row r="985" spans="18:20">
      <c r="R985" s="70"/>
      <c r="S985" s="70"/>
      <c r="T985" s="70"/>
    </row>
    <row r="986" spans="18:20">
      <c r="R986" s="70"/>
      <c r="S986" s="70"/>
      <c r="T986" s="70"/>
    </row>
    <row r="987" spans="18:20">
      <c r="R987" s="70"/>
      <c r="S987" s="70"/>
      <c r="T987" s="70"/>
    </row>
    <row r="988" spans="18:20">
      <c r="R988" s="70"/>
      <c r="S988" s="70"/>
      <c r="T988" s="70"/>
    </row>
    <row r="989" spans="18:20">
      <c r="R989" s="70"/>
      <c r="S989" s="70"/>
      <c r="T989" s="70"/>
    </row>
    <row r="990" spans="18:20">
      <c r="R990" s="70"/>
      <c r="S990" s="70"/>
      <c r="T990" s="70"/>
    </row>
    <row r="991" spans="18:20">
      <c r="R991" s="70"/>
      <c r="S991" s="70"/>
      <c r="T991" s="70"/>
    </row>
    <row r="992" spans="18:20">
      <c r="R992" s="70"/>
      <c r="S992" s="70"/>
      <c r="T992" s="70"/>
    </row>
    <row r="993" spans="18:20">
      <c r="R993" s="70"/>
      <c r="S993" s="70"/>
      <c r="T993" s="70"/>
    </row>
    <row r="994" spans="18:20">
      <c r="R994" s="70"/>
      <c r="S994" s="70"/>
      <c r="T994" s="70"/>
    </row>
    <row r="995" spans="18:20">
      <c r="R995" s="70"/>
      <c r="S995" s="70"/>
      <c r="T995" s="70"/>
    </row>
    <row r="996" spans="18:20">
      <c r="R996" s="70"/>
      <c r="S996" s="70"/>
      <c r="T996" s="70"/>
    </row>
    <row r="997" spans="18:20">
      <c r="R997" s="70"/>
      <c r="S997" s="70"/>
      <c r="T997" s="70"/>
    </row>
    <row r="998" spans="18:20">
      <c r="R998" s="70"/>
      <c r="S998" s="70"/>
      <c r="T998" s="70"/>
    </row>
    <row r="999" spans="18:20">
      <c r="R999" s="70"/>
      <c r="S999" s="70"/>
      <c r="T999" s="70"/>
    </row>
    <row r="1000" spans="18:20">
      <c r="R1000" s="70"/>
      <c r="S1000" s="70"/>
      <c r="T1000" s="70"/>
    </row>
    <row r="1001" spans="18:20">
      <c r="R1001" s="70"/>
      <c r="S1001" s="70"/>
      <c r="T1001" s="70"/>
    </row>
    <row r="1002" spans="18:20">
      <c r="R1002" s="70"/>
      <c r="S1002" s="70"/>
      <c r="T1002" s="70"/>
    </row>
    <row r="1003" spans="18:20">
      <c r="R1003" s="70"/>
      <c r="S1003" s="70"/>
      <c r="T1003" s="70"/>
    </row>
    <row r="1004" spans="18:20">
      <c r="R1004" s="70"/>
      <c r="S1004" s="70"/>
      <c r="T1004" s="70"/>
    </row>
    <row r="1005" spans="18:20">
      <c r="R1005" s="70"/>
      <c r="S1005" s="70"/>
      <c r="T1005" s="70"/>
    </row>
    <row r="1006" spans="18:20">
      <c r="R1006" s="70"/>
      <c r="S1006" s="70"/>
      <c r="T1006" s="70"/>
    </row>
    <row r="1007" spans="18:20">
      <c r="R1007" s="70"/>
      <c r="S1007" s="70"/>
      <c r="T1007" s="70"/>
    </row>
    <row r="1008" spans="18:20">
      <c r="R1008" s="70"/>
      <c r="S1008" s="70"/>
      <c r="T1008" s="70"/>
    </row>
    <row r="1009" spans="18:20">
      <c r="R1009" s="70"/>
      <c r="S1009" s="70"/>
      <c r="T1009" s="70"/>
    </row>
    <row r="1010" spans="18:20">
      <c r="R1010" s="70"/>
      <c r="S1010" s="70"/>
      <c r="T1010" s="70"/>
    </row>
    <row r="1011" spans="18:20">
      <c r="R1011" s="70"/>
      <c r="S1011" s="70"/>
      <c r="T1011" s="70"/>
    </row>
    <row r="1012" spans="18:20">
      <c r="R1012" s="70"/>
      <c r="S1012" s="70"/>
      <c r="T1012" s="70"/>
    </row>
    <row r="1013" spans="18:20">
      <c r="R1013" s="70"/>
      <c r="S1013" s="70"/>
      <c r="T1013" s="70"/>
    </row>
    <row r="1014" spans="18:20">
      <c r="R1014" s="70"/>
      <c r="S1014" s="70"/>
      <c r="T1014" s="70"/>
    </row>
    <row r="1015" spans="18:20">
      <c r="R1015" s="70"/>
      <c r="S1015" s="70"/>
      <c r="T1015" s="70"/>
    </row>
    <row r="1016" spans="18:20">
      <c r="R1016" s="70"/>
      <c r="S1016" s="70"/>
      <c r="T1016" s="70"/>
    </row>
    <row r="1017" spans="18:20">
      <c r="R1017" s="70"/>
      <c r="S1017" s="70"/>
      <c r="T1017" s="70"/>
    </row>
    <row r="1018" spans="18:20">
      <c r="R1018" s="70"/>
      <c r="S1018" s="70"/>
      <c r="T1018" s="70"/>
    </row>
    <row r="1019" spans="18:20">
      <c r="R1019" s="70"/>
      <c r="S1019" s="70"/>
      <c r="T1019" s="70"/>
    </row>
    <row r="1020" spans="18:20">
      <c r="R1020" s="70"/>
      <c r="S1020" s="70"/>
      <c r="T1020" s="70"/>
    </row>
    <row r="1021" spans="18:20">
      <c r="R1021" s="70"/>
      <c r="S1021" s="70"/>
      <c r="T1021" s="70"/>
    </row>
    <row r="1022" spans="18:20">
      <c r="R1022" s="70"/>
      <c r="S1022" s="70"/>
      <c r="T1022" s="70"/>
    </row>
    <row r="1023" spans="18:20">
      <c r="R1023" s="70"/>
      <c r="S1023" s="70"/>
      <c r="T1023" s="70"/>
    </row>
    <row r="1024" spans="18:20">
      <c r="R1024" s="70"/>
      <c r="S1024" s="70"/>
      <c r="T1024" s="70"/>
    </row>
    <row r="1025" spans="18:20">
      <c r="R1025" s="70"/>
      <c r="S1025" s="70"/>
      <c r="T1025" s="70"/>
    </row>
    <row r="1026" spans="18:20">
      <c r="R1026" s="70"/>
      <c r="S1026" s="70"/>
      <c r="T1026" s="70"/>
    </row>
    <row r="1027" spans="18:20">
      <c r="R1027" s="70"/>
      <c r="S1027" s="70"/>
      <c r="T1027" s="70"/>
    </row>
    <row r="1028" spans="18:20">
      <c r="R1028" s="70"/>
      <c r="S1028" s="70"/>
      <c r="T1028" s="70"/>
    </row>
    <row r="1029" spans="18:20">
      <c r="R1029" s="70"/>
      <c r="S1029" s="70"/>
      <c r="T1029" s="70"/>
    </row>
    <row r="1030" spans="18:20">
      <c r="R1030" s="70"/>
      <c r="S1030" s="70"/>
      <c r="T1030" s="70"/>
    </row>
    <row r="1031" spans="18:20">
      <c r="R1031" s="70"/>
      <c r="S1031" s="70"/>
      <c r="T1031" s="70"/>
    </row>
    <row r="1032" spans="18:20">
      <c r="R1032" s="70"/>
      <c r="S1032" s="70"/>
      <c r="T1032" s="70"/>
    </row>
    <row r="1033" spans="18:20">
      <c r="R1033" s="70"/>
      <c r="S1033" s="70"/>
      <c r="T1033" s="70"/>
    </row>
    <row r="1034" spans="18:20">
      <c r="R1034" s="70"/>
      <c r="S1034" s="70"/>
      <c r="T1034" s="70"/>
    </row>
    <row r="1035" spans="18:20">
      <c r="R1035" s="70"/>
      <c r="S1035" s="70"/>
      <c r="T1035" s="70"/>
    </row>
    <row r="1036" spans="18:20">
      <c r="R1036" s="70"/>
      <c r="S1036" s="70"/>
      <c r="T1036" s="70"/>
    </row>
    <row r="1037" spans="18:20">
      <c r="R1037" s="70"/>
      <c r="S1037" s="70"/>
      <c r="T1037" s="70"/>
    </row>
    <row r="1038" spans="18:20">
      <c r="R1038" s="70"/>
      <c r="S1038" s="70"/>
      <c r="T1038" s="70"/>
    </row>
    <row r="1039" spans="18:20">
      <c r="R1039" s="70"/>
      <c r="S1039" s="70"/>
      <c r="T1039" s="70"/>
    </row>
    <row r="1040" spans="18:20">
      <c r="R1040" s="70"/>
      <c r="S1040" s="70"/>
      <c r="T1040" s="70"/>
    </row>
    <row r="1041" spans="18:20">
      <c r="R1041" s="70"/>
      <c r="S1041" s="70"/>
      <c r="T1041" s="70"/>
    </row>
    <row r="1042" spans="18:20">
      <c r="R1042" s="70"/>
      <c r="S1042" s="70"/>
      <c r="T1042" s="70"/>
    </row>
    <row r="1043" spans="18:20">
      <c r="R1043" s="70"/>
      <c r="S1043" s="70"/>
      <c r="T1043" s="70"/>
    </row>
    <row r="1044" spans="18:20">
      <c r="R1044" s="70"/>
      <c r="S1044" s="70"/>
      <c r="T1044" s="70"/>
    </row>
    <row r="1045" spans="18:20">
      <c r="R1045" s="70"/>
      <c r="S1045" s="70"/>
      <c r="T1045" s="70"/>
    </row>
    <row r="1046" spans="18:20">
      <c r="R1046" s="70"/>
      <c r="S1046" s="70"/>
      <c r="T1046" s="70"/>
    </row>
    <row r="1047" spans="18:20">
      <c r="R1047" s="70"/>
      <c r="S1047" s="70"/>
      <c r="T1047" s="70"/>
    </row>
    <row r="1048" spans="18:20">
      <c r="R1048" s="70"/>
      <c r="S1048" s="70"/>
      <c r="T1048" s="70"/>
    </row>
    <row r="1049" spans="18:20">
      <c r="R1049" s="70"/>
      <c r="S1049" s="70"/>
      <c r="T1049" s="70"/>
    </row>
    <row r="1050" spans="18:20">
      <c r="R1050" s="70"/>
      <c r="S1050" s="70"/>
      <c r="T1050" s="70"/>
    </row>
    <row r="1051" spans="18:20">
      <c r="R1051" s="70"/>
      <c r="S1051" s="70"/>
      <c r="T1051" s="70"/>
    </row>
    <row r="1052" spans="18:20">
      <c r="R1052" s="70"/>
      <c r="S1052" s="70"/>
      <c r="T1052" s="70"/>
    </row>
    <row r="1053" spans="18:20">
      <c r="R1053" s="70"/>
      <c r="S1053" s="70"/>
      <c r="T1053" s="70"/>
    </row>
    <row r="1054" spans="18:20">
      <c r="R1054" s="70"/>
      <c r="S1054" s="70"/>
      <c r="T1054" s="70"/>
    </row>
    <row r="1055" spans="18:20">
      <c r="R1055" s="70"/>
      <c r="S1055" s="70"/>
      <c r="T1055" s="70"/>
    </row>
    <row r="1056" spans="18:20">
      <c r="R1056" s="70"/>
      <c r="S1056" s="70"/>
      <c r="T1056" s="70"/>
    </row>
    <row r="1057" spans="18:20">
      <c r="R1057" s="70"/>
      <c r="S1057" s="70"/>
      <c r="T1057" s="70"/>
    </row>
    <row r="1058" spans="18:20">
      <c r="R1058" s="70"/>
      <c r="S1058" s="70"/>
      <c r="T1058" s="70"/>
    </row>
    <row r="1059" spans="18:20">
      <c r="R1059" s="70"/>
      <c r="S1059" s="70"/>
      <c r="T1059" s="70"/>
    </row>
    <row r="1060" spans="18:20">
      <c r="R1060" s="70"/>
      <c r="S1060" s="70"/>
      <c r="T1060" s="70"/>
    </row>
    <row r="1061" spans="18:20">
      <c r="R1061" s="70"/>
      <c r="S1061" s="70"/>
      <c r="T1061" s="70"/>
    </row>
    <row r="1062" spans="18:20">
      <c r="R1062" s="70"/>
      <c r="S1062" s="70"/>
      <c r="T1062" s="70"/>
    </row>
    <row r="1063" spans="18:20">
      <c r="R1063" s="70"/>
      <c r="S1063" s="70"/>
      <c r="T1063" s="70"/>
    </row>
    <row r="1064" spans="18:20">
      <c r="R1064" s="70"/>
      <c r="S1064" s="70"/>
      <c r="T1064" s="70"/>
    </row>
    <row r="1065" spans="18:20">
      <c r="R1065" s="70"/>
      <c r="S1065" s="70"/>
      <c r="T1065" s="70"/>
    </row>
    <row r="1066" spans="18:20">
      <c r="R1066" s="70"/>
      <c r="S1066" s="70"/>
      <c r="T1066" s="70"/>
    </row>
    <row r="1067" spans="18:20">
      <c r="R1067" s="70"/>
      <c r="S1067" s="70"/>
      <c r="T1067" s="70"/>
    </row>
    <row r="1068" spans="18:20">
      <c r="R1068" s="70"/>
      <c r="S1068" s="70"/>
      <c r="T1068" s="70"/>
    </row>
    <row r="1069" spans="18:20">
      <c r="R1069" s="70"/>
      <c r="S1069" s="70"/>
      <c r="T1069" s="70"/>
    </row>
    <row r="1070" spans="18:20">
      <c r="R1070" s="70"/>
      <c r="S1070" s="70"/>
      <c r="T1070" s="70"/>
    </row>
    <row r="1071" spans="18:20">
      <c r="R1071" s="70"/>
      <c r="S1071" s="70"/>
      <c r="T1071" s="70"/>
    </row>
    <row r="1072" spans="18:20">
      <c r="R1072" s="70"/>
      <c r="S1072" s="70"/>
      <c r="T1072" s="70"/>
    </row>
    <row r="1073" spans="18:20">
      <c r="R1073" s="70"/>
      <c r="S1073" s="70"/>
      <c r="T1073" s="70"/>
    </row>
    <row r="1074" spans="18:20">
      <c r="R1074" s="70"/>
      <c r="S1074" s="70"/>
      <c r="T1074" s="70"/>
    </row>
    <row r="1075" spans="18:20">
      <c r="R1075" s="70"/>
      <c r="S1075" s="70"/>
      <c r="T1075" s="70"/>
    </row>
    <row r="1076" spans="18:20">
      <c r="R1076" s="70"/>
      <c r="S1076" s="70"/>
      <c r="T1076" s="70"/>
    </row>
    <row r="1077" spans="18:20">
      <c r="R1077" s="70"/>
      <c r="S1077" s="70"/>
      <c r="T1077" s="70"/>
    </row>
    <row r="1078" spans="18:20">
      <c r="R1078" s="70"/>
      <c r="S1078" s="70"/>
      <c r="T1078" s="70"/>
    </row>
    <row r="1079" spans="18:20">
      <c r="R1079" s="70"/>
      <c r="S1079" s="70"/>
      <c r="T1079" s="70"/>
    </row>
    <row r="1080" spans="18:20">
      <c r="R1080" s="70"/>
      <c r="S1080" s="70"/>
      <c r="T1080" s="70"/>
    </row>
    <row r="1081" spans="18:20">
      <c r="R1081" s="70"/>
      <c r="S1081" s="70"/>
      <c r="T1081" s="70"/>
    </row>
    <row r="1082" spans="18:20">
      <c r="R1082" s="70"/>
      <c r="S1082" s="70"/>
      <c r="T1082" s="70"/>
    </row>
    <row r="1083" spans="18:20">
      <c r="R1083" s="70"/>
      <c r="S1083" s="70"/>
      <c r="T1083" s="70"/>
    </row>
    <row r="1084" spans="18:20">
      <c r="R1084" s="70"/>
      <c r="S1084" s="70"/>
      <c r="T1084" s="70"/>
    </row>
    <row r="1085" spans="18:20">
      <c r="R1085" s="70"/>
      <c r="S1085" s="70"/>
      <c r="T1085" s="70"/>
    </row>
    <row r="1086" spans="18:20">
      <c r="R1086" s="70"/>
      <c r="S1086" s="70"/>
      <c r="T1086" s="70"/>
    </row>
    <row r="1087" spans="18:20">
      <c r="R1087" s="70"/>
      <c r="S1087" s="70"/>
      <c r="T1087" s="70"/>
    </row>
    <row r="1088" spans="18:20">
      <c r="R1088" s="70"/>
      <c r="S1088" s="70"/>
      <c r="T1088" s="70"/>
    </row>
    <row r="1089" spans="18:20">
      <c r="R1089" s="70"/>
      <c r="S1089" s="70"/>
      <c r="T1089" s="70"/>
    </row>
    <row r="1090" spans="18:20">
      <c r="R1090" s="70"/>
      <c r="S1090" s="70"/>
      <c r="T1090" s="70"/>
    </row>
    <row r="1091" spans="18:20">
      <c r="R1091" s="70"/>
      <c r="S1091" s="70"/>
      <c r="T1091" s="70"/>
    </row>
    <row r="1092" spans="18:20">
      <c r="R1092" s="70"/>
      <c r="S1092" s="70"/>
      <c r="T1092" s="70"/>
    </row>
    <row r="1093" spans="18:20">
      <c r="R1093" s="70"/>
      <c r="S1093" s="70"/>
      <c r="T1093" s="70"/>
    </row>
    <row r="1094" spans="18:20">
      <c r="R1094" s="70"/>
      <c r="S1094" s="70"/>
      <c r="T1094" s="70"/>
    </row>
    <row r="1095" spans="18:20">
      <c r="R1095" s="70"/>
      <c r="S1095" s="70"/>
      <c r="T1095" s="70"/>
    </row>
    <row r="1096" spans="18:20">
      <c r="R1096" s="70"/>
      <c r="S1096" s="70"/>
      <c r="T1096" s="70"/>
    </row>
    <row r="1097" spans="18:20">
      <c r="R1097" s="70"/>
      <c r="S1097" s="70"/>
      <c r="T1097" s="70"/>
    </row>
    <row r="1098" spans="18:20">
      <c r="R1098" s="70"/>
      <c r="S1098" s="70"/>
      <c r="T1098" s="70"/>
    </row>
    <row r="1099" spans="18:20">
      <c r="R1099" s="70"/>
      <c r="S1099" s="70"/>
      <c r="T1099" s="70"/>
    </row>
    <row r="1100" spans="18:20">
      <c r="R1100" s="70"/>
      <c r="S1100" s="70"/>
      <c r="T1100" s="70"/>
    </row>
    <row r="1101" spans="18:20">
      <c r="R1101" s="70"/>
      <c r="S1101" s="70"/>
      <c r="T1101" s="70"/>
    </row>
    <row r="1102" spans="18:20">
      <c r="R1102" s="70"/>
      <c r="S1102" s="70"/>
      <c r="T1102" s="70"/>
    </row>
    <row r="1103" spans="18:20">
      <c r="R1103" s="70"/>
      <c r="S1103" s="70"/>
      <c r="T1103" s="70"/>
    </row>
    <row r="1104" spans="18:20">
      <c r="R1104" s="70"/>
      <c r="S1104" s="70"/>
      <c r="T1104" s="70"/>
    </row>
    <row r="1105" spans="18:20">
      <c r="R1105" s="70"/>
      <c r="S1105" s="70"/>
      <c r="T1105" s="70"/>
    </row>
    <row r="1106" spans="18:20">
      <c r="R1106" s="70"/>
      <c r="S1106" s="70"/>
      <c r="T1106" s="70"/>
    </row>
    <row r="1107" spans="18:20">
      <c r="R1107" s="70"/>
      <c r="S1107" s="70"/>
      <c r="T1107" s="70"/>
    </row>
    <row r="1108" spans="18:20">
      <c r="R1108" s="70"/>
      <c r="S1108" s="70"/>
      <c r="T1108" s="70"/>
    </row>
    <row r="1109" spans="18:20">
      <c r="R1109" s="70"/>
      <c r="S1109" s="70"/>
      <c r="T1109" s="70"/>
    </row>
    <row r="1110" spans="18:20">
      <c r="R1110" s="70"/>
      <c r="S1110" s="70"/>
      <c r="T1110" s="70"/>
    </row>
    <row r="1111" spans="18:20">
      <c r="R1111" s="70"/>
      <c r="S1111" s="70"/>
      <c r="T1111" s="70"/>
    </row>
    <row r="1112" spans="18:20">
      <c r="R1112" s="70"/>
      <c r="S1112" s="70"/>
      <c r="T1112" s="70"/>
    </row>
    <row r="1113" spans="18:20">
      <c r="R1113" s="70"/>
      <c r="S1113" s="70"/>
      <c r="T1113" s="70"/>
    </row>
    <row r="1114" spans="18:20">
      <c r="R1114" s="70"/>
      <c r="S1114" s="70"/>
      <c r="T1114" s="70"/>
    </row>
    <row r="1115" spans="18:20">
      <c r="R1115" s="70"/>
      <c r="S1115" s="70"/>
      <c r="T1115" s="70"/>
    </row>
    <row r="1116" spans="18:20">
      <c r="R1116" s="70"/>
      <c r="S1116" s="70"/>
      <c r="T1116" s="70"/>
    </row>
    <row r="1117" spans="18:20">
      <c r="R1117" s="70"/>
      <c r="S1117" s="70"/>
      <c r="T1117" s="70"/>
    </row>
    <row r="1118" spans="18:20">
      <c r="R1118" s="70"/>
      <c r="S1118" s="70"/>
      <c r="T1118" s="70"/>
    </row>
    <row r="1119" spans="18:20">
      <c r="R1119" s="70"/>
      <c r="S1119" s="70"/>
      <c r="T1119" s="70"/>
    </row>
    <row r="1120" spans="18:20">
      <c r="R1120" s="70"/>
      <c r="S1120" s="70"/>
      <c r="T1120" s="70"/>
    </row>
    <row r="1121" spans="18:20">
      <c r="R1121" s="70"/>
      <c r="S1121" s="70"/>
      <c r="T1121" s="70"/>
    </row>
    <row r="1122" spans="18:20">
      <c r="R1122" s="70"/>
      <c r="S1122" s="70"/>
      <c r="T1122" s="70"/>
    </row>
    <row r="1123" spans="18:20">
      <c r="R1123" s="70"/>
      <c r="S1123" s="70"/>
      <c r="T1123" s="70"/>
    </row>
    <row r="1124" spans="18:20">
      <c r="R1124" s="70"/>
      <c r="S1124" s="70"/>
      <c r="T1124" s="70"/>
    </row>
    <row r="1125" spans="18:20">
      <c r="R1125" s="70"/>
      <c r="S1125" s="70"/>
      <c r="T1125" s="70"/>
    </row>
    <row r="1126" spans="18:20">
      <c r="R1126" s="70"/>
      <c r="S1126" s="70"/>
      <c r="T1126" s="70"/>
    </row>
    <row r="1127" spans="18:20">
      <c r="R1127" s="70"/>
      <c r="S1127" s="70"/>
      <c r="T1127" s="70"/>
    </row>
    <row r="1128" spans="18:20">
      <c r="R1128" s="70"/>
      <c r="S1128" s="70"/>
      <c r="T1128" s="70"/>
    </row>
    <row r="1129" spans="18:20">
      <c r="R1129" s="70"/>
      <c r="S1129" s="70"/>
      <c r="T1129" s="70"/>
    </row>
    <row r="1130" spans="18:20">
      <c r="R1130" s="70"/>
      <c r="S1130" s="70"/>
      <c r="T1130" s="70"/>
    </row>
    <row r="1131" spans="18:20">
      <c r="R1131" s="70"/>
      <c r="S1131" s="70"/>
      <c r="T1131" s="70"/>
    </row>
    <row r="1132" spans="18:20">
      <c r="R1132" s="70"/>
      <c r="S1132" s="70"/>
      <c r="T1132" s="70"/>
    </row>
    <row r="1133" spans="18:20">
      <c r="R1133" s="70"/>
      <c r="S1133" s="70"/>
      <c r="T1133" s="70"/>
    </row>
    <row r="1134" spans="18:20">
      <c r="R1134" s="70"/>
      <c r="S1134" s="70"/>
      <c r="T1134" s="70"/>
    </row>
    <row r="1135" spans="18:20">
      <c r="R1135" s="70"/>
      <c r="S1135" s="70"/>
      <c r="T1135" s="70"/>
    </row>
    <row r="1136" spans="18:20">
      <c r="R1136" s="70"/>
      <c r="S1136" s="70"/>
      <c r="T1136" s="70"/>
    </row>
    <row r="1137" spans="18:20">
      <c r="R1137" s="70"/>
      <c r="S1137" s="70"/>
      <c r="T1137" s="70"/>
    </row>
    <row r="1138" spans="18:20">
      <c r="R1138" s="70"/>
      <c r="S1138" s="70"/>
      <c r="T1138" s="70"/>
    </row>
    <row r="1139" spans="18:20">
      <c r="R1139" s="70"/>
      <c r="S1139" s="70"/>
      <c r="T1139" s="70"/>
    </row>
    <row r="1140" spans="18:20">
      <c r="R1140" s="70"/>
      <c r="S1140" s="70"/>
      <c r="T1140" s="70"/>
    </row>
    <row r="1141" spans="18:20">
      <c r="R1141" s="70"/>
      <c r="S1141" s="70"/>
      <c r="T1141" s="70"/>
    </row>
    <row r="1142" spans="18:20">
      <c r="R1142" s="70"/>
      <c r="S1142" s="70"/>
      <c r="T1142" s="70"/>
    </row>
    <row r="1143" spans="18:20">
      <c r="R1143" s="70"/>
      <c r="S1143" s="70"/>
      <c r="T1143" s="70"/>
    </row>
    <row r="1144" spans="18:20">
      <c r="R1144" s="70"/>
      <c r="S1144" s="70"/>
      <c r="T1144" s="70"/>
    </row>
    <row r="1145" spans="18:20">
      <c r="R1145" s="70"/>
      <c r="S1145" s="70"/>
      <c r="T1145" s="70"/>
    </row>
    <row r="1146" spans="18:20">
      <c r="R1146" s="70"/>
      <c r="S1146" s="70"/>
      <c r="T1146" s="70"/>
    </row>
    <row r="1147" spans="18:20">
      <c r="R1147" s="70"/>
      <c r="S1147" s="70"/>
      <c r="T1147" s="70"/>
    </row>
    <row r="1148" spans="18:20">
      <c r="R1148" s="70"/>
      <c r="S1148" s="70"/>
      <c r="T1148" s="70"/>
    </row>
    <row r="1149" spans="18:20">
      <c r="R1149" s="70"/>
      <c r="S1149" s="70"/>
      <c r="T1149" s="70"/>
    </row>
    <row r="1150" spans="18:20">
      <c r="R1150" s="70"/>
      <c r="S1150" s="70"/>
      <c r="T1150" s="70"/>
    </row>
    <row r="1151" spans="18:20">
      <c r="R1151" s="70"/>
      <c r="S1151" s="70"/>
      <c r="T1151" s="70"/>
    </row>
    <row r="1152" spans="18:20">
      <c r="R1152" s="70"/>
      <c r="S1152" s="70"/>
      <c r="T1152" s="70"/>
    </row>
    <row r="1153" spans="18:20">
      <c r="R1153" s="70"/>
      <c r="S1153" s="70"/>
      <c r="T1153" s="70"/>
    </row>
    <row r="1154" spans="18:20">
      <c r="R1154" s="70"/>
      <c r="S1154" s="70"/>
      <c r="T1154" s="70"/>
    </row>
    <row r="1155" spans="18:20">
      <c r="R1155" s="70"/>
      <c r="S1155" s="70"/>
      <c r="T1155" s="70"/>
    </row>
    <row r="1156" spans="18:20">
      <c r="R1156" s="70"/>
      <c r="S1156" s="70"/>
      <c r="T1156" s="70"/>
    </row>
    <row r="1157" spans="18:20">
      <c r="R1157" s="70"/>
      <c r="S1157" s="70"/>
      <c r="T1157" s="70"/>
    </row>
    <row r="1158" spans="18:20">
      <c r="R1158" s="70"/>
      <c r="S1158" s="70"/>
      <c r="T1158" s="70"/>
    </row>
    <row r="1159" spans="18:20">
      <c r="R1159" s="70"/>
      <c r="S1159" s="70"/>
      <c r="T1159" s="70"/>
    </row>
    <row r="1160" spans="18:20">
      <c r="R1160" s="70"/>
      <c r="S1160" s="70"/>
      <c r="T1160" s="70"/>
    </row>
    <row r="1161" spans="18:20">
      <c r="R1161" s="70"/>
      <c r="S1161" s="70"/>
      <c r="T1161" s="70"/>
    </row>
    <row r="1162" spans="18:20">
      <c r="R1162" s="70"/>
      <c r="S1162" s="70"/>
      <c r="T1162" s="70"/>
    </row>
    <row r="1163" spans="18:20">
      <c r="R1163" s="70"/>
      <c r="S1163" s="70"/>
      <c r="T1163" s="70"/>
    </row>
    <row r="1164" spans="18:20">
      <c r="R1164" s="70"/>
      <c r="S1164" s="70"/>
      <c r="T1164" s="70"/>
    </row>
    <row r="1165" spans="18:20">
      <c r="R1165" s="70"/>
      <c r="S1165" s="70"/>
      <c r="T1165" s="70"/>
    </row>
    <row r="1166" spans="18:20">
      <c r="R1166" s="70"/>
      <c r="S1166" s="70"/>
      <c r="T1166" s="70"/>
    </row>
    <row r="1167" spans="18:20">
      <c r="R1167" s="70"/>
      <c r="S1167" s="70"/>
      <c r="T1167" s="70"/>
    </row>
    <row r="1168" spans="18:20">
      <c r="R1168" s="70"/>
      <c r="S1168" s="70"/>
      <c r="T1168" s="70"/>
    </row>
    <row r="1169" spans="18:20">
      <c r="R1169" s="70"/>
      <c r="S1169" s="70"/>
      <c r="T1169" s="70"/>
    </row>
    <row r="1170" spans="18:20">
      <c r="R1170" s="70"/>
      <c r="S1170" s="70"/>
      <c r="T1170" s="70"/>
    </row>
    <row r="1171" spans="18:20">
      <c r="R1171" s="70"/>
      <c r="S1171" s="70"/>
      <c r="T1171" s="70"/>
    </row>
    <row r="1172" spans="18:20">
      <c r="R1172" s="70"/>
      <c r="S1172" s="70"/>
      <c r="T1172" s="70"/>
    </row>
    <row r="1173" spans="18:20">
      <c r="R1173" s="70"/>
      <c r="S1173" s="70"/>
      <c r="T1173" s="70"/>
    </row>
    <row r="1174" spans="18:20">
      <c r="R1174" s="70"/>
      <c r="S1174" s="70"/>
      <c r="T1174" s="70"/>
    </row>
    <row r="1175" spans="18:20">
      <c r="R1175" s="70"/>
      <c r="S1175" s="70"/>
      <c r="T1175" s="70"/>
    </row>
    <row r="1176" spans="18:20">
      <c r="R1176" s="70"/>
      <c r="S1176" s="70"/>
      <c r="T1176" s="70"/>
    </row>
    <row r="1177" spans="18:20">
      <c r="R1177" s="70"/>
      <c r="S1177" s="70"/>
      <c r="T1177" s="70"/>
    </row>
    <row r="1178" spans="18:20">
      <c r="R1178" s="70"/>
      <c r="S1178" s="70"/>
      <c r="T1178" s="70"/>
    </row>
    <row r="1179" spans="18:20">
      <c r="R1179" s="70"/>
      <c r="S1179" s="70"/>
      <c r="T1179" s="70"/>
    </row>
    <row r="1180" spans="18:20">
      <c r="R1180" s="70"/>
      <c r="S1180" s="70"/>
      <c r="T1180" s="70"/>
    </row>
    <row r="1181" spans="18:20">
      <c r="R1181" s="70"/>
      <c r="S1181" s="70"/>
      <c r="T1181" s="70"/>
    </row>
    <row r="1182" spans="18:20">
      <c r="R1182" s="70"/>
      <c r="S1182" s="70"/>
      <c r="T1182" s="70"/>
    </row>
    <row r="1183" spans="18:20">
      <c r="R1183" s="70"/>
      <c r="S1183" s="70"/>
      <c r="T1183" s="70"/>
    </row>
    <row r="1184" spans="18:20">
      <c r="R1184" s="70"/>
      <c r="S1184" s="70"/>
      <c r="T1184" s="70"/>
    </row>
    <row r="1185" spans="18:20">
      <c r="R1185" s="70"/>
      <c r="S1185" s="70"/>
      <c r="T1185" s="70"/>
    </row>
    <row r="1186" spans="18:20">
      <c r="R1186" s="70"/>
      <c r="S1186" s="70"/>
      <c r="T1186" s="70"/>
    </row>
    <row r="1187" spans="18:20">
      <c r="R1187" s="70"/>
      <c r="S1187" s="70"/>
      <c r="T1187" s="70"/>
    </row>
    <row r="1188" spans="18:20">
      <c r="R1188" s="70"/>
      <c r="S1188" s="70"/>
      <c r="T1188" s="70"/>
    </row>
    <row r="1189" spans="18:20">
      <c r="R1189" s="70"/>
      <c r="S1189" s="70"/>
      <c r="T1189" s="70"/>
    </row>
    <row r="1190" spans="18:20">
      <c r="R1190" s="70"/>
      <c r="S1190" s="70"/>
      <c r="T1190" s="70"/>
    </row>
    <row r="1191" spans="18:20">
      <c r="R1191" s="70"/>
      <c r="S1191" s="70"/>
      <c r="T1191" s="70"/>
    </row>
    <row r="1192" spans="18:20">
      <c r="R1192" s="70"/>
      <c r="S1192" s="70"/>
      <c r="T1192" s="70"/>
    </row>
    <row r="1193" spans="18:20">
      <c r="R1193" s="70"/>
      <c r="S1193" s="70"/>
      <c r="T1193" s="70"/>
    </row>
    <row r="1194" spans="18:20">
      <c r="R1194" s="70"/>
      <c r="S1194" s="70"/>
      <c r="T1194" s="70"/>
    </row>
    <row r="1195" spans="18:20">
      <c r="R1195" s="70"/>
      <c r="S1195" s="70"/>
      <c r="T1195" s="70"/>
    </row>
    <row r="1196" spans="18:20">
      <c r="R1196" s="70"/>
      <c r="S1196" s="70"/>
      <c r="T1196" s="70"/>
    </row>
    <row r="1197" spans="18:20">
      <c r="R1197" s="70"/>
      <c r="S1197" s="70"/>
      <c r="T1197" s="70"/>
    </row>
    <row r="1198" spans="18:20">
      <c r="R1198" s="70"/>
      <c r="S1198" s="70"/>
      <c r="T1198" s="70"/>
    </row>
    <row r="1199" spans="18:20">
      <c r="R1199" s="70"/>
      <c r="S1199" s="70"/>
      <c r="T1199" s="70"/>
    </row>
    <row r="1200" spans="18:20">
      <c r="R1200" s="70"/>
      <c r="S1200" s="70"/>
      <c r="T1200" s="70"/>
    </row>
    <row r="1201" spans="18:20">
      <c r="R1201" s="70"/>
      <c r="S1201" s="70"/>
      <c r="T1201" s="70"/>
    </row>
    <row r="1202" spans="18:20">
      <c r="R1202" s="70"/>
      <c r="S1202" s="70"/>
      <c r="T1202" s="70"/>
    </row>
    <row r="1203" spans="18:20">
      <c r="R1203" s="70"/>
      <c r="S1203" s="70"/>
      <c r="T1203" s="70"/>
    </row>
    <row r="1204" spans="18:20">
      <c r="R1204" s="70"/>
      <c r="S1204" s="70"/>
      <c r="T1204" s="70"/>
    </row>
    <row r="1205" spans="18:20">
      <c r="R1205" s="70"/>
      <c r="S1205" s="70"/>
      <c r="T1205" s="70"/>
    </row>
    <row r="1206" spans="18:20">
      <c r="R1206" s="70"/>
      <c r="S1206" s="70"/>
      <c r="T1206" s="70"/>
    </row>
    <row r="1207" spans="18:20">
      <c r="R1207" s="70"/>
      <c r="S1207" s="70"/>
      <c r="T1207" s="70"/>
    </row>
    <row r="1208" spans="18:20">
      <c r="R1208" s="70"/>
      <c r="S1208" s="70"/>
      <c r="T1208" s="70"/>
    </row>
    <row r="1209" spans="18:20">
      <c r="R1209" s="70"/>
      <c r="S1209" s="70"/>
      <c r="T1209" s="70"/>
    </row>
    <row r="1210" spans="18:20">
      <c r="R1210" s="70"/>
      <c r="S1210" s="70"/>
      <c r="T1210" s="70"/>
    </row>
    <row r="1211" spans="18:20">
      <c r="R1211" s="70"/>
      <c r="S1211" s="70"/>
      <c r="T1211" s="70"/>
    </row>
    <row r="1212" spans="18:20">
      <c r="R1212" s="70"/>
      <c r="S1212" s="70"/>
      <c r="T1212" s="70"/>
    </row>
    <row r="1213" spans="18:20">
      <c r="R1213" s="70"/>
      <c r="S1213" s="70"/>
      <c r="T1213" s="70"/>
    </row>
    <row r="1214" spans="18:20">
      <c r="R1214" s="70"/>
      <c r="S1214" s="70"/>
      <c r="T1214" s="70"/>
    </row>
    <row r="1215" spans="18:20">
      <c r="R1215" s="70"/>
      <c r="S1215" s="70"/>
      <c r="T1215" s="70"/>
    </row>
    <row r="1216" spans="18:20">
      <c r="R1216" s="70"/>
      <c r="S1216" s="70"/>
      <c r="T1216" s="70"/>
    </row>
    <row r="1217" spans="18:20">
      <c r="R1217" s="70"/>
      <c r="S1217" s="70"/>
      <c r="T1217" s="70"/>
    </row>
    <row r="1218" spans="18:20">
      <c r="R1218" s="70"/>
      <c r="S1218" s="70"/>
      <c r="T1218" s="70"/>
    </row>
    <row r="1219" spans="18:20">
      <c r="R1219" s="70"/>
      <c r="S1219" s="70"/>
      <c r="T1219" s="70"/>
    </row>
    <row r="1220" spans="18:20">
      <c r="R1220" s="70"/>
      <c r="S1220" s="70"/>
      <c r="T1220" s="70"/>
    </row>
    <row r="1221" spans="18:20">
      <c r="R1221" s="70"/>
      <c r="S1221" s="70"/>
      <c r="T1221" s="70"/>
    </row>
    <row r="1222" spans="18:20">
      <c r="R1222" s="70"/>
      <c r="S1222" s="70"/>
      <c r="T1222" s="70"/>
    </row>
    <row r="1223" spans="18:20">
      <c r="R1223" s="70"/>
      <c r="S1223" s="70"/>
      <c r="T1223" s="70"/>
    </row>
    <row r="1224" spans="18:20">
      <c r="R1224" s="70"/>
      <c r="S1224" s="70"/>
      <c r="T1224" s="70"/>
    </row>
    <row r="1225" spans="18:20">
      <c r="R1225" s="70"/>
      <c r="S1225" s="70"/>
      <c r="T1225" s="70"/>
    </row>
    <row r="1226" spans="18:20">
      <c r="R1226" s="70"/>
      <c r="S1226" s="70"/>
      <c r="T1226" s="70"/>
    </row>
    <row r="1227" spans="18:20">
      <c r="R1227" s="70"/>
      <c r="S1227" s="70"/>
      <c r="T1227" s="70"/>
    </row>
    <row r="1228" spans="18:20">
      <c r="R1228" s="70"/>
      <c r="S1228" s="70"/>
      <c r="T1228" s="70"/>
    </row>
    <row r="1229" spans="18:20">
      <c r="R1229" s="70"/>
      <c r="S1229" s="70"/>
      <c r="T1229" s="70"/>
    </row>
    <row r="1230" spans="18:20">
      <c r="R1230" s="70"/>
      <c r="S1230" s="70"/>
      <c r="T1230" s="70"/>
    </row>
    <row r="1231" spans="18:20">
      <c r="R1231" s="70"/>
      <c r="S1231" s="70"/>
      <c r="T1231" s="70"/>
    </row>
    <row r="1232" spans="18:20">
      <c r="R1232" s="70"/>
      <c r="S1232" s="70"/>
      <c r="T1232" s="70"/>
    </row>
    <row r="1233" spans="18:20">
      <c r="R1233" s="70"/>
      <c r="S1233" s="70"/>
      <c r="T1233" s="70"/>
    </row>
    <row r="1234" spans="18:20">
      <c r="R1234" s="70"/>
      <c r="S1234" s="70"/>
      <c r="T1234" s="70"/>
    </row>
    <row r="1235" spans="18:20">
      <c r="R1235" s="70"/>
      <c r="S1235" s="70"/>
      <c r="T1235" s="70"/>
    </row>
    <row r="1236" spans="18:20">
      <c r="R1236" s="70"/>
      <c r="S1236" s="70"/>
      <c r="T1236" s="70"/>
    </row>
    <row r="1237" spans="18:20">
      <c r="R1237" s="70"/>
      <c r="S1237" s="70"/>
      <c r="T1237" s="70"/>
    </row>
    <row r="1238" spans="18:20">
      <c r="R1238" s="70"/>
      <c r="S1238" s="70"/>
      <c r="T1238" s="70"/>
    </row>
    <row r="1239" spans="18:20">
      <c r="R1239" s="70"/>
      <c r="S1239" s="70"/>
      <c r="T1239" s="70"/>
    </row>
    <row r="1240" spans="18:20">
      <c r="R1240" s="70"/>
      <c r="S1240" s="70"/>
      <c r="T1240" s="70"/>
    </row>
    <row r="1241" spans="18:20">
      <c r="R1241" s="70"/>
      <c r="S1241" s="70"/>
      <c r="T1241" s="70"/>
    </row>
    <row r="1242" spans="18:20">
      <c r="R1242" s="70"/>
      <c r="S1242" s="70"/>
      <c r="T1242" s="70"/>
    </row>
    <row r="1243" spans="18:20">
      <c r="R1243" s="70"/>
      <c r="S1243" s="70"/>
      <c r="T1243" s="70"/>
    </row>
    <row r="1244" spans="18:20">
      <c r="R1244" s="70"/>
      <c r="S1244" s="70"/>
      <c r="T1244" s="70"/>
    </row>
    <row r="1245" spans="18:20">
      <c r="R1245" s="70"/>
      <c r="S1245" s="70"/>
      <c r="T1245" s="70"/>
    </row>
    <row r="1246" spans="18:20">
      <c r="R1246" s="70"/>
      <c r="S1246" s="70"/>
      <c r="T1246" s="70"/>
    </row>
    <row r="1247" spans="18:20">
      <c r="R1247" s="70"/>
      <c r="S1247" s="70"/>
      <c r="T1247" s="70"/>
    </row>
    <row r="1248" spans="18:20">
      <c r="R1248" s="70"/>
      <c r="S1248" s="70"/>
      <c r="T1248" s="70"/>
    </row>
    <row r="1249" spans="18:20">
      <c r="R1249" s="70"/>
      <c r="S1249" s="70"/>
      <c r="T1249" s="70"/>
    </row>
    <row r="1250" spans="18:20">
      <c r="R1250" s="70"/>
      <c r="S1250" s="70"/>
      <c r="T1250" s="70"/>
    </row>
    <row r="1251" spans="18:20">
      <c r="R1251" s="70"/>
      <c r="S1251" s="70"/>
      <c r="T1251" s="70"/>
    </row>
    <row r="1252" spans="18:20">
      <c r="R1252" s="70"/>
      <c r="S1252" s="70"/>
      <c r="T1252" s="70"/>
    </row>
    <row r="1253" spans="18:20">
      <c r="R1253" s="70"/>
      <c r="S1253" s="70"/>
      <c r="T1253" s="70"/>
    </row>
    <row r="1254" spans="18:20">
      <c r="R1254" s="70"/>
      <c r="S1254" s="70"/>
      <c r="T1254" s="70"/>
    </row>
    <row r="1255" spans="18:20">
      <c r="R1255" s="70"/>
      <c r="S1255" s="70"/>
      <c r="T1255" s="70"/>
    </row>
    <row r="1256" spans="18:20">
      <c r="R1256" s="70"/>
      <c r="S1256" s="70"/>
      <c r="T1256" s="70"/>
    </row>
    <row r="1257" spans="18:20">
      <c r="R1257" s="70"/>
      <c r="S1257" s="70"/>
      <c r="T1257" s="70"/>
    </row>
    <row r="1258" spans="18:20">
      <c r="R1258" s="70"/>
      <c r="S1258" s="70"/>
      <c r="T1258" s="70"/>
    </row>
    <row r="1259" spans="18:20">
      <c r="R1259" s="70"/>
      <c r="S1259" s="70"/>
      <c r="T1259" s="70"/>
    </row>
    <row r="1260" spans="18:20">
      <c r="R1260" s="70"/>
      <c r="S1260" s="70"/>
      <c r="T1260" s="70"/>
    </row>
    <row r="1261" spans="18:20">
      <c r="R1261" s="70"/>
      <c r="S1261" s="70"/>
      <c r="T1261" s="70"/>
    </row>
    <row r="1262" spans="18:20">
      <c r="R1262" s="70"/>
      <c r="S1262" s="70"/>
      <c r="T1262" s="70"/>
    </row>
    <row r="1263" spans="18:20">
      <c r="R1263" s="70"/>
      <c r="S1263" s="70"/>
      <c r="T1263" s="70"/>
    </row>
    <row r="1264" spans="18:20">
      <c r="R1264" s="70"/>
      <c r="S1264" s="70"/>
      <c r="T1264" s="70"/>
    </row>
    <row r="1265" spans="18:20">
      <c r="R1265" s="70"/>
      <c r="S1265" s="70"/>
      <c r="T1265" s="70"/>
    </row>
    <row r="1266" spans="18:20">
      <c r="R1266" s="70"/>
      <c r="S1266" s="70"/>
      <c r="T1266" s="70"/>
    </row>
    <row r="1267" spans="18:20">
      <c r="R1267" s="70"/>
      <c r="S1267" s="70"/>
      <c r="T1267" s="70"/>
    </row>
    <row r="1268" spans="18:20">
      <c r="R1268" s="70"/>
      <c r="S1268" s="70"/>
      <c r="T1268" s="70"/>
    </row>
    <row r="1269" spans="18:20">
      <c r="R1269" s="70"/>
      <c r="S1269" s="70"/>
      <c r="T1269" s="70"/>
    </row>
    <row r="1270" spans="18:20">
      <c r="R1270" s="70"/>
      <c r="S1270" s="70"/>
      <c r="T1270" s="70"/>
    </row>
    <row r="1271" spans="18:20">
      <c r="R1271" s="70"/>
      <c r="S1271" s="70"/>
      <c r="T1271" s="70"/>
    </row>
    <row r="1272" spans="18:20">
      <c r="R1272" s="70"/>
      <c r="S1272" s="70"/>
      <c r="T1272" s="70"/>
    </row>
    <row r="1273" spans="18:20">
      <c r="R1273" s="70"/>
      <c r="S1273" s="70"/>
      <c r="T1273" s="70"/>
    </row>
    <row r="1274" spans="18:20">
      <c r="R1274" s="70"/>
      <c r="S1274" s="70"/>
      <c r="T1274" s="70"/>
    </row>
    <row r="1275" spans="18:20">
      <c r="R1275" s="70"/>
      <c r="S1275" s="70"/>
      <c r="T1275" s="70"/>
    </row>
    <row r="1276" spans="18:20">
      <c r="R1276" s="70"/>
      <c r="S1276" s="70"/>
      <c r="T1276" s="70"/>
    </row>
    <row r="1277" spans="18:20">
      <c r="R1277" s="70"/>
      <c r="S1277" s="70"/>
      <c r="T1277" s="70"/>
    </row>
    <row r="1278" spans="18:20">
      <c r="R1278" s="70"/>
      <c r="S1278" s="70"/>
      <c r="T1278" s="70"/>
    </row>
    <row r="1279" spans="18:20">
      <c r="R1279" s="70"/>
      <c r="S1279" s="70"/>
      <c r="T1279" s="70"/>
    </row>
    <row r="1280" spans="18:20">
      <c r="R1280" s="70"/>
      <c r="S1280" s="70"/>
      <c r="T1280" s="70"/>
    </row>
    <row r="1281" spans="18:20">
      <c r="R1281" s="70"/>
      <c r="S1281" s="70"/>
      <c r="T1281" s="70"/>
    </row>
    <row r="1282" spans="18:20">
      <c r="R1282" s="70"/>
      <c r="S1282" s="70"/>
      <c r="T1282" s="70"/>
    </row>
    <row r="1283" spans="18:20">
      <c r="R1283" s="70"/>
      <c r="S1283" s="70"/>
      <c r="T1283" s="70"/>
    </row>
    <row r="1284" spans="18:20">
      <c r="R1284" s="70"/>
      <c r="S1284" s="70"/>
      <c r="T1284" s="70"/>
    </row>
    <row r="1285" spans="18:20">
      <c r="R1285" s="70"/>
      <c r="S1285" s="70"/>
      <c r="T1285" s="70"/>
    </row>
    <row r="1286" spans="18:20">
      <c r="R1286" s="70"/>
      <c r="S1286" s="70"/>
      <c r="T1286" s="70"/>
    </row>
    <row r="1287" spans="18:20">
      <c r="R1287" s="70"/>
      <c r="S1287" s="70"/>
      <c r="T1287" s="70"/>
    </row>
    <row r="1288" spans="18:20">
      <c r="R1288" s="70"/>
      <c r="S1288" s="70"/>
      <c r="T1288" s="70"/>
    </row>
    <row r="1289" spans="18:20">
      <c r="R1289" s="70"/>
      <c r="S1289" s="70"/>
      <c r="T1289" s="70"/>
    </row>
    <row r="1290" spans="18:20">
      <c r="R1290" s="70"/>
      <c r="S1290" s="70"/>
      <c r="T1290" s="70"/>
    </row>
    <row r="1291" spans="18:20">
      <c r="R1291" s="70"/>
      <c r="S1291" s="70"/>
      <c r="T1291" s="70"/>
    </row>
    <row r="1292" spans="18:20">
      <c r="R1292" s="70"/>
      <c r="S1292" s="70"/>
      <c r="T1292" s="70"/>
    </row>
    <row r="1293" spans="18:20">
      <c r="R1293" s="70"/>
      <c r="S1293" s="70"/>
      <c r="T1293" s="70"/>
    </row>
    <row r="1294" spans="18:20">
      <c r="R1294" s="70"/>
      <c r="S1294" s="70"/>
      <c r="T1294" s="70"/>
    </row>
    <row r="1295" spans="18:20">
      <c r="R1295" s="70"/>
      <c r="S1295" s="70"/>
      <c r="T1295" s="70"/>
    </row>
    <row r="1296" spans="18:20">
      <c r="R1296" s="70"/>
      <c r="S1296" s="70"/>
      <c r="T1296" s="70"/>
    </row>
    <row r="1297" spans="18:20">
      <c r="R1297" s="70"/>
      <c r="S1297" s="70"/>
      <c r="T1297" s="70"/>
    </row>
    <row r="1298" spans="18:20">
      <c r="R1298" s="70"/>
      <c r="S1298" s="70"/>
      <c r="T1298" s="70"/>
    </row>
    <row r="1299" spans="18:20">
      <c r="R1299" s="70"/>
      <c r="S1299" s="70"/>
      <c r="T1299" s="70"/>
    </row>
    <row r="1300" spans="18:20">
      <c r="R1300" s="70"/>
      <c r="S1300" s="70"/>
      <c r="T1300" s="70"/>
    </row>
    <row r="1301" spans="18:20">
      <c r="R1301" s="70"/>
      <c r="S1301" s="70"/>
      <c r="T1301" s="70"/>
    </row>
    <row r="1302" spans="18:20">
      <c r="R1302" s="70"/>
      <c r="S1302" s="70"/>
      <c r="T1302" s="70"/>
    </row>
    <row r="1303" spans="18:20">
      <c r="R1303" s="70"/>
      <c r="S1303" s="70"/>
      <c r="T1303" s="70"/>
    </row>
    <row r="1304" spans="18:20">
      <c r="R1304" s="70"/>
      <c r="S1304" s="70"/>
      <c r="T1304" s="70"/>
    </row>
    <row r="1305" spans="18:20">
      <c r="R1305" s="70"/>
      <c r="S1305" s="70"/>
      <c r="T1305" s="70"/>
    </row>
    <row r="1306" spans="18:20">
      <c r="R1306" s="70"/>
      <c r="S1306" s="70"/>
      <c r="T1306" s="70"/>
    </row>
    <row r="1307" spans="18:20">
      <c r="R1307" s="70"/>
      <c r="S1307" s="70"/>
      <c r="T1307" s="70"/>
    </row>
    <row r="1308" spans="18:20">
      <c r="R1308" s="70"/>
      <c r="S1308" s="70"/>
      <c r="T1308" s="70"/>
    </row>
    <row r="1309" spans="18:20">
      <c r="R1309" s="70"/>
      <c r="S1309" s="70"/>
      <c r="T1309" s="70"/>
    </row>
    <row r="1310" spans="18:20">
      <c r="R1310" s="70"/>
      <c r="S1310" s="70"/>
      <c r="T1310" s="70"/>
    </row>
    <row r="1311" spans="18:20">
      <c r="R1311" s="70"/>
      <c r="S1311" s="70"/>
      <c r="T1311" s="70"/>
    </row>
    <row r="1312" spans="18:20">
      <c r="R1312" s="70"/>
      <c r="S1312" s="70"/>
      <c r="T1312" s="70"/>
    </row>
    <row r="1313" spans="18:20">
      <c r="R1313" s="70"/>
      <c r="S1313" s="70"/>
      <c r="T1313" s="70"/>
    </row>
    <row r="1314" spans="18:20">
      <c r="R1314" s="70"/>
      <c r="S1314" s="70"/>
      <c r="T1314" s="70"/>
    </row>
    <row r="1315" spans="18:20">
      <c r="R1315" s="70"/>
      <c r="S1315" s="70"/>
      <c r="T1315" s="70"/>
    </row>
    <row r="1316" spans="18:20">
      <c r="R1316" s="70"/>
      <c r="S1316" s="70"/>
      <c r="T1316" s="70"/>
    </row>
    <row r="1317" spans="18:20">
      <c r="R1317" s="70"/>
      <c r="S1317" s="70"/>
      <c r="T1317" s="70"/>
    </row>
    <row r="1318" spans="18:20">
      <c r="R1318" s="70"/>
      <c r="S1318" s="70"/>
      <c r="T1318" s="70"/>
    </row>
    <row r="1319" spans="18:20">
      <c r="R1319" s="70"/>
      <c r="S1319" s="70"/>
      <c r="T1319" s="70"/>
    </row>
    <row r="1320" spans="18:20">
      <c r="R1320" s="70"/>
      <c r="S1320" s="70"/>
      <c r="T1320" s="70"/>
    </row>
    <row r="1321" spans="18:20">
      <c r="R1321" s="70"/>
      <c r="S1321" s="70"/>
      <c r="T1321" s="70"/>
    </row>
    <row r="1322" spans="18:20">
      <c r="R1322" s="70"/>
      <c r="S1322" s="70"/>
      <c r="T1322" s="70"/>
    </row>
    <row r="1323" spans="18:20">
      <c r="R1323" s="70"/>
      <c r="S1323" s="70"/>
      <c r="T1323" s="70"/>
    </row>
    <row r="1324" spans="18:20">
      <c r="R1324" s="70"/>
      <c r="S1324" s="70"/>
      <c r="T1324" s="70"/>
    </row>
    <row r="1325" spans="18:20">
      <c r="R1325" s="70"/>
      <c r="S1325" s="70"/>
      <c r="T1325" s="70"/>
    </row>
    <row r="1326" spans="18:20">
      <c r="R1326" s="70"/>
      <c r="S1326" s="70"/>
      <c r="T1326" s="70"/>
    </row>
    <row r="1327" spans="18:20">
      <c r="R1327" s="70"/>
      <c r="S1327" s="70"/>
      <c r="T1327" s="70"/>
    </row>
    <row r="1328" spans="18:20">
      <c r="R1328" s="70"/>
      <c r="S1328" s="70"/>
      <c r="T1328" s="70"/>
    </row>
    <row r="1329" spans="18:20">
      <c r="R1329" s="70"/>
      <c r="S1329" s="70"/>
      <c r="T1329" s="70"/>
    </row>
    <row r="1330" spans="18:20">
      <c r="R1330" s="70"/>
      <c r="S1330" s="70"/>
      <c r="T1330" s="70"/>
    </row>
    <row r="1331" spans="18:20">
      <c r="R1331" s="70"/>
      <c r="S1331" s="70"/>
      <c r="T1331" s="70"/>
    </row>
    <row r="1332" spans="18:20">
      <c r="R1332" s="70"/>
      <c r="S1332" s="70"/>
      <c r="T1332" s="70"/>
    </row>
    <row r="1333" spans="18:20">
      <c r="R1333" s="70"/>
      <c r="S1333" s="70"/>
      <c r="T1333" s="70"/>
    </row>
    <row r="1334" spans="18:20">
      <c r="R1334" s="70"/>
      <c r="S1334" s="70"/>
      <c r="T1334" s="70"/>
    </row>
    <row r="1335" spans="18:20">
      <c r="R1335" s="70"/>
      <c r="S1335" s="70"/>
      <c r="T1335" s="70"/>
    </row>
    <row r="1336" spans="18:20">
      <c r="R1336" s="70"/>
      <c r="S1336" s="70"/>
      <c r="T1336" s="70"/>
    </row>
    <row r="1337" spans="18:20">
      <c r="R1337" s="70"/>
      <c r="S1337" s="70"/>
      <c r="T1337" s="70"/>
    </row>
    <row r="1338" spans="18:20">
      <c r="R1338" s="70"/>
      <c r="S1338" s="70"/>
      <c r="T1338" s="70"/>
    </row>
    <row r="1339" spans="18:20">
      <c r="R1339" s="70"/>
      <c r="S1339" s="70"/>
      <c r="T1339" s="70"/>
    </row>
    <row r="1340" spans="18:20">
      <c r="R1340" s="70"/>
      <c r="S1340" s="70"/>
      <c r="T1340" s="70"/>
    </row>
    <row r="1341" spans="18:20">
      <c r="R1341" s="70"/>
      <c r="S1341" s="70"/>
      <c r="T1341" s="70"/>
    </row>
    <row r="1342" spans="18:20">
      <c r="R1342" s="70"/>
      <c r="S1342" s="70"/>
      <c r="T1342" s="70"/>
    </row>
    <row r="1343" spans="18:20">
      <c r="R1343" s="70"/>
      <c r="S1343" s="70"/>
      <c r="T1343" s="70"/>
    </row>
    <row r="1344" spans="18:20">
      <c r="R1344" s="70"/>
      <c r="S1344" s="70"/>
      <c r="T1344" s="70"/>
    </row>
    <row r="1345" spans="18:20">
      <c r="R1345" s="70"/>
      <c r="S1345" s="70"/>
      <c r="T1345" s="70"/>
    </row>
    <row r="1346" spans="18:20">
      <c r="R1346" s="70"/>
      <c r="S1346" s="70"/>
      <c r="T1346" s="70"/>
    </row>
    <row r="1347" spans="18:20">
      <c r="R1347" s="70"/>
      <c r="S1347" s="70"/>
      <c r="T1347" s="70"/>
    </row>
    <row r="1348" spans="18:20">
      <c r="R1348" s="70"/>
      <c r="S1348" s="70"/>
      <c r="T1348" s="70"/>
    </row>
    <row r="1349" spans="18:20">
      <c r="R1349" s="70"/>
      <c r="S1349" s="70"/>
      <c r="T1349" s="70"/>
    </row>
    <row r="1350" spans="18:20">
      <c r="R1350" s="70"/>
      <c r="S1350" s="70"/>
      <c r="T1350" s="70"/>
    </row>
    <row r="1351" spans="18:20">
      <c r="R1351" s="70"/>
      <c r="S1351" s="70"/>
      <c r="T1351" s="70"/>
    </row>
    <row r="1352" spans="18:20">
      <c r="R1352" s="70"/>
      <c r="S1352" s="70"/>
      <c r="T1352" s="70"/>
    </row>
    <row r="1353" spans="18:20">
      <c r="R1353" s="70"/>
      <c r="S1353" s="70"/>
      <c r="T1353" s="70"/>
    </row>
    <row r="1354" spans="18:20">
      <c r="R1354" s="70"/>
      <c r="S1354" s="70"/>
      <c r="T1354" s="70"/>
    </row>
    <row r="1355" spans="18:20">
      <c r="R1355" s="70"/>
      <c r="S1355" s="70"/>
      <c r="T1355" s="70"/>
    </row>
    <row r="1356" spans="18:20">
      <c r="R1356" s="70"/>
      <c r="S1356" s="70"/>
      <c r="T1356" s="70"/>
    </row>
    <row r="1357" spans="18:20">
      <c r="R1357" s="70"/>
      <c r="S1357" s="70"/>
      <c r="T1357" s="70"/>
    </row>
    <row r="1358" spans="18:20">
      <c r="R1358" s="70"/>
      <c r="S1358" s="70"/>
      <c r="T1358" s="70"/>
    </row>
    <row r="1359" spans="18:20">
      <c r="R1359" s="70"/>
      <c r="S1359" s="70"/>
      <c r="T1359" s="70"/>
    </row>
    <row r="1360" spans="18:20">
      <c r="R1360" s="70"/>
      <c r="S1360" s="70"/>
      <c r="T1360" s="70"/>
    </row>
    <row r="1361" spans="18:20">
      <c r="R1361" s="70"/>
      <c r="S1361" s="70"/>
      <c r="T1361" s="70"/>
    </row>
    <row r="1362" spans="18:20">
      <c r="R1362" s="70"/>
      <c r="S1362" s="70"/>
      <c r="T1362" s="70"/>
    </row>
    <row r="1363" spans="18:20">
      <c r="R1363" s="70"/>
      <c r="S1363" s="70"/>
      <c r="T1363" s="70"/>
    </row>
    <row r="1364" spans="18:20">
      <c r="R1364" s="70"/>
      <c r="S1364" s="70"/>
      <c r="T1364" s="70"/>
    </row>
    <row r="1365" spans="18:20">
      <c r="R1365" s="70"/>
      <c r="S1365" s="70"/>
      <c r="T1365" s="70"/>
    </row>
    <row r="1366" spans="18:20">
      <c r="R1366" s="70"/>
      <c r="S1366" s="70"/>
      <c r="T1366" s="70"/>
    </row>
    <row r="1367" spans="18:20">
      <c r="R1367" s="70"/>
      <c r="S1367" s="70"/>
      <c r="T1367" s="70"/>
    </row>
    <row r="1368" spans="18:20">
      <c r="R1368" s="70"/>
      <c r="S1368" s="70"/>
      <c r="T1368" s="70"/>
    </row>
    <row r="1369" spans="18:20">
      <c r="R1369" s="70"/>
      <c r="S1369" s="70"/>
      <c r="T1369" s="70"/>
    </row>
    <row r="1370" spans="18:20">
      <c r="R1370" s="70"/>
      <c r="S1370" s="70"/>
      <c r="T1370" s="70"/>
    </row>
    <row r="1371" spans="18:20">
      <c r="R1371" s="70"/>
      <c r="S1371" s="70"/>
      <c r="T1371" s="70"/>
    </row>
    <row r="1372" spans="18:20">
      <c r="R1372" s="70"/>
      <c r="S1372" s="70"/>
      <c r="T1372" s="70"/>
    </row>
    <row r="1373" spans="18:20">
      <c r="R1373" s="70"/>
      <c r="S1373" s="70"/>
      <c r="T1373" s="70"/>
    </row>
    <row r="1374" spans="18:20">
      <c r="R1374" s="70"/>
      <c r="S1374" s="70"/>
      <c r="T1374" s="70"/>
    </row>
    <row r="1375" spans="18:20">
      <c r="R1375" s="70"/>
      <c r="S1375" s="70"/>
      <c r="T1375" s="70"/>
    </row>
    <row r="1376" spans="18:20">
      <c r="R1376" s="70"/>
      <c r="S1376" s="70"/>
      <c r="T1376" s="70"/>
    </row>
    <row r="1377" spans="18:20">
      <c r="R1377" s="70"/>
      <c r="S1377" s="70"/>
      <c r="T1377" s="70"/>
    </row>
    <row r="1378" spans="18:20">
      <c r="R1378" s="70"/>
      <c r="S1378" s="70"/>
      <c r="T1378" s="70"/>
    </row>
    <row r="1379" spans="18:20">
      <c r="R1379" s="70"/>
      <c r="S1379" s="70"/>
      <c r="T1379" s="70"/>
    </row>
    <row r="1380" spans="18:20">
      <c r="R1380" s="70"/>
      <c r="S1380" s="70"/>
      <c r="T1380" s="70"/>
    </row>
    <row r="1381" spans="18:20">
      <c r="R1381" s="70"/>
      <c r="S1381" s="70"/>
      <c r="T1381" s="70"/>
    </row>
    <row r="1382" spans="18:20">
      <c r="R1382" s="70"/>
      <c r="S1382" s="70"/>
      <c r="T1382" s="70"/>
    </row>
    <row r="1383" spans="18:20">
      <c r="R1383" s="70"/>
      <c r="S1383" s="70"/>
      <c r="T1383" s="70"/>
    </row>
    <row r="1384" spans="18:20">
      <c r="R1384" s="70"/>
      <c r="S1384" s="70"/>
      <c r="T1384" s="70"/>
    </row>
    <row r="1385" spans="18:20">
      <c r="R1385" s="70"/>
      <c r="S1385" s="70"/>
      <c r="T1385" s="70"/>
    </row>
    <row r="1386" spans="18:20">
      <c r="R1386" s="70"/>
      <c r="S1386" s="70"/>
      <c r="T1386" s="70"/>
    </row>
    <row r="1387" spans="18:20">
      <c r="R1387" s="70"/>
      <c r="S1387" s="70"/>
      <c r="T1387" s="70"/>
    </row>
    <row r="1388" spans="18:20">
      <c r="R1388" s="70"/>
      <c r="S1388" s="70"/>
      <c r="T1388" s="70"/>
    </row>
    <row r="1389" spans="18:20">
      <c r="R1389" s="70"/>
      <c r="S1389" s="70"/>
      <c r="T1389" s="70"/>
    </row>
    <row r="1390" spans="18:20">
      <c r="R1390" s="70"/>
      <c r="S1390" s="70"/>
      <c r="T1390" s="70"/>
    </row>
    <row r="1391" spans="18:20">
      <c r="R1391" s="70"/>
      <c r="S1391" s="70"/>
      <c r="T1391" s="70"/>
    </row>
    <row r="1392" spans="18:20">
      <c r="R1392" s="70"/>
      <c r="S1392" s="70"/>
      <c r="T1392" s="70"/>
    </row>
    <row r="1393" spans="18:20">
      <c r="R1393" s="70"/>
      <c r="S1393" s="70"/>
      <c r="T1393" s="70"/>
    </row>
    <row r="1394" spans="18:20">
      <c r="R1394" s="70"/>
      <c r="S1394" s="70"/>
      <c r="T1394" s="70"/>
    </row>
    <row r="1395" spans="18:20">
      <c r="R1395" s="70"/>
      <c r="S1395" s="70"/>
      <c r="T1395" s="70"/>
    </row>
    <row r="1396" spans="18:20">
      <c r="R1396" s="70"/>
      <c r="S1396" s="70"/>
      <c r="T1396" s="70"/>
    </row>
    <row r="1397" spans="18:20">
      <c r="R1397" s="70"/>
      <c r="S1397" s="70"/>
      <c r="T1397" s="70"/>
    </row>
    <row r="1398" spans="18:20">
      <c r="R1398" s="70"/>
      <c r="S1398" s="70"/>
      <c r="T1398" s="70"/>
    </row>
    <row r="1399" spans="18:20">
      <c r="R1399" s="70"/>
      <c r="S1399" s="70"/>
      <c r="T1399" s="70"/>
    </row>
    <row r="1400" spans="18:20">
      <c r="R1400" s="70"/>
      <c r="S1400" s="70"/>
      <c r="T1400" s="70"/>
    </row>
    <row r="1401" spans="18:20">
      <c r="R1401" s="70"/>
      <c r="S1401" s="70"/>
      <c r="T1401" s="70"/>
    </row>
    <row r="1402" spans="18:20">
      <c r="R1402" s="70"/>
      <c r="S1402" s="70"/>
      <c r="T1402" s="70"/>
    </row>
    <row r="1403" spans="18:20">
      <c r="R1403" s="70"/>
      <c r="S1403" s="70"/>
      <c r="T1403" s="70"/>
    </row>
    <row r="1404" spans="18:20">
      <c r="R1404" s="70"/>
      <c r="S1404" s="70"/>
      <c r="T1404" s="70"/>
    </row>
    <row r="1405" spans="18:20">
      <c r="R1405" s="70"/>
      <c r="S1405" s="70"/>
      <c r="T1405" s="70"/>
    </row>
    <row r="1406" spans="18:20">
      <c r="R1406" s="70"/>
      <c r="S1406" s="70"/>
      <c r="T1406" s="70"/>
    </row>
    <row r="1407" spans="18:20">
      <c r="R1407" s="70"/>
      <c r="S1407" s="70"/>
      <c r="T1407" s="70"/>
    </row>
    <row r="1408" spans="18:20">
      <c r="R1408" s="70"/>
      <c r="S1408" s="70"/>
      <c r="T1408" s="70"/>
    </row>
    <row r="1409" spans="18:20">
      <c r="R1409" s="70"/>
      <c r="S1409" s="70"/>
      <c r="T1409" s="70"/>
    </row>
    <row r="1410" spans="18:20">
      <c r="R1410" s="70"/>
      <c r="S1410" s="70"/>
      <c r="T1410" s="70"/>
    </row>
    <row r="1411" spans="18:20">
      <c r="R1411" s="70"/>
      <c r="S1411" s="70"/>
      <c r="T1411" s="70"/>
    </row>
    <row r="1412" spans="18:20">
      <c r="R1412" s="70"/>
      <c r="S1412" s="70"/>
      <c r="T1412" s="70"/>
    </row>
    <row r="1413" spans="18:20">
      <c r="R1413" s="70"/>
      <c r="S1413" s="70"/>
      <c r="T1413" s="70"/>
    </row>
    <row r="1414" spans="18:20">
      <c r="R1414" s="70"/>
      <c r="S1414" s="70"/>
      <c r="T1414" s="70"/>
    </row>
    <row r="1415" spans="18:20">
      <c r="R1415" s="70"/>
      <c r="S1415" s="70"/>
      <c r="T1415" s="70"/>
    </row>
    <row r="1416" spans="18:20">
      <c r="R1416" s="70"/>
      <c r="S1416" s="70"/>
      <c r="T1416" s="70"/>
    </row>
    <row r="1417" spans="18:20">
      <c r="R1417" s="70"/>
      <c r="S1417" s="70"/>
      <c r="T1417" s="70"/>
    </row>
    <row r="1418" spans="18:20">
      <c r="R1418" s="70"/>
      <c r="S1418" s="70"/>
      <c r="T1418" s="70"/>
    </row>
    <row r="1419" spans="18:20">
      <c r="R1419" s="70"/>
      <c r="S1419" s="70"/>
      <c r="T1419" s="70"/>
    </row>
    <row r="1420" spans="18:20">
      <c r="R1420" s="70"/>
      <c r="S1420" s="70"/>
      <c r="T1420" s="70"/>
    </row>
    <row r="1421" spans="18:20">
      <c r="R1421" s="70"/>
      <c r="S1421" s="70"/>
      <c r="T1421" s="70"/>
    </row>
    <row r="1422" spans="18:20">
      <c r="R1422" s="70"/>
      <c r="S1422" s="70"/>
      <c r="T1422" s="70"/>
    </row>
    <row r="1423" spans="18:20">
      <c r="R1423" s="70"/>
      <c r="S1423" s="70"/>
      <c r="T1423" s="70"/>
    </row>
    <row r="1424" spans="18:20">
      <c r="R1424" s="70"/>
      <c r="S1424" s="70"/>
      <c r="T1424" s="70"/>
    </row>
    <row r="1425" spans="18:20">
      <c r="R1425" s="70"/>
      <c r="S1425" s="70"/>
      <c r="T1425" s="70"/>
    </row>
    <row r="1426" spans="18:20">
      <c r="R1426" s="70"/>
      <c r="S1426" s="70"/>
      <c r="T1426" s="70"/>
    </row>
    <row r="1427" spans="18:20">
      <c r="R1427" s="70"/>
      <c r="S1427" s="70"/>
      <c r="T1427" s="70"/>
    </row>
    <row r="1428" spans="18:20">
      <c r="R1428" s="70"/>
      <c r="S1428" s="70"/>
      <c r="T1428" s="70"/>
    </row>
    <row r="1429" spans="18:20">
      <c r="R1429" s="70"/>
      <c r="S1429" s="70"/>
      <c r="T1429" s="70"/>
    </row>
    <row r="1430" spans="18:20">
      <c r="R1430" s="70"/>
      <c r="S1430" s="70"/>
      <c r="T1430" s="70"/>
    </row>
    <row r="1431" spans="18:20">
      <c r="R1431" s="70"/>
      <c r="S1431" s="70"/>
      <c r="T1431" s="70"/>
    </row>
    <row r="1432" spans="18:20">
      <c r="R1432" s="70"/>
      <c r="S1432" s="70"/>
      <c r="T1432" s="70"/>
    </row>
    <row r="1433" spans="18:20">
      <c r="R1433" s="70"/>
      <c r="S1433" s="70"/>
      <c r="T1433" s="70"/>
    </row>
    <row r="1434" spans="18:20">
      <c r="R1434" s="70"/>
      <c r="S1434" s="70"/>
      <c r="T1434" s="70"/>
    </row>
    <row r="1435" spans="18:20">
      <c r="R1435" s="70"/>
      <c r="S1435" s="70"/>
      <c r="T1435" s="70"/>
    </row>
    <row r="1436" spans="18:20">
      <c r="R1436" s="70"/>
      <c r="S1436" s="70"/>
      <c r="T1436" s="70"/>
    </row>
    <row r="1437" spans="18:20">
      <c r="R1437" s="70"/>
      <c r="S1437" s="70"/>
      <c r="T1437" s="70"/>
    </row>
    <row r="1438" spans="18:20">
      <c r="R1438" s="70"/>
      <c r="S1438" s="70"/>
      <c r="T1438" s="70"/>
    </row>
    <row r="1439" spans="18:20">
      <c r="R1439" s="70"/>
      <c r="S1439" s="70"/>
      <c r="T1439" s="70"/>
    </row>
    <row r="1440" spans="18:20">
      <c r="R1440" s="70"/>
      <c r="S1440" s="70"/>
      <c r="T1440" s="70"/>
    </row>
    <row r="1441" spans="18:20">
      <c r="R1441" s="70"/>
      <c r="S1441" s="70"/>
      <c r="T1441" s="70"/>
    </row>
    <row r="1442" spans="18:20">
      <c r="R1442" s="70"/>
      <c r="S1442" s="70"/>
      <c r="T1442" s="70"/>
    </row>
    <row r="1443" spans="18:20">
      <c r="R1443" s="70"/>
      <c r="S1443" s="70"/>
      <c r="T1443" s="70"/>
    </row>
    <row r="1444" spans="18:20">
      <c r="R1444" s="70"/>
      <c r="S1444" s="70"/>
      <c r="T1444" s="70"/>
    </row>
    <row r="1445" spans="18:20">
      <c r="R1445" s="70"/>
      <c r="S1445" s="70"/>
      <c r="T1445" s="70"/>
    </row>
    <row r="1446" spans="18:20">
      <c r="R1446" s="70"/>
      <c r="S1446" s="70"/>
      <c r="T1446" s="70"/>
    </row>
    <row r="1447" spans="18:20">
      <c r="R1447" s="70"/>
      <c r="S1447" s="70"/>
      <c r="T1447" s="70"/>
    </row>
    <row r="1448" spans="18:20">
      <c r="R1448" s="70"/>
      <c r="S1448" s="70"/>
      <c r="T1448" s="70"/>
    </row>
    <row r="1449" spans="18:20">
      <c r="R1449" s="70"/>
      <c r="S1449" s="70"/>
      <c r="T1449" s="70"/>
    </row>
    <row r="1450" spans="18:20">
      <c r="R1450" s="70"/>
      <c r="S1450" s="70"/>
      <c r="T1450" s="70"/>
    </row>
    <row r="1451" spans="18:20">
      <c r="R1451" s="70"/>
      <c r="S1451" s="70"/>
      <c r="T1451" s="70"/>
    </row>
    <row r="1452" spans="18:20">
      <c r="R1452" s="70"/>
      <c r="S1452" s="70"/>
      <c r="T1452" s="70"/>
    </row>
    <row r="1453" spans="18:20">
      <c r="R1453" s="70"/>
      <c r="S1453" s="70"/>
      <c r="T1453" s="70"/>
    </row>
    <row r="1454" spans="18:20">
      <c r="R1454" s="70"/>
      <c r="S1454" s="70"/>
      <c r="T1454" s="70"/>
    </row>
    <row r="1455" spans="18:20">
      <c r="R1455" s="70"/>
      <c r="S1455" s="70"/>
      <c r="T1455" s="70"/>
    </row>
    <row r="1456" spans="18:20">
      <c r="R1456" s="70"/>
      <c r="S1456" s="70"/>
      <c r="T1456" s="70"/>
    </row>
    <row r="1457" spans="18:20">
      <c r="R1457" s="70"/>
      <c r="S1457" s="70"/>
      <c r="T1457" s="70"/>
    </row>
    <row r="1458" spans="18:20">
      <c r="R1458" s="70"/>
      <c r="S1458" s="70"/>
      <c r="T1458" s="70"/>
    </row>
    <row r="1459" spans="18:20">
      <c r="R1459" s="70"/>
      <c r="S1459" s="70"/>
      <c r="T1459" s="70"/>
    </row>
    <row r="1460" spans="18:20">
      <c r="R1460" s="70"/>
      <c r="S1460" s="70"/>
      <c r="T1460" s="70"/>
    </row>
    <row r="1461" spans="18:20">
      <c r="R1461" s="70"/>
      <c r="S1461" s="70"/>
      <c r="T1461" s="70"/>
    </row>
    <row r="1462" spans="18:20">
      <c r="R1462" s="70"/>
      <c r="S1462" s="70"/>
      <c r="T1462" s="70"/>
    </row>
    <row r="1463" spans="18:20">
      <c r="R1463" s="70"/>
      <c r="S1463" s="70"/>
      <c r="T1463" s="70"/>
    </row>
    <row r="1464" spans="18:20">
      <c r="R1464" s="70"/>
      <c r="S1464" s="70"/>
      <c r="T1464" s="70"/>
    </row>
    <row r="1465" spans="18:20">
      <c r="R1465" s="70"/>
      <c r="S1465" s="70"/>
      <c r="T1465" s="70"/>
    </row>
    <row r="1466" spans="18:20">
      <c r="R1466" s="70"/>
      <c r="S1466" s="70"/>
      <c r="T1466" s="70"/>
    </row>
    <row r="1467" spans="18:20">
      <c r="R1467" s="70"/>
      <c r="S1467" s="70"/>
      <c r="T1467" s="70"/>
    </row>
    <row r="1468" spans="18:20">
      <c r="R1468" s="70"/>
      <c r="S1468" s="70"/>
      <c r="T1468" s="70"/>
    </row>
    <row r="1469" spans="18:20">
      <c r="R1469" s="70"/>
      <c r="S1469" s="70"/>
      <c r="T1469" s="70"/>
    </row>
    <row r="1470" spans="18:20">
      <c r="R1470" s="70"/>
      <c r="S1470" s="70"/>
      <c r="T1470" s="70"/>
    </row>
    <row r="1471" spans="18:20">
      <c r="R1471" s="70"/>
      <c r="S1471" s="70"/>
      <c r="T1471" s="70"/>
    </row>
    <row r="1472" spans="18:20">
      <c r="R1472" s="70"/>
      <c r="S1472" s="70"/>
      <c r="T1472" s="70"/>
    </row>
    <row r="1473" spans="18:20">
      <c r="R1473" s="70"/>
      <c r="S1473" s="70"/>
      <c r="T1473" s="70"/>
    </row>
    <row r="1474" spans="18:20">
      <c r="R1474" s="70"/>
      <c r="S1474" s="70"/>
      <c r="T1474" s="70"/>
    </row>
    <row r="1475" spans="18:20">
      <c r="R1475" s="70"/>
      <c r="S1475" s="70"/>
      <c r="T1475" s="70"/>
    </row>
    <row r="1476" spans="18:20">
      <c r="R1476" s="70"/>
      <c r="S1476" s="70"/>
      <c r="T1476" s="70"/>
    </row>
    <row r="1477" spans="18:20">
      <c r="R1477" s="70"/>
      <c r="S1477" s="70"/>
      <c r="T1477" s="70"/>
    </row>
    <row r="1478" spans="18:20">
      <c r="R1478" s="70"/>
      <c r="S1478" s="70"/>
      <c r="T1478" s="70"/>
    </row>
    <row r="1479" spans="18:20">
      <c r="R1479" s="70"/>
      <c r="S1479" s="70"/>
      <c r="T1479" s="70"/>
    </row>
    <row r="1480" spans="18:20">
      <c r="R1480" s="70"/>
      <c r="S1480" s="70"/>
      <c r="T1480" s="70"/>
    </row>
    <row r="1481" spans="18:20">
      <c r="R1481" s="70"/>
      <c r="S1481" s="70"/>
      <c r="T1481" s="70"/>
    </row>
    <row r="1482" spans="18:20">
      <c r="R1482" s="70"/>
      <c r="S1482" s="70"/>
      <c r="T1482" s="70"/>
    </row>
    <row r="1483" spans="18:20">
      <c r="R1483" s="70"/>
      <c r="S1483" s="70"/>
      <c r="T1483" s="70"/>
    </row>
    <row r="1484" spans="18:20">
      <c r="R1484" s="70"/>
      <c r="S1484" s="70"/>
      <c r="T1484" s="70"/>
    </row>
    <row r="1485" spans="18:20">
      <c r="R1485" s="70"/>
      <c r="S1485" s="70"/>
      <c r="T1485" s="70"/>
    </row>
    <row r="1486" spans="18:20">
      <c r="R1486" s="70"/>
      <c r="S1486" s="70"/>
      <c r="T1486" s="70"/>
    </row>
    <row r="1487" spans="18:20">
      <c r="R1487" s="70"/>
      <c r="S1487" s="70"/>
      <c r="T1487" s="70"/>
    </row>
    <row r="1488" spans="18:20">
      <c r="R1488" s="70"/>
      <c r="S1488" s="70"/>
      <c r="T1488" s="70"/>
    </row>
    <row r="1489" spans="18:20">
      <c r="R1489" s="70"/>
      <c r="S1489" s="70"/>
      <c r="T1489" s="70"/>
    </row>
    <row r="1490" spans="18:20">
      <c r="R1490" s="70"/>
      <c r="S1490" s="70"/>
      <c r="T1490" s="70"/>
    </row>
    <row r="1491" spans="18:20">
      <c r="R1491" s="70"/>
      <c r="S1491" s="70"/>
      <c r="T1491" s="70"/>
    </row>
    <row r="1492" spans="18:20">
      <c r="R1492" s="70"/>
      <c r="S1492" s="70"/>
      <c r="T1492" s="70"/>
    </row>
    <row r="1493" spans="18:20">
      <c r="R1493" s="70"/>
      <c r="S1493" s="70"/>
      <c r="T1493" s="70"/>
    </row>
    <row r="1494" spans="18:20">
      <c r="R1494" s="70"/>
      <c r="S1494" s="70"/>
      <c r="T1494" s="70"/>
    </row>
    <row r="1495" spans="18:20">
      <c r="R1495" s="70"/>
      <c r="S1495" s="70"/>
      <c r="T1495" s="70"/>
    </row>
    <row r="1496" spans="18:20">
      <c r="R1496" s="70"/>
      <c r="S1496" s="70"/>
      <c r="T1496" s="70"/>
    </row>
    <row r="1497" spans="18:20">
      <c r="R1497" s="70"/>
      <c r="S1497" s="70"/>
      <c r="T1497" s="70"/>
    </row>
    <row r="1498" spans="18:20">
      <c r="R1498" s="70"/>
      <c r="S1498" s="70"/>
      <c r="T1498" s="70"/>
    </row>
    <row r="1499" spans="18:20">
      <c r="R1499" s="70"/>
      <c r="S1499" s="70"/>
      <c r="T1499" s="70"/>
    </row>
    <row r="1500" spans="18:20">
      <c r="R1500" s="70"/>
      <c r="S1500" s="70"/>
      <c r="T1500" s="70"/>
    </row>
    <row r="1501" spans="18:20">
      <c r="R1501" s="70"/>
      <c r="S1501" s="70"/>
      <c r="T1501" s="70"/>
    </row>
    <row r="1502" spans="18:20">
      <c r="R1502" s="70"/>
      <c r="S1502" s="70"/>
      <c r="T1502" s="70"/>
    </row>
    <row r="1503" spans="18:20">
      <c r="R1503" s="70"/>
      <c r="S1503" s="70"/>
      <c r="T1503" s="70"/>
    </row>
    <row r="1504" spans="18:20">
      <c r="R1504" s="70"/>
      <c r="S1504" s="70"/>
      <c r="T1504" s="70"/>
    </row>
    <row r="1505" spans="18:20">
      <c r="R1505" s="70"/>
      <c r="S1505" s="70"/>
      <c r="T1505" s="70"/>
    </row>
    <row r="1506" spans="18:20">
      <c r="R1506" s="70"/>
      <c r="S1506" s="70"/>
      <c r="T1506" s="70"/>
    </row>
    <row r="1507" spans="18:20">
      <c r="R1507" s="70"/>
      <c r="S1507" s="70"/>
      <c r="T1507" s="70"/>
    </row>
    <row r="1508" spans="18:20">
      <c r="R1508" s="70"/>
      <c r="S1508" s="70"/>
      <c r="T1508" s="70"/>
    </row>
    <row r="1509" spans="18:20">
      <c r="R1509" s="70"/>
      <c r="S1509" s="70"/>
      <c r="T1509" s="70"/>
    </row>
    <row r="1510" spans="18:20">
      <c r="R1510" s="70"/>
      <c r="S1510" s="70"/>
      <c r="T1510" s="70"/>
    </row>
    <row r="1511" spans="18:20">
      <c r="R1511" s="70"/>
      <c r="S1511" s="70"/>
      <c r="T1511" s="70"/>
    </row>
    <row r="1512" spans="18:20">
      <c r="R1512" s="70"/>
      <c r="S1512" s="70"/>
      <c r="T1512" s="70"/>
    </row>
    <row r="1513" spans="18:20">
      <c r="R1513" s="70"/>
      <c r="S1513" s="70"/>
      <c r="T1513" s="70"/>
    </row>
    <row r="1514" spans="18:20">
      <c r="R1514" s="70"/>
      <c r="S1514" s="70"/>
      <c r="T1514" s="70"/>
    </row>
    <row r="1515" spans="18:20">
      <c r="R1515" s="70"/>
      <c r="S1515" s="70"/>
      <c r="T1515" s="70"/>
    </row>
    <row r="1516" spans="18:20">
      <c r="R1516" s="70"/>
      <c r="S1516" s="70"/>
      <c r="T1516" s="70"/>
    </row>
    <row r="1517" spans="18:20">
      <c r="R1517" s="70"/>
      <c r="S1517" s="70"/>
      <c r="T1517" s="70"/>
    </row>
    <row r="1518" spans="18:20">
      <c r="R1518" s="70"/>
      <c r="S1518" s="70"/>
      <c r="T1518" s="70"/>
    </row>
    <row r="1519" spans="18:20">
      <c r="R1519" s="70"/>
      <c r="S1519" s="70"/>
      <c r="T1519" s="70"/>
    </row>
    <row r="1520" spans="18:20">
      <c r="R1520" s="70"/>
      <c r="S1520" s="70"/>
      <c r="T1520" s="70"/>
    </row>
    <row r="1521" spans="18:20">
      <c r="R1521" s="70"/>
      <c r="S1521" s="70"/>
      <c r="T1521" s="70"/>
    </row>
    <row r="1522" spans="18:20">
      <c r="R1522" s="70"/>
      <c r="S1522" s="70"/>
      <c r="T1522" s="70"/>
    </row>
    <row r="1523" spans="18:20">
      <c r="R1523" s="70"/>
      <c r="S1523" s="70"/>
      <c r="T1523" s="70"/>
    </row>
    <row r="1524" spans="18:20">
      <c r="R1524" s="70"/>
      <c r="S1524" s="70"/>
      <c r="T1524" s="70"/>
    </row>
    <row r="1525" spans="18:20">
      <c r="R1525" s="70"/>
      <c r="S1525" s="70"/>
      <c r="T1525" s="70"/>
    </row>
    <row r="1526" spans="18:20">
      <c r="R1526" s="70"/>
      <c r="S1526" s="70"/>
      <c r="T1526" s="70"/>
    </row>
    <row r="1527" spans="18:20">
      <c r="R1527" s="70"/>
      <c r="S1527" s="70"/>
      <c r="T1527" s="70"/>
    </row>
    <row r="1528" spans="18:20">
      <c r="R1528" s="70"/>
      <c r="S1528" s="70"/>
      <c r="T1528" s="70"/>
    </row>
    <row r="1529" spans="18:20">
      <c r="R1529" s="70"/>
      <c r="S1529" s="70"/>
      <c r="T1529" s="70"/>
    </row>
    <row r="1530" spans="18:20">
      <c r="R1530" s="70"/>
      <c r="S1530" s="70"/>
      <c r="T1530" s="70"/>
    </row>
    <row r="1531" spans="18:20">
      <c r="R1531" s="70"/>
      <c r="S1531" s="70"/>
      <c r="T1531" s="70"/>
    </row>
    <row r="1532" spans="18:20">
      <c r="R1532" s="70"/>
      <c r="S1532" s="70"/>
      <c r="T1532" s="70"/>
    </row>
    <row r="1533" spans="18:20">
      <c r="R1533" s="70"/>
      <c r="S1533" s="70"/>
      <c r="T1533" s="70"/>
    </row>
    <row r="1534" spans="18:20">
      <c r="R1534" s="70"/>
      <c r="S1534" s="70"/>
      <c r="T1534" s="70"/>
    </row>
    <row r="1535" spans="18:20">
      <c r="R1535" s="70"/>
      <c r="S1535" s="70"/>
      <c r="T1535" s="70"/>
    </row>
    <row r="1536" spans="18:20">
      <c r="R1536" s="70"/>
      <c r="S1536" s="70"/>
      <c r="T1536" s="70"/>
    </row>
    <row r="1537" spans="18:20">
      <c r="R1537" s="70"/>
      <c r="S1537" s="70"/>
      <c r="T1537" s="70"/>
    </row>
    <row r="1538" spans="18:20">
      <c r="R1538" s="70"/>
      <c r="S1538" s="70"/>
      <c r="T1538" s="70"/>
    </row>
    <row r="1539" spans="18:20">
      <c r="R1539" s="70"/>
      <c r="S1539" s="70"/>
      <c r="T1539" s="70"/>
    </row>
    <row r="1540" spans="18:20">
      <c r="R1540" s="70"/>
      <c r="S1540" s="70"/>
      <c r="T1540" s="70"/>
    </row>
    <row r="1541" spans="18:20">
      <c r="R1541" s="70"/>
      <c r="S1541" s="70"/>
      <c r="T1541" s="70"/>
    </row>
    <row r="1542" spans="18:20">
      <c r="R1542" s="70"/>
      <c r="S1542" s="70"/>
      <c r="T1542" s="70"/>
    </row>
    <row r="1543" spans="18:20">
      <c r="R1543" s="70"/>
      <c r="S1543" s="70"/>
      <c r="T1543" s="70"/>
    </row>
    <row r="1544" spans="18:20">
      <c r="R1544" s="70"/>
      <c r="S1544" s="70"/>
      <c r="T1544" s="70"/>
    </row>
    <row r="1545" spans="18:20">
      <c r="R1545" s="70"/>
      <c r="S1545" s="70"/>
      <c r="T1545" s="70"/>
    </row>
    <row r="1546" spans="18:20">
      <c r="R1546" s="70"/>
      <c r="S1546" s="70"/>
      <c r="T1546" s="70"/>
    </row>
    <row r="1547" spans="18:20">
      <c r="R1547" s="70"/>
      <c r="S1547" s="70"/>
      <c r="T1547" s="70"/>
    </row>
    <row r="1548" spans="18:20">
      <c r="R1548" s="70"/>
      <c r="S1548" s="70"/>
      <c r="T1548" s="70"/>
    </row>
    <row r="1549" spans="18:20">
      <c r="R1549" s="70"/>
      <c r="S1549" s="70"/>
      <c r="T1549" s="70"/>
    </row>
    <row r="1550" spans="18:20">
      <c r="R1550" s="70"/>
      <c r="S1550" s="70"/>
      <c r="T1550" s="70"/>
    </row>
    <row r="1551" spans="18:20">
      <c r="R1551" s="70"/>
      <c r="S1551" s="70"/>
      <c r="T1551" s="70"/>
    </row>
    <row r="1552" spans="18:20">
      <c r="R1552" s="70"/>
      <c r="S1552" s="70"/>
      <c r="T1552" s="70"/>
    </row>
    <row r="1553" spans="18:20">
      <c r="R1553" s="70"/>
      <c r="S1553" s="70"/>
      <c r="T1553" s="70"/>
    </row>
    <row r="1554" spans="18:20">
      <c r="R1554" s="70"/>
      <c r="S1554" s="70"/>
      <c r="T1554" s="70"/>
    </row>
    <row r="1555" spans="18:20">
      <c r="R1555" s="70"/>
      <c r="S1555" s="70"/>
      <c r="T1555" s="70"/>
    </row>
    <row r="1556" spans="18:20">
      <c r="R1556" s="70"/>
      <c r="S1556" s="70"/>
      <c r="T1556" s="70"/>
    </row>
    <row r="1557" spans="18:20">
      <c r="R1557" s="70"/>
      <c r="S1557" s="70"/>
      <c r="T1557" s="70"/>
    </row>
    <row r="1558" spans="18:20">
      <c r="R1558" s="70"/>
      <c r="S1558" s="70"/>
      <c r="T1558" s="70"/>
    </row>
    <row r="1559" spans="18:20">
      <c r="R1559" s="70"/>
      <c r="S1559" s="70"/>
      <c r="T1559" s="70"/>
    </row>
    <row r="1560" spans="18:20">
      <c r="R1560" s="70"/>
      <c r="S1560" s="70"/>
      <c r="T1560" s="70"/>
    </row>
    <row r="1561" spans="18:20">
      <c r="R1561" s="70"/>
      <c r="S1561" s="70"/>
      <c r="T1561" s="70"/>
    </row>
    <row r="1562" spans="18:20">
      <c r="R1562" s="70"/>
      <c r="S1562" s="70"/>
      <c r="T1562" s="70"/>
    </row>
    <row r="1563" spans="18:20">
      <c r="R1563" s="70"/>
      <c r="S1563" s="70"/>
      <c r="T1563" s="70"/>
    </row>
    <row r="1564" spans="18:20">
      <c r="R1564" s="70"/>
      <c r="S1564" s="70"/>
      <c r="T1564" s="70"/>
    </row>
    <row r="1565" spans="18:20">
      <c r="R1565" s="70"/>
      <c r="S1565" s="70"/>
      <c r="T1565" s="70"/>
    </row>
    <row r="1566" spans="18:20">
      <c r="R1566" s="70"/>
      <c r="S1566" s="70"/>
      <c r="T1566" s="70"/>
    </row>
    <row r="1567" spans="18:20">
      <c r="R1567" s="70"/>
      <c r="S1567" s="70"/>
      <c r="T1567" s="70"/>
    </row>
    <row r="1568" spans="18:20">
      <c r="R1568" s="70"/>
      <c r="S1568" s="70"/>
      <c r="T1568" s="70"/>
    </row>
    <row r="1569" spans="18:20">
      <c r="R1569" s="70"/>
      <c r="S1569" s="70"/>
      <c r="T1569" s="70"/>
    </row>
    <row r="1570" spans="18:20">
      <c r="R1570" s="70"/>
      <c r="S1570" s="70"/>
      <c r="T1570" s="70"/>
    </row>
    <row r="1571" spans="18:20">
      <c r="R1571" s="70"/>
      <c r="S1571" s="70"/>
      <c r="T1571" s="70"/>
    </row>
    <row r="1572" spans="18:20">
      <c r="R1572" s="70"/>
      <c r="S1572" s="70"/>
      <c r="T1572" s="70"/>
    </row>
    <row r="1573" spans="18:20">
      <c r="R1573" s="70"/>
      <c r="S1573" s="70"/>
      <c r="T1573" s="70"/>
    </row>
    <row r="1574" spans="18:20">
      <c r="R1574" s="70"/>
      <c r="S1574" s="70"/>
      <c r="T1574" s="70"/>
    </row>
    <row r="1575" spans="18:20">
      <c r="R1575" s="70"/>
      <c r="S1575" s="70"/>
      <c r="T1575" s="70"/>
    </row>
    <row r="1576" spans="18:20">
      <c r="R1576" s="70"/>
      <c r="S1576" s="70"/>
      <c r="T1576" s="70"/>
    </row>
    <row r="1577" spans="18:20">
      <c r="R1577" s="70"/>
      <c r="S1577" s="70"/>
      <c r="T1577" s="70"/>
    </row>
    <row r="1578" spans="18:20">
      <c r="R1578" s="70"/>
      <c r="S1578" s="70"/>
      <c r="T1578" s="70"/>
    </row>
    <row r="1579" spans="18:20">
      <c r="R1579" s="70"/>
      <c r="S1579" s="70"/>
      <c r="T1579" s="70"/>
    </row>
    <row r="1580" spans="18:20">
      <c r="R1580" s="70"/>
      <c r="S1580" s="70"/>
      <c r="T1580" s="70"/>
    </row>
    <row r="1581" spans="18:20">
      <c r="R1581" s="70"/>
      <c r="S1581" s="70"/>
      <c r="T1581" s="70"/>
    </row>
    <row r="1582" spans="18:20">
      <c r="R1582" s="70"/>
      <c r="S1582" s="70"/>
      <c r="T1582" s="70"/>
    </row>
    <row r="1583" spans="18:20">
      <c r="R1583" s="70"/>
      <c r="S1583" s="70"/>
      <c r="T1583" s="70"/>
    </row>
    <row r="1584" spans="18:20">
      <c r="R1584" s="70"/>
      <c r="S1584" s="70"/>
      <c r="T1584" s="70"/>
    </row>
    <row r="1585" spans="18:20">
      <c r="R1585" s="70"/>
      <c r="S1585" s="70"/>
      <c r="T1585" s="70"/>
    </row>
    <row r="1586" spans="18:20">
      <c r="R1586" s="70"/>
      <c r="S1586" s="70"/>
      <c r="T1586" s="70"/>
    </row>
    <row r="1587" spans="18:20">
      <c r="R1587" s="70"/>
      <c r="S1587" s="70"/>
      <c r="T1587" s="70"/>
    </row>
    <row r="1588" spans="18:20">
      <c r="R1588" s="70"/>
      <c r="S1588" s="70"/>
      <c r="T1588" s="70"/>
    </row>
    <row r="1589" spans="18:20">
      <c r="R1589" s="70"/>
      <c r="S1589" s="70"/>
      <c r="T1589" s="70"/>
    </row>
    <row r="1590" spans="18:20">
      <c r="R1590" s="70"/>
      <c r="S1590" s="70"/>
      <c r="T1590" s="70"/>
    </row>
    <row r="1591" spans="18:20">
      <c r="R1591" s="70"/>
      <c r="S1591" s="70"/>
      <c r="T1591" s="70"/>
    </row>
    <row r="1592" spans="18:20">
      <c r="R1592" s="70"/>
      <c r="S1592" s="70"/>
      <c r="T1592" s="70"/>
    </row>
    <row r="1593" spans="18:20">
      <c r="R1593" s="70"/>
      <c r="S1593" s="70"/>
      <c r="T1593" s="70"/>
    </row>
    <row r="1594" spans="18:20">
      <c r="R1594" s="70"/>
      <c r="S1594" s="70"/>
      <c r="T1594" s="70"/>
    </row>
    <row r="1595" spans="18:20">
      <c r="R1595" s="70"/>
      <c r="S1595" s="70"/>
      <c r="T1595" s="70"/>
    </row>
    <row r="1596" spans="18:20">
      <c r="R1596" s="70"/>
      <c r="S1596" s="70"/>
      <c r="T1596" s="70"/>
    </row>
    <row r="1597" spans="18:20">
      <c r="R1597" s="70"/>
      <c r="S1597" s="70"/>
      <c r="T1597" s="70"/>
    </row>
    <row r="1598" spans="18:20">
      <c r="R1598" s="70"/>
      <c r="S1598" s="70"/>
      <c r="T1598" s="70"/>
    </row>
    <row r="1599" spans="18:20">
      <c r="R1599" s="70"/>
      <c r="S1599" s="70"/>
      <c r="T1599" s="70"/>
    </row>
    <row r="1600" spans="18:20">
      <c r="R1600" s="70"/>
      <c r="S1600" s="70"/>
      <c r="T1600" s="70"/>
    </row>
    <row r="1601" spans="18:20">
      <c r="R1601" s="70"/>
      <c r="S1601" s="70"/>
      <c r="T1601" s="70"/>
    </row>
    <row r="1602" spans="18:20">
      <c r="R1602" s="70"/>
      <c r="S1602" s="70"/>
      <c r="T1602" s="70"/>
    </row>
    <row r="1603" spans="18:20">
      <c r="R1603" s="70"/>
      <c r="S1603" s="70"/>
      <c r="T1603" s="70"/>
    </row>
    <row r="1604" spans="18:20">
      <c r="R1604" s="70"/>
      <c r="S1604" s="70"/>
      <c r="T1604" s="70"/>
    </row>
    <row r="1605" spans="18:20">
      <c r="R1605" s="70"/>
      <c r="S1605" s="70"/>
      <c r="T1605" s="70"/>
    </row>
    <row r="1606" spans="18:20">
      <c r="R1606" s="70"/>
      <c r="S1606" s="70"/>
      <c r="T1606" s="70"/>
    </row>
    <row r="1607" spans="18:20">
      <c r="R1607" s="70"/>
      <c r="S1607" s="70"/>
      <c r="T1607" s="70"/>
    </row>
    <row r="1608" spans="18:20">
      <c r="R1608" s="70"/>
      <c r="S1608" s="70"/>
      <c r="T1608" s="70"/>
    </row>
    <row r="1609" spans="18:20">
      <c r="R1609" s="70"/>
      <c r="S1609" s="70"/>
      <c r="T1609" s="70"/>
    </row>
    <row r="1610" spans="18:20">
      <c r="R1610" s="70"/>
      <c r="S1610" s="70"/>
      <c r="T1610" s="70"/>
    </row>
    <row r="1611" spans="18:20">
      <c r="R1611" s="70"/>
      <c r="S1611" s="70"/>
      <c r="T1611" s="70"/>
    </row>
    <row r="1612" spans="18:20">
      <c r="R1612" s="70"/>
      <c r="S1612" s="70"/>
      <c r="T1612" s="70"/>
    </row>
    <row r="1613" spans="18:20">
      <c r="R1613" s="70"/>
      <c r="S1613" s="70"/>
      <c r="T1613" s="70"/>
    </row>
    <row r="1614" spans="18:20">
      <c r="R1614" s="70"/>
      <c r="S1614" s="70"/>
      <c r="T1614" s="70"/>
    </row>
    <row r="1615" spans="18:20">
      <c r="R1615" s="70"/>
      <c r="S1615" s="70"/>
      <c r="T1615" s="70"/>
    </row>
    <row r="1616" spans="18:20">
      <c r="R1616" s="70"/>
      <c r="S1616" s="70"/>
      <c r="T1616" s="70"/>
    </row>
    <row r="1617" spans="18:20">
      <c r="R1617" s="70"/>
      <c r="S1617" s="70"/>
      <c r="T1617" s="70"/>
    </row>
    <row r="1618" spans="18:20">
      <c r="R1618" s="70"/>
      <c r="S1618" s="70"/>
      <c r="T1618" s="70"/>
    </row>
    <row r="1619" spans="18:20">
      <c r="R1619" s="70"/>
      <c r="S1619" s="70"/>
      <c r="T1619" s="70"/>
    </row>
    <row r="1620" spans="18:20">
      <c r="R1620" s="70"/>
      <c r="S1620" s="70"/>
      <c r="T1620" s="70"/>
    </row>
    <row r="1621" spans="18:20">
      <c r="R1621" s="70"/>
      <c r="S1621" s="70"/>
      <c r="T1621" s="70"/>
    </row>
    <row r="1622" spans="18:20">
      <c r="R1622" s="70"/>
      <c r="S1622" s="70"/>
      <c r="T1622" s="70"/>
    </row>
    <row r="1623" spans="18:20">
      <c r="R1623" s="70"/>
      <c r="S1623" s="70"/>
      <c r="T1623" s="70"/>
    </row>
    <row r="1624" spans="18:20">
      <c r="R1624" s="70"/>
      <c r="S1624" s="70"/>
      <c r="T1624" s="70"/>
    </row>
    <row r="1625" spans="18:20">
      <c r="R1625" s="70"/>
      <c r="S1625" s="70"/>
      <c r="T1625" s="70"/>
    </row>
    <row r="1626" spans="18:20">
      <c r="R1626" s="70"/>
      <c r="S1626" s="70"/>
      <c r="T1626" s="70"/>
    </row>
    <row r="1627" spans="18:20">
      <c r="R1627" s="70"/>
      <c r="S1627" s="70"/>
      <c r="T1627" s="70"/>
    </row>
    <row r="1628" spans="18:20">
      <c r="R1628" s="70"/>
      <c r="S1628" s="70"/>
      <c r="T1628" s="70"/>
    </row>
    <row r="1629" spans="18:20">
      <c r="R1629" s="70"/>
      <c r="S1629" s="70"/>
      <c r="T1629" s="70"/>
    </row>
    <row r="1630" spans="18:20">
      <c r="R1630" s="70"/>
      <c r="S1630" s="70"/>
      <c r="T1630" s="70"/>
    </row>
    <row r="1631" spans="18:20">
      <c r="R1631" s="70"/>
      <c r="S1631" s="70"/>
      <c r="T1631" s="70"/>
    </row>
    <row r="1632" spans="18:20">
      <c r="R1632" s="70"/>
      <c r="S1632" s="70"/>
      <c r="T1632" s="70"/>
    </row>
    <row r="1633" spans="18:20">
      <c r="R1633" s="70"/>
      <c r="S1633" s="70"/>
      <c r="T1633" s="70"/>
    </row>
    <row r="1634" spans="18:20">
      <c r="R1634" s="70"/>
      <c r="S1634" s="70"/>
      <c r="T1634" s="70"/>
    </row>
    <row r="1635" spans="18:20">
      <c r="R1635" s="70"/>
      <c r="S1635" s="70"/>
      <c r="T1635" s="70"/>
    </row>
    <row r="1636" spans="18:20">
      <c r="R1636" s="70"/>
      <c r="S1636" s="70"/>
      <c r="T1636" s="70"/>
    </row>
    <row r="1637" spans="18:20">
      <c r="R1637" s="70"/>
      <c r="S1637" s="70"/>
      <c r="T1637" s="70"/>
    </row>
    <row r="1638" spans="18:20">
      <c r="R1638" s="70"/>
      <c r="S1638" s="70"/>
      <c r="T1638" s="70"/>
    </row>
    <row r="1639" spans="18:20">
      <c r="R1639" s="70"/>
      <c r="S1639" s="70"/>
      <c r="T1639" s="70"/>
    </row>
    <row r="1640" spans="18:20">
      <c r="R1640" s="70"/>
      <c r="S1640" s="70"/>
      <c r="T1640" s="70"/>
    </row>
    <row r="1641" spans="18:20">
      <c r="R1641" s="70"/>
      <c r="S1641" s="70"/>
      <c r="T1641" s="70"/>
    </row>
    <row r="1642" spans="18:20">
      <c r="R1642" s="70"/>
      <c r="S1642" s="70"/>
      <c r="T1642" s="70"/>
    </row>
    <row r="1643" spans="18:20">
      <c r="R1643" s="70"/>
      <c r="S1643" s="70"/>
      <c r="T1643" s="70"/>
    </row>
    <row r="1644" spans="18:20">
      <c r="R1644" s="70"/>
      <c r="S1644" s="70"/>
      <c r="T1644" s="70"/>
    </row>
    <row r="1645" spans="18:20">
      <c r="R1645" s="70"/>
      <c r="S1645" s="70"/>
      <c r="T1645" s="70"/>
    </row>
    <row r="1646" spans="18:20">
      <c r="R1646" s="70"/>
      <c r="S1646" s="70"/>
      <c r="T1646" s="70"/>
    </row>
    <row r="1647" spans="18:20">
      <c r="R1647" s="70"/>
      <c r="S1647" s="70"/>
      <c r="T1647" s="70"/>
    </row>
    <row r="1648" spans="18:20">
      <c r="R1648" s="70"/>
      <c r="S1648" s="70"/>
      <c r="T1648" s="70"/>
    </row>
    <row r="1649" spans="18:20">
      <c r="R1649" s="70"/>
      <c r="S1649" s="70"/>
      <c r="T1649" s="70"/>
    </row>
    <row r="1650" spans="18:20">
      <c r="R1650" s="70"/>
      <c r="S1650" s="70"/>
      <c r="T1650" s="70"/>
    </row>
    <row r="1651" spans="18:20">
      <c r="R1651" s="70"/>
      <c r="S1651" s="70"/>
      <c r="T1651" s="70"/>
    </row>
    <row r="1652" spans="18:20">
      <c r="R1652" s="70"/>
      <c r="S1652" s="70"/>
      <c r="T1652" s="70"/>
    </row>
    <row r="1653" spans="18:20">
      <c r="R1653" s="70"/>
      <c r="S1653" s="70"/>
      <c r="T1653" s="70"/>
    </row>
    <row r="1654" spans="18:20">
      <c r="R1654" s="70"/>
      <c r="S1654" s="70"/>
      <c r="T1654" s="70"/>
    </row>
    <row r="1655" spans="18:20">
      <c r="R1655" s="70"/>
      <c r="S1655" s="70"/>
      <c r="T1655" s="70"/>
    </row>
    <row r="1656" spans="18:20">
      <c r="R1656" s="70"/>
      <c r="S1656" s="70"/>
      <c r="T1656" s="70"/>
    </row>
    <row r="1657" spans="18:20">
      <c r="R1657" s="70"/>
      <c r="S1657" s="70"/>
      <c r="T1657" s="70"/>
    </row>
    <row r="1658" spans="18:20">
      <c r="R1658" s="70"/>
      <c r="S1658" s="70"/>
      <c r="T1658" s="70"/>
    </row>
    <row r="1659" spans="18:20">
      <c r="R1659" s="70"/>
      <c r="S1659" s="70"/>
      <c r="T1659" s="70"/>
    </row>
    <row r="1660" spans="18:20">
      <c r="R1660" s="70"/>
      <c r="S1660" s="70"/>
      <c r="T1660" s="70"/>
    </row>
    <row r="1661" spans="18:20">
      <c r="R1661" s="70"/>
      <c r="S1661" s="70"/>
      <c r="T1661" s="70"/>
    </row>
    <row r="1662" spans="18:20">
      <c r="R1662" s="70"/>
      <c r="S1662" s="70"/>
      <c r="T1662" s="70"/>
    </row>
    <row r="1663" spans="18:20">
      <c r="R1663" s="70"/>
      <c r="S1663" s="70"/>
      <c r="T1663" s="70"/>
    </row>
    <row r="1664" spans="18:20">
      <c r="R1664" s="70"/>
      <c r="S1664" s="70"/>
      <c r="T1664" s="70"/>
    </row>
    <row r="1665" spans="18:20">
      <c r="R1665" s="70"/>
      <c r="S1665" s="70"/>
      <c r="T1665" s="70"/>
    </row>
    <row r="1666" spans="18:20">
      <c r="R1666" s="70"/>
      <c r="S1666" s="70"/>
      <c r="T1666" s="70"/>
    </row>
    <row r="1667" spans="18:20">
      <c r="R1667" s="70"/>
      <c r="S1667" s="70"/>
      <c r="T1667" s="70"/>
    </row>
    <row r="1668" spans="18:20">
      <c r="R1668" s="70"/>
      <c r="S1668" s="70"/>
      <c r="T1668" s="70"/>
    </row>
    <row r="1669" spans="18:20">
      <c r="R1669" s="70"/>
      <c r="S1669" s="70"/>
      <c r="T1669" s="70"/>
    </row>
    <row r="1670" spans="18:20">
      <c r="R1670" s="70"/>
      <c r="S1670" s="70"/>
      <c r="T1670" s="70"/>
    </row>
    <row r="1671" spans="18:20">
      <c r="R1671" s="70"/>
      <c r="S1671" s="70"/>
      <c r="T1671" s="70"/>
    </row>
    <row r="1672" spans="18:20">
      <c r="R1672" s="70"/>
      <c r="S1672" s="70"/>
      <c r="T1672" s="70"/>
    </row>
    <row r="1673" spans="18:20">
      <c r="R1673" s="70"/>
      <c r="S1673" s="70"/>
      <c r="T1673" s="70"/>
    </row>
    <row r="1674" spans="18:20">
      <c r="R1674" s="70"/>
      <c r="S1674" s="70"/>
      <c r="T1674" s="70"/>
    </row>
    <row r="1675" spans="18:20">
      <c r="R1675" s="70"/>
      <c r="S1675" s="70"/>
      <c r="T1675" s="70"/>
    </row>
    <row r="1676" spans="18:20">
      <c r="R1676" s="70"/>
      <c r="S1676" s="70"/>
      <c r="T1676" s="70"/>
    </row>
    <row r="1677" spans="18:20">
      <c r="R1677" s="70"/>
      <c r="S1677" s="70"/>
      <c r="T1677" s="70"/>
    </row>
    <row r="1678" spans="18:20">
      <c r="R1678" s="70"/>
      <c r="S1678" s="70"/>
      <c r="T1678" s="70"/>
    </row>
    <row r="1679" spans="18:20">
      <c r="R1679" s="70"/>
      <c r="S1679" s="70"/>
      <c r="T1679" s="70"/>
    </row>
    <row r="1680" spans="18:20">
      <c r="R1680" s="70"/>
      <c r="S1680" s="70"/>
      <c r="T1680" s="70"/>
    </row>
    <row r="1681" spans="18:20">
      <c r="R1681" s="70"/>
      <c r="S1681" s="70"/>
      <c r="T1681" s="70"/>
    </row>
    <row r="1682" spans="18:20">
      <c r="R1682" s="70"/>
      <c r="S1682" s="70"/>
      <c r="T1682" s="70"/>
    </row>
    <row r="1683" spans="18:20">
      <c r="R1683" s="70"/>
      <c r="S1683" s="70"/>
      <c r="T1683" s="70"/>
    </row>
    <row r="1684" spans="18:20">
      <c r="R1684" s="70"/>
      <c r="S1684" s="70"/>
      <c r="T1684" s="70"/>
    </row>
    <row r="1685" spans="18:20">
      <c r="R1685" s="70"/>
      <c r="S1685" s="70"/>
      <c r="T1685" s="70"/>
    </row>
    <row r="1686" spans="18:20">
      <c r="R1686" s="70"/>
      <c r="S1686" s="70"/>
      <c r="T1686" s="70"/>
    </row>
    <row r="1687" spans="18:20">
      <c r="R1687" s="70"/>
      <c r="S1687" s="70"/>
      <c r="T1687" s="70"/>
    </row>
    <row r="1688" spans="18:20">
      <c r="R1688" s="70"/>
      <c r="S1688" s="70"/>
      <c r="T1688" s="70"/>
    </row>
    <row r="1689" spans="18:20">
      <c r="R1689" s="70"/>
      <c r="S1689" s="70"/>
      <c r="T1689" s="70"/>
    </row>
    <row r="1690" spans="18:20">
      <c r="R1690" s="70"/>
      <c r="S1690" s="70"/>
      <c r="T1690" s="70"/>
    </row>
    <row r="1691" spans="18:20">
      <c r="R1691" s="70"/>
      <c r="S1691" s="70"/>
      <c r="T1691" s="70"/>
    </row>
    <row r="1692" spans="18:20">
      <c r="R1692" s="70"/>
      <c r="S1692" s="70"/>
      <c r="T1692" s="70"/>
    </row>
    <row r="1693" spans="18:20">
      <c r="R1693" s="70"/>
      <c r="S1693" s="70"/>
      <c r="T1693" s="70"/>
    </row>
    <row r="1694" spans="18:20">
      <c r="R1694" s="70"/>
      <c r="S1694" s="70"/>
      <c r="T1694" s="70"/>
    </row>
    <row r="1695" spans="18:20">
      <c r="R1695" s="70"/>
      <c r="S1695" s="70"/>
      <c r="T1695" s="70"/>
    </row>
    <row r="1696" spans="18:20">
      <c r="R1696" s="70"/>
      <c r="S1696" s="70"/>
      <c r="T1696" s="70"/>
    </row>
    <row r="1697" spans="18:20">
      <c r="R1697" s="70"/>
      <c r="S1697" s="70"/>
      <c r="T1697" s="70"/>
    </row>
    <row r="1698" spans="18:20">
      <c r="R1698" s="70"/>
      <c r="S1698" s="70"/>
      <c r="T1698" s="70"/>
    </row>
    <row r="1699" spans="18:20">
      <c r="R1699" s="70"/>
      <c r="S1699" s="70"/>
      <c r="T1699" s="70"/>
    </row>
    <row r="1700" spans="18:20">
      <c r="R1700" s="70"/>
      <c r="S1700" s="70"/>
      <c r="T1700" s="70"/>
    </row>
    <row r="1701" spans="18:20">
      <c r="R1701" s="70"/>
      <c r="S1701" s="70"/>
      <c r="T1701" s="70"/>
    </row>
    <row r="1702" spans="18:20">
      <c r="R1702" s="70"/>
      <c r="S1702" s="70"/>
      <c r="T1702" s="70"/>
    </row>
    <row r="1703" spans="18:20">
      <c r="R1703" s="70"/>
      <c r="S1703" s="70"/>
      <c r="T1703" s="70"/>
    </row>
    <row r="1704" spans="18:20">
      <c r="R1704" s="70"/>
      <c r="S1704" s="70"/>
      <c r="T1704" s="70"/>
    </row>
    <row r="1705" spans="18:20">
      <c r="R1705" s="70"/>
      <c r="S1705" s="70"/>
      <c r="T1705" s="70"/>
    </row>
    <row r="1706" spans="18:20">
      <c r="R1706" s="70"/>
      <c r="S1706" s="70"/>
      <c r="T1706" s="70"/>
    </row>
    <row r="1707" spans="18:20">
      <c r="R1707" s="70"/>
      <c r="S1707" s="70"/>
      <c r="T1707" s="70"/>
    </row>
    <row r="1708" spans="18:20">
      <c r="R1708" s="70"/>
      <c r="S1708" s="70"/>
      <c r="T1708" s="70"/>
    </row>
    <row r="1709" spans="18:20">
      <c r="R1709" s="70"/>
      <c r="S1709" s="70"/>
      <c r="T1709" s="70"/>
    </row>
    <row r="1710" spans="18:20">
      <c r="R1710" s="70"/>
      <c r="S1710" s="70"/>
      <c r="T1710" s="70"/>
    </row>
    <row r="1711" spans="18:20">
      <c r="R1711" s="70"/>
      <c r="S1711" s="70"/>
      <c r="T1711" s="70"/>
    </row>
    <row r="1712" spans="18:20">
      <c r="R1712" s="70"/>
      <c r="S1712" s="70"/>
      <c r="T1712" s="70"/>
    </row>
    <row r="1713" spans="18:20">
      <c r="R1713" s="70"/>
      <c r="S1713" s="70"/>
      <c r="T1713" s="70"/>
    </row>
    <row r="1714" spans="18:20">
      <c r="R1714" s="70"/>
      <c r="S1714" s="70"/>
      <c r="T1714" s="70"/>
    </row>
    <row r="1715" spans="18:20">
      <c r="R1715" s="70"/>
      <c r="S1715" s="70"/>
      <c r="T1715" s="70"/>
    </row>
    <row r="1716" spans="18:20">
      <c r="R1716" s="70"/>
      <c r="S1716" s="70"/>
      <c r="T1716" s="70"/>
    </row>
    <row r="1717" spans="18:20">
      <c r="R1717" s="70"/>
      <c r="S1717" s="70"/>
      <c r="T1717" s="70"/>
    </row>
    <row r="1718" spans="18:20">
      <c r="R1718" s="70"/>
      <c r="S1718" s="70"/>
      <c r="T1718" s="70"/>
    </row>
    <row r="1719" spans="18:20">
      <c r="R1719" s="70"/>
      <c r="S1719" s="70"/>
      <c r="T1719" s="70"/>
    </row>
    <row r="1720" spans="18:20">
      <c r="R1720" s="70"/>
      <c r="S1720" s="70"/>
      <c r="T1720" s="70"/>
    </row>
    <row r="1721" spans="18:20">
      <c r="R1721" s="70"/>
      <c r="S1721" s="70"/>
      <c r="T1721" s="70"/>
    </row>
    <row r="1722" spans="18:20">
      <c r="R1722" s="70"/>
      <c r="S1722" s="70"/>
      <c r="T1722" s="70"/>
    </row>
    <row r="1723" spans="18:20">
      <c r="R1723" s="70"/>
      <c r="S1723" s="70"/>
      <c r="T1723" s="70"/>
    </row>
    <row r="1724" spans="18:20">
      <c r="R1724" s="70"/>
      <c r="S1724" s="70"/>
      <c r="T1724" s="70"/>
    </row>
    <row r="1725" spans="18:20">
      <c r="R1725" s="70"/>
      <c r="S1725" s="70"/>
      <c r="T1725" s="70"/>
    </row>
    <row r="1726" spans="18:20">
      <c r="R1726" s="70"/>
      <c r="S1726" s="70"/>
      <c r="T1726" s="70"/>
    </row>
    <row r="1727" spans="18:20">
      <c r="R1727" s="70"/>
      <c r="S1727" s="70"/>
      <c r="T1727" s="70"/>
    </row>
    <row r="1728" spans="18:20">
      <c r="R1728" s="70"/>
      <c r="S1728" s="70"/>
      <c r="T1728" s="70"/>
    </row>
    <row r="1729" spans="18:20">
      <c r="R1729" s="70"/>
      <c r="S1729" s="70"/>
      <c r="T1729" s="70"/>
    </row>
    <row r="1730" spans="18:20">
      <c r="R1730" s="70"/>
      <c r="S1730" s="70"/>
      <c r="T1730" s="70"/>
    </row>
    <row r="1731" spans="18:20">
      <c r="R1731" s="70"/>
      <c r="S1731" s="70"/>
      <c r="T1731" s="70"/>
    </row>
    <row r="1732" spans="18:20">
      <c r="R1732" s="70"/>
      <c r="S1732" s="70"/>
      <c r="T1732" s="70"/>
    </row>
    <row r="1733" spans="18:20">
      <c r="R1733" s="70"/>
      <c r="S1733" s="70"/>
      <c r="T1733" s="70"/>
    </row>
    <row r="1734" spans="18:20">
      <c r="R1734" s="70"/>
      <c r="S1734" s="70"/>
      <c r="T1734" s="70"/>
    </row>
    <row r="1735" spans="18:20">
      <c r="R1735" s="70"/>
      <c r="S1735" s="70"/>
      <c r="T1735" s="70"/>
    </row>
    <row r="1736" spans="18:20">
      <c r="R1736" s="70"/>
      <c r="S1736" s="70"/>
      <c r="T1736" s="70"/>
    </row>
    <row r="1737" spans="18:20">
      <c r="R1737" s="70"/>
      <c r="S1737" s="70"/>
      <c r="T1737" s="70"/>
    </row>
    <row r="1738" spans="18:20">
      <c r="R1738" s="70"/>
      <c r="S1738" s="70"/>
      <c r="T1738" s="70"/>
    </row>
    <row r="1739" spans="18:20">
      <c r="R1739" s="70"/>
      <c r="S1739" s="70"/>
      <c r="T1739" s="70"/>
    </row>
    <row r="1740" spans="18:20">
      <c r="R1740" s="70"/>
      <c r="S1740" s="70"/>
      <c r="T1740" s="70"/>
    </row>
    <row r="1741" spans="18:20">
      <c r="R1741" s="70"/>
      <c r="S1741" s="70"/>
      <c r="T1741" s="70"/>
    </row>
    <row r="1742" spans="18:20">
      <c r="R1742" s="70"/>
      <c r="S1742" s="70"/>
      <c r="T1742" s="70"/>
    </row>
    <row r="1743" spans="18:20">
      <c r="R1743" s="70"/>
      <c r="S1743" s="70"/>
      <c r="T1743" s="70"/>
    </row>
    <row r="1744" spans="18:20">
      <c r="R1744" s="70"/>
      <c r="S1744" s="70"/>
      <c r="T1744" s="70"/>
    </row>
    <row r="1745" spans="18:20">
      <c r="R1745" s="70"/>
      <c r="S1745" s="70"/>
      <c r="T1745" s="70"/>
    </row>
    <row r="1746" spans="18:20">
      <c r="R1746" s="70"/>
      <c r="S1746" s="70"/>
      <c r="T1746" s="70"/>
    </row>
    <row r="1747" spans="18:20">
      <c r="R1747" s="70"/>
      <c r="S1747" s="70"/>
      <c r="T1747" s="70"/>
    </row>
    <row r="1748" spans="18:20">
      <c r="R1748" s="70"/>
      <c r="S1748" s="70"/>
      <c r="T1748" s="70"/>
    </row>
    <row r="1749" spans="18:20">
      <c r="R1749" s="70"/>
      <c r="S1749" s="70"/>
      <c r="T1749" s="70"/>
    </row>
    <row r="1750" spans="18:20">
      <c r="R1750" s="70"/>
      <c r="S1750" s="70"/>
      <c r="T1750" s="70"/>
    </row>
    <row r="1751" spans="18:20">
      <c r="R1751" s="70"/>
      <c r="S1751" s="70"/>
      <c r="T1751" s="70"/>
    </row>
    <row r="1752" spans="18:20">
      <c r="R1752" s="70"/>
      <c r="S1752" s="70"/>
      <c r="T1752" s="70"/>
    </row>
    <row r="1753" spans="18:20">
      <c r="R1753" s="70"/>
      <c r="S1753" s="70"/>
      <c r="T1753" s="70"/>
    </row>
    <row r="1754" spans="18:20">
      <c r="R1754" s="70"/>
      <c r="S1754" s="70"/>
      <c r="T1754" s="70"/>
    </row>
    <row r="1755" spans="18:20">
      <c r="R1755" s="70"/>
      <c r="S1755" s="70"/>
      <c r="T1755" s="70"/>
    </row>
    <row r="1756" spans="18:20">
      <c r="R1756" s="70"/>
      <c r="S1756" s="70"/>
      <c r="T1756" s="70"/>
    </row>
    <row r="1757" spans="18:20">
      <c r="R1757" s="70"/>
      <c r="S1757" s="70"/>
      <c r="T1757" s="70"/>
    </row>
    <row r="1758" spans="18:20">
      <c r="R1758" s="70"/>
      <c r="S1758" s="70"/>
      <c r="T1758" s="70"/>
    </row>
    <row r="1759" spans="18:20">
      <c r="R1759" s="70"/>
      <c r="S1759" s="70"/>
      <c r="T1759" s="70"/>
    </row>
    <row r="1760" spans="18:20">
      <c r="R1760" s="70"/>
      <c r="S1760" s="70"/>
      <c r="T1760" s="70"/>
    </row>
    <row r="1761" spans="18:20">
      <c r="R1761" s="70"/>
      <c r="S1761" s="70"/>
      <c r="T1761" s="70"/>
    </row>
    <row r="1762" spans="18:20">
      <c r="R1762" s="70"/>
      <c r="S1762" s="70"/>
      <c r="T1762" s="70"/>
    </row>
    <row r="1763" spans="18:20">
      <c r="R1763" s="70"/>
      <c r="S1763" s="70"/>
      <c r="T1763" s="70"/>
    </row>
    <row r="1764" spans="18:20">
      <c r="R1764" s="70"/>
      <c r="S1764" s="70"/>
      <c r="T1764" s="70"/>
    </row>
    <row r="1765" spans="18:20">
      <c r="R1765" s="70"/>
      <c r="S1765" s="70"/>
      <c r="T1765" s="70"/>
    </row>
    <row r="1766" spans="18:20">
      <c r="R1766" s="70"/>
      <c r="S1766" s="70"/>
      <c r="T1766" s="70"/>
    </row>
    <row r="1767" spans="18:20">
      <c r="R1767" s="70"/>
      <c r="S1767" s="70"/>
      <c r="T1767" s="70"/>
    </row>
    <row r="1768" spans="18:20">
      <c r="R1768" s="70"/>
      <c r="S1768" s="70"/>
      <c r="T1768" s="70"/>
    </row>
    <row r="1769" spans="18:20">
      <c r="R1769" s="70"/>
      <c r="S1769" s="70"/>
      <c r="T1769" s="70"/>
    </row>
    <row r="1770" spans="18:20">
      <c r="R1770" s="70"/>
      <c r="S1770" s="70"/>
      <c r="T1770" s="70"/>
    </row>
    <row r="1771" spans="18:20">
      <c r="R1771" s="70"/>
      <c r="S1771" s="70"/>
      <c r="T1771" s="70"/>
    </row>
    <row r="1772" spans="18:20">
      <c r="R1772" s="70"/>
      <c r="S1772" s="70"/>
      <c r="T1772" s="70"/>
    </row>
    <row r="1773" spans="18:20">
      <c r="R1773" s="70"/>
      <c r="S1773" s="70"/>
      <c r="T1773" s="70"/>
    </row>
    <row r="1774" spans="18:20">
      <c r="R1774" s="70"/>
      <c r="S1774" s="70"/>
      <c r="T1774" s="70"/>
    </row>
    <row r="1775" spans="18:20">
      <c r="R1775" s="70"/>
      <c r="S1775" s="70"/>
      <c r="T1775" s="70"/>
    </row>
    <row r="1776" spans="18:20">
      <c r="R1776" s="70"/>
      <c r="S1776" s="70"/>
      <c r="T1776" s="70"/>
    </row>
    <row r="1777" spans="18:20">
      <c r="R1777" s="70"/>
      <c r="S1777" s="70"/>
      <c r="T1777" s="70"/>
    </row>
    <row r="1778" spans="18:20">
      <c r="R1778" s="70"/>
      <c r="S1778" s="70"/>
      <c r="T1778" s="70"/>
    </row>
    <row r="1779" spans="18:20">
      <c r="R1779" s="70"/>
      <c r="S1779" s="70"/>
      <c r="T1779" s="70"/>
    </row>
    <row r="1780" spans="18:20">
      <c r="R1780" s="70"/>
      <c r="S1780" s="70"/>
      <c r="T1780" s="70"/>
    </row>
    <row r="1781" spans="18:20">
      <c r="R1781" s="70"/>
      <c r="S1781" s="70"/>
      <c r="T1781" s="70"/>
    </row>
    <row r="1782" spans="18:20">
      <c r="R1782" s="70"/>
      <c r="S1782" s="70"/>
      <c r="T1782" s="70"/>
    </row>
    <row r="1783" spans="18:20">
      <c r="R1783" s="70"/>
      <c r="S1783" s="70"/>
      <c r="T1783" s="70"/>
    </row>
    <row r="1784" spans="18:20">
      <c r="R1784" s="70"/>
      <c r="S1784" s="70"/>
      <c r="T1784" s="70"/>
    </row>
    <row r="1785" spans="18:20">
      <c r="R1785" s="70"/>
      <c r="S1785" s="70"/>
      <c r="T1785" s="70"/>
    </row>
    <row r="1786" spans="18:20">
      <c r="R1786" s="70"/>
      <c r="S1786" s="70"/>
      <c r="T1786" s="70"/>
    </row>
    <row r="1787" spans="18:20">
      <c r="R1787" s="70"/>
      <c r="S1787" s="70"/>
      <c r="T1787" s="70"/>
    </row>
    <row r="1788" spans="18:20">
      <c r="R1788" s="70"/>
      <c r="S1788" s="70"/>
      <c r="T1788" s="70"/>
    </row>
    <row r="1789" spans="18:20">
      <c r="R1789" s="70"/>
      <c r="S1789" s="70"/>
      <c r="T1789" s="70"/>
    </row>
    <row r="1790" spans="18:20">
      <c r="R1790" s="70"/>
      <c r="S1790" s="70"/>
      <c r="T1790" s="70"/>
    </row>
    <row r="1791" spans="18:20">
      <c r="R1791" s="70"/>
      <c r="S1791" s="70"/>
      <c r="T1791" s="70"/>
    </row>
    <row r="1792" spans="18:20">
      <c r="R1792" s="70"/>
      <c r="S1792" s="70"/>
      <c r="T1792" s="70"/>
    </row>
    <row r="1793" spans="18:20">
      <c r="R1793" s="70"/>
      <c r="S1793" s="70"/>
      <c r="T1793" s="70"/>
    </row>
    <row r="1794" spans="18:20">
      <c r="R1794" s="70"/>
      <c r="S1794" s="70"/>
      <c r="T1794" s="70"/>
    </row>
    <row r="1795" spans="18:20">
      <c r="R1795" s="70"/>
      <c r="S1795" s="70"/>
      <c r="T1795" s="70"/>
    </row>
    <row r="1796" spans="18:20">
      <c r="R1796" s="70"/>
      <c r="S1796" s="70"/>
      <c r="T1796" s="70"/>
    </row>
    <row r="1797" spans="18:20">
      <c r="R1797" s="70"/>
      <c r="S1797" s="70"/>
      <c r="T1797" s="70"/>
    </row>
    <row r="1798" spans="18:20">
      <c r="R1798" s="70"/>
      <c r="S1798" s="70"/>
      <c r="T1798" s="70"/>
    </row>
    <row r="1799" spans="18:20">
      <c r="R1799" s="70"/>
      <c r="S1799" s="70"/>
      <c r="T1799" s="70"/>
    </row>
    <row r="1800" spans="18:20">
      <c r="R1800" s="70"/>
      <c r="S1800" s="70"/>
      <c r="T1800" s="70"/>
    </row>
    <row r="1801" spans="18:20">
      <c r="R1801" s="70"/>
      <c r="S1801" s="70"/>
      <c r="T1801" s="70"/>
    </row>
    <row r="1802" spans="18:20">
      <c r="R1802" s="70"/>
      <c r="S1802" s="70"/>
      <c r="T1802" s="70"/>
    </row>
    <row r="1803" spans="18:20">
      <c r="R1803" s="70"/>
      <c r="S1803" s="70"/>
      <c r="T1803" s="70"/>
    </row>
    <row r="1804" spans="18:20">
      <c r="R1804" s="70"/>
      <c r="S1804" s="70"/>
      <c r="T1804" s="70"/>
    </row>
    <row r="1805" spans="18:20">
      <c r="R1805" s="70"/>
      <c r="S1805" s="70"/>
      <c r="T1805" s="70"/>
    </row>
    <row r="1806" spans="18:20">
      <c r="R1806" s="70"/>
      <c r="S1806" s="70"/>
      <c r="T1806" s="70"/>
    </row>
    <row r="1807" spans="18:20">
      <c r="R1807" s="70"/>
      <c r="S1807" s="70"/>
      <c r="T1807" s="70"/>
    </row>
    <row r="1808" spans="18:20">
      <c r="R1808" s="70"/>
      <c r="S1808" s="70"/>
      <c r="T1808" s="70"/>
    </row>
    <row r="1809" spans="18:20">
      <c r="R1809" s="70"/>
      <c r="S1809" s="70"/>
      <c r="T1809" s="70"/>
    </row>
    <row r="1810" spans="18:20">
      <c r="R1810" s="70"/>
      <c r="S1810" s="70"/>
      <c r="T1810" s="70"/>
    </row>
    <row r="1811" spans="18:20">
      <c r="R1811" s="70"/>
      <c r="S1811" s="70"/>
      <c r="T1811" s="70"/>
    </row>
    <row r="1812" spans="18:20">
      <c r="R1812" s="70"/>
      <c r="S1812" s="70"/>
      <c r="T1812" s="70"/>
    </row>
    <row r="1813" spans="18:20">
      <c r="R1813" s="70"/>
      <c r="S1813" s="70"/>
      <c r="T1813" s="70"/>
    </row>
    <row r="1814" spans="18:20">
      <c r="R1814" s="70"/>
      <c r="S1814" s="70"/>
      <c r="T1814" s="70"/>
    </row>
    <row r="1815" spans="18:20">
      <c r="R1815" s="70"/>
      <c r="S1815" s="70"/>
      <c r="T1815" s="70"/>
    </row>
    <row r="1816" spans="18:20">
      <c r="R1816" s="70"/>
      <c r="S1816" s="70"/>
      <c r="T1816" s="70"/>
    </row>
    <row r="1817" spans="18:20">
      <c r="R1817" s="70"/>
      <c r="S1817" s="70"/>
      <c r="T1817" s="70"/>
    </row>
    <row r="1818" spans="18:20">
      <c r="R1818" s="70"/>
      <c r="S1818" s="70"/>
      <c r="T1818" s="70"/>
    </row>
    <row r="1819" spans="18:20">
      <c r="R1819" s="70"/>
      <c r="S1819" s="70"/>
      <c r="T1819" s="70"/>
    </row>
    <row r="1820" spans="18:20">
      <c r="R1820" s="70"/>
      <c r="S1820" s="70"/>
      <c r="T1820" s="70"/>
    </row>
    <row r="1821" spans="18:20">
      <c r="R1821" s="70"/>
      <c r="S1821" s="70"/>
      <c r="T1821" s="70"/>
    </row>
    <row r="1822" spans="18:20">
      <c r="R1822" s="70"/>
      <c r="S1822" s="70"/>
      <c r="T1822" s="70"/>
    </row>
    <row r="1823" spans="18:20">
      <c r="R1823" s="70"/>
      <c r="S1823" s="70"/>
      <c r="T1823" s="70"/>
    </row>
    <row r="1824" spans="18:20">
      <c r="R1824" s="70"/>
      <c r="S1824" s="70"/>
      <c r="T1824" s="70"/>
    </row>
    <row r="1825" spans="18:20">
      <c r="R1825" s="70"/>
      <c r="S1825" s="70"/>
      <c r="T1825" s="70"/>
    </row>
    <row r="1826" spans="18:20">
      <c r="R1826" s="70"/>
      <c r="S1826" s="70"/>
      <c r="T1826" s="70"/>
    </row>
    <row r="1827" spans="18:20">
      <c r="R1827" s="70"/>
      <c r="S1827" s="70"/>
      <c r="T1827" s="70"/>
    </row>
    <row r="1828" spans="18:20">
      <c r="R1828" s="70"/>
      <c r="S1828" s="70"/>
      <c r="T1828" s="70"/>
    </row>
    <row r="1829" spans="18:20">
      <c r="R1829" s="70"/>
      <c r="S1829" s="70"/>
      <c r="T1829" s="70"/>
    </row>
    <row r="1830" spans="18:20">
      <c r="R1830" s="70"/>
      <c r="S1830" s="70"/>
      <c r="T1830" s="70"/>
    </row>
    <row r="1831" spans="18:20">
      <c r="R1831" s="70"/>
      <c r="S1831" s="70"/>
      <c r="T1831" s="70"/>
    </row>
    <row r="1832" spans="18:20">
      <c r="R1832" s="70"/>
      <c r="S1832" s="70"/>
      <c r="T1832" s="70"/>
    </row>
    <row r="1833" spans="18:20">
      <c r="R1833" s="70"/>
      <c r="S1833" s="70"/>
      <c r="T1833" s="70"/>
    </row>
    <row r="1834" spans="18:20">
      <c r="R1834" s="70"/>
      <c r="S1834" s="70"/>
      <c r="T1834" s="70"/>
    </row>
    <row r="1835" spans="18:20">
      <c r="R1835" s="70"/>
      <c r="S1835" s="70"/>
      <c r="T1835" s="70"/>
    </row>
    <row r="1836" spans="18:20">
      <c r="R1836" s="70"/>
      <c r="S1836" s="70"/>
      <c r="T1836" s="70"/>
    </row>
    <row r="1837" spans="18:20">
      <c r="R1837" s="70"/>
      <c r="S1837" s="70"/>
      <c r="T1837" s="70"/>
    </row>
    <row r="1838" spans="18:20">
      <c r="R1838" s="70"/>
      <c r="S1838" s="70"/>
      <c r="T1838" s="70"/>
    </row>
    <row r="1839" spans="18:20">
      <c r="R1839" s="70"/>
      <c r="S1839" s="70"/>
      <c r="T1839" s="70"/>
    </row>
    <row r="1840" spans="18:20">
      <c r="R1840" s="70"/>
      <c r="S1840" s="70"/>
      <c r="T1840" s="70"/>
    </row>
    <row r="1841" spans="18:20">
      <c r="R1841" s="70"/>
      <c r="S1841" s="70"/>
      <c r="T1841" s="70"/>
    </row>
    <row r="1842" spans="18:20">
      <c r="R1842" s="70"/>
      <c r="S1842" s="70"/>
      <c r="T1842" s="70"/>
    </row>
    <row r="1843" spans="18:20">
      <c r="R1843" s="70"/>
      <c r="S1843" s="70"/>
      <c r="T1843" s="70"/>
    </row>
    <row r="1844" spans="18:20">
      <c r="R1844" s="70"/>
      <c r="S1844" s="70"/>
      <c r="T1844" s="70"/>
    </row>
    <row r="1845" spans="18:20">
      <c r="R1845" s="70"/>
      <c r="S1845" s="70"/>
      <c r="T1845" s="70"/>
    </row>
    <row r="1846" spans="18:20">
      <c r="R1846" s="70"/>
      <c r="S1846" s="70"/>
      <c r="T1846" s="70"/>
    </row>
    <row r="1847" spans="18:20">
      <c r="R1847" s="70"/>
      <c r="S1847" s="70"/>
      <c r="T1847" s="70"/>
    </row>
    <row r="1848" spans="18:20">
      <c r="R1848" s="70"/>
      <c r="S1848" s="70"/>
      <c r="T1848" s="70"/>
    </row>
    <row r="1849" spans="18:20">
      <c r="R1849" s="70"/>
      <c r="S1849" s="70"/>
      <c r="T1849" s="70"/>
    </row>
    <row r="1850" spans="18:20">
      <c r="R1850" s="70"/>
      <c r="S1850" s="70"/>
      <c r="T1850" s="70"/>
    </row>
    <row r="1851" spans="18:20">
      <c r="R1851" s="70"/>
      <c r="S1851" s="70"/>
      <c r="T1851" s="70"/>
    </row>
    <row r="1852" spans="18:20">
      <c r="R1852" s="70"/>
      <c r="S1852" s="70"/>
      <c r="T1852" s="70"/>
    </row>
    <row r="1853" spans="18:20">
      <c r="R1853" s="70"/>
      <c r="S1853" s="70"/>
      <c r="T1853" s="70"/>
    </row>
    <row r="1854" spans="18:20">
      <c r="R1854" s="70"/>
      <c r="S1854" s="70"/>
      <c r="T1854" s="70"/>
    </row>
    <row r="1855" spans="18:20">
      <c r="R1855" s="70"/>
      <c r="S1855" s="70"/>
      <c r="T1855" s="70"/>
    </row>
    <row r="1856" spans="18:20">
      <c r="R1856" s="70"/>
      <c r="S1856" s="70"/>
      <c r="T1856" s="70"/>
    </row>
    <row r="1857" spans="18:20">
      <c r="R1857" s="70"/>
      <c r="S1857" s="70"/>
      <c r="T1857" s="70"/>
    </row>
    <row r="1858" spans="18:20">
      <c r="R1858" s="70"/>
      <c r="S1858" s="70"/>
      <c r="T1858" s="70"/>
    </row>
    <row r="1859" spans="18:20">
      <c r="R1859" s="70"/>
      <c r="S1859" s="70"/>
      <c r="T1859" s="70"/>
    </row>
    <row r="1860" spans="18:20">
      <c r="R1860" s="70"/>
      <c r="S1860" s="70"/>
      <c r="T1860" s="70"/>
    </row>
    <row r="1861" spans="18:20">
      <c r="R1861" s="70"/>
      <c r="S1861" s="70"/>
      <c r="T1861" s="70"/>
    </row>
    <row r="1862" spans="18:20">
      <c r="R1862" s="70"/>
      <c r="S1862" s="70"/>
      <c r="T1862" s="70"/>
    </row>
    <row r="1863" spans="18:20">
      <c r="R1863" s="70"/>
      <c r="S1863" s="70"/>
      <c r="T1863" s="70"/>
    </row>
    <row r="1864" spans="18:20">
      <c r="R1864" s="70"/>
      <c r="S1864" s="70"/>
      <c r="T1864" s="70"/>
    </row>
    <row r="1865" spans="18:20">
      <c r="R1865" s="70"/>
      <c r="S1865" s="70"/>
      <c r="T1865" s="70"/>
    </row>
    <row r="1866" spans="18:20">
      <c r="R1866" s="70"/>
      <c r="S1866" s="70"/>
      <c r="T1866" s="70"/>
    </row>
    <row r="1867" spans="18:20">
      <c r="R1867" s="70"/>
      <c r="S1867" s="70"/>
      <c r="T1867" s="70"/>
    </row>
    <row r="1868" spans="18:20">
      <c r="R1868" s="70"/>
      <c r="S1868" s="70"/>
      <c r="T1868" s="70"/>
    </row>
    <row r="1869" spans="18:20">
      <c r="R1869" s="70"/>
      <c r="S1869" s="70"/>
      <c r="T1869" s="70"/>
    </row>
    <row r="1870" spans="18:20">
      <c r="R1870" s="70"/>
      <c r="S1870" s="70"/>
      <c r="T1870" s="70"/>
    </row>
    <row r="1871" spans="18:20">
      <c r="R1871" s="70"/>
      <c r="S1871" s="70"/>
      <c r="T1871" s="70"/>
    </row>
    <row r="1872" spans="18:20">
      <c r="R1872" s="70"/>
      <c r="S1872" s="70"/>
      <c r="T1872" s="70"/>
    </row>
    <row r="1873" spans="18:20">
      <c r="R1873" s="70"/>
      <c r="S1873" s="70"/>
      <c r="T1873" s="70"/>
    </row>
    <row r="1874" spans="18:20">
      <c r="R1874" s="70"/>
      <c r="S1874" s="70"/>
      <c r="T1874" s="70"/>
    </row>
    <row r="1875" spans="18:20">
      <c r="R1875" s="70"/>
      <c r="S1875" s="70"/>
      <c r="T1875" s="70"/>
    </row>
    <row r="1876" spans="18:20">
      <c r="R1876" s="70"/>
      <c r="S1876" s="70"/>
      <c r="T1876" s="70"/>
    </row>
    <row r="1877" spans="18:20">
      <c r="R1877" s="70"/>
      <c r="S1877" s="70"/>
      <c r="T1877" s="70"/>
    </row>
    <row r="1878" spans="18:20">
      <c r="R1878" s="70"/>
      <c r="S1878" s="70"/>
      <c r="T1878" s="70"/>
    </row>
    <row r="1879" spans="18:20">
      <c r="R1879" s="70"/>
      <c r="S1879" s="70"/>
      <c r="T1879" s="70"/>
    </row>
    <row r="1880" spans="18:20">
      <c r="R1880" s="70"/>
      <c r="S1880" s="70"/>
      <c r="T1880" s="70"/>
    </row>
    <row r="1881" spans="18:20">
      <c r="R1881" s="70"/>
      <c r="S1881" s="70"/>
      <c r="T1881" s="70"/>
    </row>
    <row r="1882" spans="18:20">
      <c r="R1882" s="70"/>
      <c r="S1882" s="70"/>
      <c r="T1882" s="70"/>
    </row>
    <row r="1883" spans="18:20">
      <c r="R1883" s="70"/>
      <c r="S1883" s="70"/>
      <c r="T1883" s="70"/>
    </row>
    <row r="1884" spans="18:20">
      <c r="R1884" s="70"/>
      <c r="S1884" s="70"/>
      <c r="T1884" s="70"/>
    </row>
    <row r="1885" spans="18:20">
      <c r="R1885" s="70"/>
      <c r="S1885" s="70"/>
      <c r="T1885" s="70"/>
    </row>
    <row r="1886" spans="18:20">
      <c r="R1886" s="70"/>
      <c r="S1886" s="70"/>
      <c r="T1886" s="70"/>
    </row>
    <row r="1887" spans="18:20">
      <c r="R1887" s="70"/>
      <c r="S1887" s="70"/>
      <c r="T1887" s="70"/>
    </row>
    <row r="1888" spans="18:20">
      <c r="R1888" s="70"/>
      <c r="S1888" s="70"/>
      <c r="T1888" s="70"/>
    </row>
    <row r="1889" spans="18:20">
      <c r="R1889" s="70"/>
      <c r="S1889" s="70"/>
      <c r="T1889" s="70"/>
    </row>
    <row r="1890" spans="18:20">
      <c r="R1890" s="70"/>
      <c r="S1890" s="70"/>
      <c r="T1890" s="70"/>
    </row>
    <row r="1891" spans="18:20">
      <c r="R1891" s="70"/>
      <c r="S1891" s="70"/>
      <c r="T1891" s="70"/>
    </row>
    <row r="1892" spans="18:20">
      <c r="R1892" s="70"/>
      <c r="S1892" s="70"/>
      <c r="T1892" s="70"/>
    </row>
    <row r="1893" spans="18:20">
      <c r="R1893" s="70"/>
      <c r="S1893" s="70"/>
      <c r="T1893" s="70"/>
    </row>
    <row r="1894" spans="18:20">
      <c r="R1894" s="70"/>
      <c r="S1894" s="70"/>
      <c r="T1894" s="70"/>
    </row>
    <row r="1895" spans="18:20">
      <c r="R1895" s="70"/>
      <c r="S1895" s="70"/>
      <c r="T1895" s="70"/>
    </row>
    <row r="1896" spans="18:20">
      <c r="R1896" s="70"/>
      <c r="S1896" s="70"/>
      <c r="T1896" s="70"/>
    </row>
    <row r="1897" spans="18:20">
      <c r="R1897" s="70"/>
      <c r="S1897" s="70"/>
      <c r="T1897" s="70"/>
    </row>
    <row r="1898" spans="18:20">
      <c r="R1898" s="70"/>
      <c r="S1898" s="70"/>
      <c r="T1898" s="70"/>
    </row>
    <row r="1899" spans="18:20">
      <c r="R1899" s="70"/>
      <c r="S1899" s="70"/>
      <c r="T1899" s="70"/>
    </row>
    <row r="1900" spans="18:20">
      <c r="R1900" s="70"/>
      <c r="S1900" s="70"/>
      <c r="T1900" s="70"/>
    </row>
    <row r="1901" spans="18:20">
      <c r="R1901" s="70"/>
      <c r="S1901" s="70"/>
      <c r="T1901" s="70"/>
    </row>
    <row r="1902" spans="18:20">
      <c r="R1902" s="70"/>
      <c r="S1902" s="70"/>
      <c r="T1902" s="70"/>
    </row>
    <row r="1903" spans="18:20">
      <c r="R1903" s="70"/>
      <c r="S1903" s="70"/>
      <c r="T1903" s="70"/>
    </row>
    <row r="1904" spans="18:20">
      <c r="R1904" s="70"/>
      <c r="S1904" s="70"/>
      <c r="T1904" s="70"/>
    </row>
    <row r="1905" spans="18:20">
      <c r="R1905" s="70"/>
      <c r="S1905" s="70"/>
      <c r="T1905" s="70"/>
    </row>
    <row r="1906" spans="18:20">
      <c r="R1906" s="70"/>
      <c r="S1906" s="70"/>
      <c r="T1906" s="70"/>
    </row>
    <row r="1907" spans="18:20">
      <c r="R1907" s="70"/>
      <c r="S1907" s="70"/>
      <c r="T1907" s="70"/>
    </row>
    <row r="1908" spans="18:20">
      <c r="R1908" s="70"/>
      <c r="S1908" s="70"/>
      <c r="T1908" s="70"/>
    </row>
    <row r="1909" spans="18:20">
      <c r="R1909" s="70"/>
      <c r="S1909" s="70"/>
      <c r="T1909" s="70"/>
    </row>
    <row r="1910" spans="18:20">
      <c r="R1910" s="70"/>
      <c r="S1910" s="70"/>
      <c r="T1910" s="70"/>
    </row>
    <row r="1911" spans="18:20">
      <c r="R1911" s="70"/>
      <c r="S1911" s="70"/>
      <c r="T1911" s="70"/>
    </row>
    <row r="1912" spans="18:20">
      <c r="R1912" s="70"/>
      <c r="S1912" s="70"/>
      <c r="T1912" s="70"/>
    </row>
    <row r="1913" spans="18:20">
      <c r="R1913" s="70"/>
      <c r="S1913" s="70"/>
      <c r="T1913" s="70"/>
    </row>
    <row r="1914" spans="18:20">
      <c r="R1914" s="70"/>
      <c r="S1914" s="70"/>
      <c r="T1914" s="70"/>
    </row>
    <row r="1915" spans="18:20">
      <c r="R1915" s="70"/>
      <c r="S1915" s="70"/>
      <c r="T1915" s="70"/>
    </row>
    <row r="1916" spans="18:20">
      <c r="R1916" s="70"/>
      <c r="S1916" s="70"/>
      <c r="T1916" s="70"/>
    </row>
    <row r="1917" spans="18:20">
      <c r="R1917" s="70"/>
      <c r="S1917" s="70"/>
      <c r="T1917" s="70"/>
    </row>
    <row r="1918" spans="18:20">
      <c r="R1918" s="70"/>
      <c r="S1918" s="70"/>
      <c r="T1918" s="70"/>
    </row>
    <row r="1919" spans="18:20">
      <c r="R1919" s="70"/>
      <c r="S1919" s="70"/>
      <c r="T1919" s="70"/>
    </row>
    <row r="1920" spans="18:20">
      <c r="R1920" s="70"/>
      <c r="S1920" s="70"/>
      <c r="T1920" s="70"/>
    </row>
    <row r="1921" spans="18:20">
      <c r="R1921" s="70"/>
      <c r="S1921" s="70"/>
      <c r="T1921" s="70"/>
    </row>
    <row r="1922" spans="18:20">
      <c r="R1922" s="70"/>
      <c r="S1922" s="70"/>
      <c r="T1922" s="70"/>
    </row>
    <row r="1923" spans="18:20">
      <c r="R1923" s="70"/>
      <c r="S1923" s="70"/>
      <c r="T1923" s="70"/>
    </row>
    <row r="1924" spans="18:20">
      <c r="R1924" s="70"/>
      <c r="S1924" s="70"/>
      <c r="T1924" s="70"/>
    </row>
    <row r="1925" spans="18:20">
      <c r="R1925" s="70"/>
      <c r="S1925" s="70"/>
      <c r="T1925" s="70"/>
    </row>
    <row r="1926" spans="18:20">
      <c r="R1926" s="70"/>
      <c r="S1926" s="70"/>
      <c r="T1926" s="70"/>
    </row>
    <row r="1927" spans="18:20">
      <c r="R1927" s="70"/>
      <c r="S1927" s="70"/>
      <c r="T1927" s="70"/>
    </row>
    <row r="1928" spans="18:20">
      <c r="R1928" s="70"/>
      <c r="S1928" s="70"/>
      <c r="T1928" s="70"/>
    </row>
    <row r="1929" spans="18:20">
      <c r="R1929" s="70"/>
      <c r="S1929" s="70"/>
      <c r="T1929" s="70"/>
    </row>
    <row r="1930" spans="18:20">
      <c r="R1930" s="70"/>
      <c r="S1930" s="70"/>
      <c r="T1930" s="70"/>
    </row>
    <row r="1931" spans="18:20">
      <c r="R1931" s="70"/>
      <c r="S1931" s="70"/>
      <c r="T1931" s="70"/>
    </row>
    <row r="1932" spans="18:20">
      <c r="R1932" s="70"/>
      <c r="S1932" s="70"/>
      <c r="T1932" s="70"/>
    </row>
    <row r="1933" spans="18:20">
      <c r="R1933" s="70"/>
      <c r="S1933" s="70"/>
      <c r="T1933" s="70"/>
    </row>
    <row r="1934" spans="18:20">
      <c r="R1934" s="70"/>
      <c r="S1934" s="70"/>
      <c r="T1934" s="70"/>
    </row>
    <row r="1935" spans="18:20">
      <c r="R1935" s="70"/>
      <c r="S1935" s="70"/>
      <c r="T1935" s="70"/>
    </row>
    <row r="1936" spans="18:20">
      <c r="R1936" s="70"/>
      <c r="S1936" s="70"/>
      <c r="T1936" s="70"/>
    </row>
    <row r="1937" spans="18:20">
      <c r="R1937" s="70"/>
      <c r="S1937" s="70"/>
      <c r="T1937" s="70"/>
    </row>
    <row r="1938" spans="18:20">
      <c r="R1938" s="70"/>
      <c r="S1938" s="70"/>
      <c r="T1938" s="70"/>
    </row>
    <row r="1939" spans="18:20">
      <c r="R1939" s="70"/>
      <c r="S1939" s="70"/>
      <c r="T1939" s="70"/>
    </row>
    <row r="1940" spans="18:20">
      <c r="R1940" s="70"/>
      <c r="S1940" s="70"/>
      <c r="T1940" s="70"/>
    </row>
    <row r="1941" spans="18:20">
      <c r="R1941" s="70"/>
      <c r="S1941" s="70"/>
      <c r="T1941" s="70"/>
    </row>
    <row r="1942" spans="18:20">
      <c r="R1942" s="70"/>
      <c r="S1942" s="70"/>
      <c r="T1942" s="70"/>
    </row>
    <row r="1943" spans="18:20">
      <c r="R1943" s="70"/>
      <c r="S1943" s="70"/>
      <c r="T1943" s="70"/>
    </row>
    <row r="1944" spans="18:20">
      <c r="R1944" s="70"/>
      <c r="S1944" s="70"/>
      <c r="T1944" s="70"/>
    </row>
    <row r="1945" spans="18:20">
      <c r="R1945" s="70"/>
      <c r="S1945" s="70"/>
      <c r="T1945" s="70"/>
    </row>
    <row r="1946" spans="18:20">
      <c r="R1946" s="70"/>
      <c r="S1946" s="70"/>
      <c r="T1946" s="70"/>
    </row>
    <row r="1947" spans="18:20">
      <c r="R1947" s="70"/>
      <c r="S1947" s="70"/>
      <c r="T1947" s="70"/>
    </row>
    <row r="1948" spans="18:20">
      <c r="R1948" s="70"/>
      <c r="S1948" s="70"/>
      <c r="T1948" s="70"/>
    </row>
    <row r="1949" spans="18:20">
      <c r="R1949" s="70"/>
      <c r="S1949" s="70"/>
      <c r="T1949" s="70"/>
    </row>
    <row r="1950" spans="18:20">
      <c r="R1950" s="70"/>
      <c r="S1950" s="70"/>
      <c r="T1950" s="70"/>
    </row>
    <row r="1951" spans="18:20">
      <c r="R1951" s="70"/>
      <c r="S1951" s="70"/>
      <c r="T1951" s="70"/>
    </row>
    <row r="1952" spans="18:20">
      <c r="R1952" s="70"/>
      <c r="S1952" s="70"/>
      <c r="T1952" s="70"/>
    </row>
    <row r="1953" spans="18:20">
      <c r="R1953" s="70"/>
      <c r="S1953" s="70"/>
      <c r="T1953" s="70"/>
    </row>
    <row r="1954" spans="18:20">
      <c r="R1954" s="70"/>
      <c r="S1954" s="70"/>
      <c r="T1954" s="70"/>
    </row>
    <row r="1955" spans="18:20">
      <c r="R1955" s="70"/>
      <c r="S1955" s="70"/>
      <c r="T1955" s="70"/>
    </row>
    <row r="1956" spans="18:20">
      <c r="R1956" s="70"/>
      <c r="S1956" s="70"/>
      <c r="T1956" s="70"/>
    </row>
    <row r="1957" spans="18:20">
      <c r="R1957" s="70"/>
      <c r="S1957" s="70"/>
      <c r="T1957" s="70"/>
    </row>
    <row r="1958" spans="18:20">
      <c r="R1958" s="70"/>
      <c r="S1958" s="70"/>
      <c r="T1958" s="70"/>
    </row>
    <row r="1959" spans="18:20">
      <c r="R1959" s="70"/>
      <c r="S1959" s="70"/>
      <c r="T1959" s="70"/>
    </row>
    <row r="1960" spans="18:20">
      <c r="R1960" s="70"/>
      <c r="S1960" s="70"/>
      <c r="T1960" s="70"/>
    </row>
    <row r="1961" spans="18:20">
      <c r="R1961" s="70"/>
      <c r="S1961" s="70"/>
      <c r="T1961" s="70"/>
    </row>
    <row r="1962" spans="18:20">
      <c r="R1962" s="70"/>
      <c r="S1962" s="70"/>
      <c r="T1962" s="70"/>
    </row>
    <row r="1963" spans="18:20">
      <c r="R1963" s="70"/>
      <c r="S1963" s="70"/>
      <c r="T1963" s="70"/>
    </row>
    <row r="1964" spans="18:20">
      <c r="R1964" s="70"/>
      <c r="S1964" s="70"/>
      <c r="T1964" s="70"/>
    </row>
    <row r="1965" spans="18:20">
      <c r="R1965" s="70"/>
      <c r="S1965" s="70"/>
      <c r="T1965" s="70"/>
    </row>
    <row r="1966" spans="18:20">
      <c r="R1966" s="70"/>
      <c r="S1966" s="70"/>
      <c r="T1966" s="70"/>
    </row>
    <row r="1967" spans="18:20">
      <c r="R1967" s="70"/>
      <c r="S1967" s="70"/>
      <c r="T1967" s="70"/>
    </row>
    <row r="1968" spans="18:20">
      <c r="R1968" s="70"/>
      <c r="S1968" s="70"/>
      <c r="T1968" s="70"/>
    </row>
    <row r="1969" spans="18:20">
      <c r="R1969" s="70"/>
      <c r="S1969" s="70"/>
      <c r="T1969" s="70"/>
    </row>
    <row r="1970" spans="18:20">
      <c r="R1970" s="70"/>
      <c r="S1970" s="70"/>
      <c r="T1970" s="70"/>
    </row>
    <row r="1971" spans="18:20">
      <c r="R1971" s="70"/>
      <c r="S1971" s="70"/>
      <c r="T1971" s="70"/>
    </row>
    <row r="1972" spans="18:20">
      <c r="R1972" s="70"/>
      <c r="S1972" s="70"/>
      <c r="T1972" s="70"/>
    </row>
    <row r="1973" spans="18:20">
      <c r="R1973" s="70"/>
      <c r="S1973" s="70"/>
      <c r="T1973" s="70"/>
    </row>
    <row r="1974" spans="18:20">
      <c r="R1974" s="70"/>
      <c r="S1974" s="70"/>
      <c r="T1974" s="70"/>
    </row>
    <row r="1975" spans="18:20">
      <c r="R1975" s="70"/>
      <c r="S1975" s="70"/>
      <c r="T1975" s="70"/>
    </row>
    <row r="1976" spans="18:20">
      <c r="R1976" s="70"/>
      <c r="S1976" s="70"/>
      <c r="T1976" s="70"/>
    </row>
    <row r="1977" spans="18:20">
      <c r="R1977" s="70"/>
      <c r="S1977" s="70"/>
      <c r="T1977" s="70"/>
    </row>
    <row r="1978" spans="18:20">
      <c r="R1978" s="70"/>
      <c r="S1978" s="70"/>
      <c r="T1978" s="70"/>
    </row>
    <row r="1979" spans="18:20">
      <c r="R1979" s="70"/>
      <c r="S1979" s="70"/>
      <c r="T1979" s="70"/>
    </row>
    <row r="1980" spans="18:20">
      <c r="R1980" s="70"/>
      <c r="S1980" s="70"/>
      <c r="T1980" s="70"/>
    </row>
    <row r="1981" spans="18:20">
      <c r="R1981" s="70"/>
      <c r="S1981" s="70"/>
      <c r="T1981" s="70"/>
    </row>
    <row r="1982" spans="18:20">
      <c r="R1982" s="70"/>
      <c r="S1982" s="70"/>
      <c r="T1982" s="70"/>
    </row>
    <row r="1983" spans="18:20">
      <c r="R1983" s="70"/>
      <c r="S1983" s="70"/>
      <c r="T1983" s="70"/>
    </row>
    <row r="1984" spans="18:20">
      <c r="R1984" s="70"/>
      <c r="S1984" s="70"/>
      <c r="T1984" s="70"/>
    </row>
    <row r="1985" spans="18:20">
      <c r="R1985" s="70"/>
      <c r="S1985" s="70"/>
      <c r="T1985" s="70"/>
    </row>
    <row r="1986" spans="18:20">
      <c r="R1986" s="70"/>
      <c r="S1986" s="70"/>
      <c r="T1986" s="70"/>
    </row>
    <row r="1987" spans="18:20">
      <c r="R1987" s="70"/>
      <c r="S1987" s="70"/>
      <c r="T1987" s="70"/>
    </row>
    <row r="1988" spans="18:20">
      <c r="R1988" s="70"/>
      <c r="S1988" s="70"/>
      <c r="T1988" s="70"/>
    </row>
    <row r="1989" spans="18:20">
      <c r="R1989" s="70"/>
      <c r="S1989" s="70"/>
      <c r="T1989" s="70"/>
    </row>
    <row r="1990" spans="18:20">
      <c r="R1990" s="70"/>
      <c r="S1990" s="70"/>
      <c r="T1990" s="70"/>
    </row>
    <row r="1991" spans="18:20">
      <c r="R1991" s="70"/>
      <c r="S1991" s="70"/>
      <c r="T1991" s="70"/>
    </row>
    <row r="1992" spans="18:20">
      <c r="R1992" s="70"/>
      <c r="S1992" s="70"/>
      <c r="T1992" s="70"/>
    </row>
    <row r="1993" spans="18:20">
      <c r="R1993" s="70"/>
      <c r="S1993" s="70"/>
      <c r="T1993" s="70"/>
    </row>
    <row r="1994" spans="18:20">
      <c r="R1994" s="70"/>
      <c r="S1994" s="70"/>
      <c r="T1994" s="70"/>
    </row>
    <row r="1995" spans="18:20">
      <c r="R1995" s="70"/>
      <c r="S1995" s="70"/>
      <c r="T1995" s="70"/>
    </row>
    <row r="1996" spans="18:20">
      <c r="R1996" s="70"/>
      <c r="S1996" s="70"/>
      <c r="T1996" s="70"/>
    </row>
    <row r="1997" spans="18:20">
      <c r="R1997" s="70"/>
      <c r="S1997" s="70"/>
      <c r="T1997" s="70"/>
    </row>
    <row r="1998" spans="18:20">
      <c r="R1998" s="70"/>
      <c r="S1998" s="70"/>
      <c r="T1998" s="70"/>
    </row>
    <row r="1999" spans="18:20">
      <c r="R1999" s="70"/>
      <c r="S1999" s="70"/>
      <c r="T1999" s="70"/>
    </row>
    <row r="2000" spans="18:20">
      <c r="R2000" s="70"/>
      <c r="S2000" s="70"/>
      <c r="T2000" s="70"/>
    </row>
    <row r="2001" spans="18:20">
      <c r="R2001" s="70"/>
      <c r="S2001" s="70"/>
      <c r="T2001" s="70"/>
    </row>
    <row r="2002" spans="18:20">
      <c r="R2002" s="70"/>
      <c r="S2002" s="70"/>
      <c r="T2002" s="70"/>
    </row>
    <row r="2003" spans="18:20">
      <c r="R2003" s="70"/>
      <c r="S2003" s="70"/>
      <c r="T2003" s="70"/>
    </row>
    <row r="2004" spans="18:20">
      <c r="R2004" s="70"/>
      <c r="S2004" s="70"/>
      <c r="T2004" s="70"/>
    </row>
    <row r="2005" spans="18:20">
      <c r="R2005" s="70"/>
      <c r="S2005" s="70"/>
      <c r="T2005" s="70"/>
    </row>
    <row r="2006" spans="18:20">
      <c r="R2006" s="70"/>
      <c r="S2006" s="70"/>
      <c r="T2006" s="70"/>
    </row>
    <row r="2007" spans="18:20">
      <c r="R2007" s="70"/>
      <c r="S2007" s="70"/>
      <c r="T2007" s="70"/>
    </row>
    <row r="2008" spans="18:20">
      <c r="R2008" s="70"/>
      <c r="S2008" s="70"/>
      <c r="T2008" s="70"/>
    </row>
    <row r="2009" spans="18:20">
      <c r="R2009" s="70"/>
      <c r="S2009" s="70"/>
      <c r="T2009" s="70"/>
    </row>
    <row r="2010" spans="18:20">
      <c r="R2010" s="70"/>
      <c r="S2010" s="70"/>
      <c r="T2010" s="70"/>
    </row>
    <row r="2011" spans="18:20">
      <c r="R2011" s="70"/>
      <c r="S2011" s="70"/>
      <c r="T2011" s="70"/>
    </row>
    <row r="2012" spans="18:20">
      <c r="R2012" s="70"/>
      <c r="S2012" s="70"/>
      <c r="T2012" s="70"/>
    </row>
    <row r="2013" spans="18:20">
      <c r="R2013" s="70"/>
      <c r="S2013" s="70"/>
      <c r="T2013" s="70"/>
    </row>
    <row r="2014" spans="18:20">
      <c r="R2014" s="70"/>
      <c r="S2014" s="70"/>
      <c r="T2014" s="70"/>
    </row>
    <row r="2015" spans="18:20">
      <c r="R2015" s="70"/>
      <c r="S2015" s="70"/>
      <c r="T2015" s="70"/>
    </row>
    <row r="2016" spans="18:20">
      <c r="R2016" s="70"/>
      <c r="S2016" s="70"/>
      <c r="T2016" s="70"/>
    </row>
    <row r="2017" spans="18:20">
      <c r="R2017" s="70"/>
      <c r="S2017" s="70"/>
      <c r="T2017" s="70"/>
    </row>
    <row r="2018" spans="18:20">
      <c r="R2018" s="70"/>
      <c r="S2018" s="70"/>
      <c r="T2018" s="70"/>
    </row>
    <row r="2019" spans="18:20">
      <c r="R2019" s="70"/>
      <c r="S2019" s="70"/>
      <c r="T2019" s="70"/>
    </row>
    <row r="2020" spans="18:20">
      <c r="R2020" s="70"/>
      <c r="S2020" s="70"/>
      <c r="T2020" s="70"/>
    </row>
    <row r="2021" spans="18:20">
      <c r="R2021" s="70"/>
      <c r="S2021" s="70"/>
      <c r="T2021" s="70"/>
    </row>
    <row r="2022" spans="18:20">
      <c r="R2022" s="70"/>
      <c r="S2022" s="70"/>
      <c r="T2022" s="70"/>
    </row>
    <row r="2023" spans="18:20">
      <c r="R2023" s="70"/>
      <c r="S2023" s="70"/>
      <c r="T2023" s="70"/>
    </row>
    <row r="2024" spans="18:20">
      <c r="R2024" s="70"/>
      <c r="S2024" s="70"/>
      <c r="T2024" s="70"/>
    </row>
    <row r="2025" spans="18:20">
      <c r="R2025" s="70"/>
      <c r="S2025" s="70"/>
      <c r="T2025" s="70"/>
    </row>
    <row r="2026" spans="18:20">
      <c r="R2026" s="70"/>
      <c r="S2026" s="70"/>
      <c r="T2026" s="70"/>
    </row>
    <row r="2027" spans="18:20">
      <c r="R2027" s="70"/>
      <c r="S2027" s="70"/>
      <c r="T2027" s="70"/>
    </row>
    <row r="2028" spans="18:20">
      <c r="R2028" s="70"/>
      <c r="S2028" s="70"/>
      <c r="T2028" s="70"/>
    </row>
    <row r="2029" spans="18:20">
      <c r="R2029" s="70"/>
      <c r="S2029" s="70"/>
      <c r="T2029" s="70"/>
    </row>
    <row r="2030" spans="18:20">
      <c r="R2030" s="70"/>
      <c r="S2030" s="70"/>
      <c r="T2030" s="70"/>
    </row>
    <row r="2031" spans="18:20">
      <c r="R2031" s="70"/>
      <c r="S2031" s="70"/>
      <c r="T2031" s="70"/>
    </row>
    <row r="2032" spans="18:20">
      <c r="R2032" s="70"/>
      <c r="S2032" s="70"/>
      <c r="T2032" s="70"/>
    </row>
    <row r="2033" spans="18:20">
      <c r="R2033" s="70"/>
      <c r="S2033" s="70"/>
      <c r="T2033" s="70"/>
    </row>
    <row r="2034" spans="18:20">
      <c r="R2034" s="70"/>
      <c r="S2034" s="70"/>
      <c r="T2034" s="70"/>
    </row>
    <row r="2035" spans="18:20">
      <c r="R2035" s="70"/>
      <c r="S2035" s="70"/>
      <c r="T2035" s="70"/>
    </row>
    <row r="2036" spans="18:20">
      <c r="R2036" s="70"/>
      <c r="S2036" s="70"/>
      <c r="T2036" s="70"/>
    </row>
    <row r="2037" spans="18:20">
      <c r="R2037" s="70"/>
      <c r="S2037" s="70"/>
      <c r="T2037" s="70"/>
    </row>
    <row r="2038" spans="18:20">
      <c r="R2038" s="70"/>
      <c r="S2038" s="70"/>
      <c r="T2038" s="70"/>
    </row>
    <row r="2039" spans="18:20">
      <c r="R2039" s="70"/>
      <c r="S2039" s="70"/>
      <c r="T2039" s="70"/>
    </row>
    <row r="2040" spans="18:20">
      <c r="R2040" s="70"/>
      <c r="S2040" s="70"/>
      <c r="T2040" s="70"/>
    </row>
    <row r="2041" spans="18:20">
      <c r="R2041" s="70"/>
      <c r="S2041" s="70"/>
      <c r="T2041" s="70"/>
    </row>
    <row r="2042" spans="18:20">
      <c r="R2042" s="70"/>
      <c r="S2042" s="70"/>
      <c r="T2042" s="70"/>
    </row>
    <row r="2043" spans="18:20">
      <c r="R2043" s="70"/>
      <c r="S2043" s="70"/>
      <c r="T2043" s="70"/>
    </row>
    <row r="2044" spans="18:20">
      <c r="R2044" s="70"/>
      <c r="S2044" s="70"/>
      <c r="T2044" s="70"/>
    </row>
    <row r="2045" spans="18:20">
      <c r="R2045" s="70"/>
      <c r="S2045" s="70"/>
      <c r="T2045" s="70"/>
    </row>
    <row r="2046" spans="18:20">
      <c r="R2046" s="70"/>
      <c r="S2046" s="70"/>
      <c r="T2046" s="70"/>
    </row>
    <row r="2047" spans="18:20">
      <c r="R2047" s="70"/>
      <c r="S2047" s="70"/>
      <c r="T2047" s="70"/>
    </row>
    <row r="2048" spans="18:20">
      <c r="R2048" s="70"/>
      <c r="S2048" s="70"/>
      <c r="T2048" s="70"/>
    </row>
    <row r="2049" spans="18:20">
      <c r="R2049" s="70"/>
      <c r="S2049" s="70"/>
      <c r="T2049" s="70"/>
    </row>
    <row r="2050" spans="18:20">
      <c r="R2050" s="70"/>
      <c r="S2050" s="70"/>
      <c r="T2050" s="70"/>
    </row>
    <row r="2051" spans="18:20">
      <c r="R2051" s="70"/>
      <c r="S2051" s="70"/>
      <c r="T2051" s="70"/>
    </row>
    <row r="2052" spans="18:20">
      <c r="R2052" s="70"/>
      <c r="S2052" s="70"/>
      <c r="T2052" s="70"/>
    </row>
    <row r="2053" spans="18:20">
      <c r="R2053" s="70"/>
      <c r="S2053" s="70"/>
      <c r="T2053" s="70"/>
    </row>
    <row r="2054" spans="18:20">
      <c r="R2054" s="70"/>
      <c r="S2054" s="70"/>
      <c r="T2054" s="70"/>
    </row>
    <row r="2055" spans="18:20">
      <c r="R2055" s="70"/>
      <c r="S2055" s="70"/>
      <c r="T2055" s="70"/>
    </row>
    <row r="2056" spans="18:20">
      <c r="R2056" s="70"/>
      <c r="S2056" s="70"/>
      <c r="T2056" s="70"/>
    </row>
    <row r="2057" spans="18:20">
      <c r="R2057" s="70"/>
      <c r="S2057" s="70"/>
      <c r="T2057" s="70"/>
    </row>
    <row r="2058" spans="18:20">
      <c r="R2058" s="70"/>
      <c r="S2058" s="70"/>
      <c r="T2058" s="70"/>
    </row>
    <row r="2059" spans="18:20">
      <c r="R2059" s="70"/>
      <c r="S2059" s="70"/>
      <c r="T2059" s="70"/>
    </row>
    <row r="2060" spans="18:20">
      <c r="R2060" s="70"/>
      <c r="S2060" s="70"/>
      <c r="T2060" s="70"/>
    </row>
    <row r="2061" spans="18:20">
      <c r="R2061" s="70"/>
      <c r="S2061" s="70"/>
      <c r="T2061" s="70"/>
    </row>
    <row r="2062" spans="18:20">
      <c r="R2062" s="70"/>
      <c r="S2062" s="70"/>
      <c r="T2062" s="70"/>
    </row>
    <row r="2063" spans="18:20">
      <c r="R2063" s="70"/>
      <c r="S2063" s="70"/>
      <c r="T2063" s="70"/>
    </row>
    <row r="2064" spans="18:20">
      <c r="R2064" s="70"/>
      <c r="S2064" s="70"/>
      <c r="T2064" s="70"/>
    </row>
    <row r="2065" spans="18:20">
      <c r="R2065" s="70"/>
      <c r="S2065" s="70"/>
      <c r="T2065" s="70"/>
    </row>
    <row r="2066" spans="18:20">
      <c r="R2066" s="70"/>
      <c r="S2066" s="70"/>
      <c r="T2066" s="70"/>
    </row>
    <row r="2067" spans="18:20">
      <c r="R2067" s="70"/>
      <c r="S2067" s="70"/>
      <c r="T2067" s="70"/>
    </row>
    <row r="2068" spans="18:20">
      <c r="R2068" s="70"/>
      <c r="S2068" s="70"/>
      <c r="T2068" s="70"/>
    </row>
    <row r="2069" spans="18:20">
      <c r="R2069" s="70"/>
      <c r="S2069" s="70"/>
      <c r="T2069" s="70"/>
    </row>
    <row r="2070" spans="18:20">
      <c r="R2070" s="70"/>
      <c r="S2070" s="70"/>
      <c r="T2070" s="70"/>
    </row>
    <row r="2071" spans="18:20">
      <c r="R2071" s="70"/>
      <c r="S2071" s="70"/>
      <c r="T2071" s="70"/>
    </row>
    <row r="2072" spans="18:20">
      <c r="R2072" s="70"/>
      <c r="S2072" s="70"/>
      <c r="T2072" s="70"/>
    </row>
    <row r="2073" spans="18:20">
      <c r="R2073" s="70"/>
      <c r="S2073" s="70"/>
      <c r="T2073" s="70"/>
    </row>
    <row r="2074" spans="18:20">
      <c r="R2074" s="70"/>
      <c r="S2074" s="70"/>
      <c r="T2074" s="70"/>
    </row>
    <row r="2075" spans="18:20">
      <c r="R2075" s="70"/>
      <c r="S2075" s="70"/>
      <c r="T2075" s="70"/>
    </row>
    <row r="2076" spans="18:20">
      <c r="R2076" s="70"/>
      <c r="S2076" s="70"/>
      <c r="T2076" s="70"/>
    </row>
    <row r="2077" spans="18:20">
      <c r="R2077" s="70"/>
      <c r="S2077" s="70"/>
      <c r="T2077" s="70"/>
    </row>
    <row r="2078" spans="18:20">
      <c r="R2078" s="70"/>
      <c r="S2078" s="70"/>
      <c r="T2078" s="70"/>
    </row>
    <row r="2079" spans="18:20">
      <c r="R2079" s="70"/>
      <c r="S2079" s="70"/>
      <c r="T2079" s="70"/>
    </row>
    <row r="2080" spans="18:20">
      <c r="R2080" s="70"/>
      <c r="S2080" s="70"/>
      <c r="T2080" s="70"/>
    </row>
    <row r="2081" spans="18:20">
      <c r="R2081" s="70"/>
      <c r="S2081" s="70"/>
      <c r="T2081" s="70"/>
    </row>
    <row r="2082" spans="18:20">
      <c r="R2082" s="70"/>
      <c r="S2082" s="70"/>
      <c r="T2082" s="70"/>
    </row>
    <row r="2083" spans="18:20">
      <c r="R2083" s="70"/>
      <c r="S2083" s="70"/>
      <c r="T2083" s="70"/>
    </row>
    <row r="2084" spans="18:20">
      <c r="R2084" s="70"/>
      <c r="S2084" s="70"/>
      <c r="T2084" s="70"/>
    </row>
    <row r="2085" spans="18:20">
      <c r="R2085" s="70"/>
      <c r="S2085" s="70"/>
      <c r="T2085" s="70"/>
    </row>
    <row r="2086" spans="18:20">
      <c r="R2086" s="70"/>
      <c r="S2086" s="70"/>
      <c r="T2086" s="70"/>
    </row>
    <row r="2087" spans="18:20">
      <c r="R2087" s="70"/>
      <c r="S2087" s="70"/>
      <c r="T2087" s="70"/>
    </row>
    <row r="2088" spans="18:20">
      <c r="R2088" s="70"/>
      <c r="S2088" s="70"/>
      <c r="T2088" s="70"/>
    </row>
    <row r="2089" spans="18:20">
      <c r="R2089" s="70"/>
      <c r="S2089" s="70"/>
      <c r="T2089" s="70"/>
    </row>
    <row r="2090" spans="18:20">
      <c r="R2090" s="70"/>
      <c r="S2090" s="70"/>
      <c r="T2090" s="70"/>
    </row>
    <row r="2091" spans="18:20">
      <c r="R2091" s="70"/>
      <c r="S2091" s="70"/>
      <c r="T2091" s="70"/>
    </row>
    <row r="2092" spans="18:20">
      <c r="R2092" s="70"/>
      <c r="S2092" s="70"/>
      <c r="T2092" s="70"/>
    </row>
    <row r="2093" spans="18:20">
      <c r="R2093" s="70"/>
      <c r="S2093" s="70"/>
      <c r="T2093" s="70"/>
    </row>
    <row r="2094" spans="18:20">
      <c r="R2094" s="70"/>
      <c r="S2094" s="70"/>
      <c r="T2094" s="70"/>
    </row>
    <row r="2095" spans="18:20">
      <c r="R2095" s="70"/>
      <c r="S2095" s="70"/>
      <c r="T2095" s="70"/>
    </row>
    <row r="2096" spans="18:20">
      <c r="R2096" s="70"/>
      <c r="S2096" s="70"/>
      <c r="T2096" s="70"/>
    </row>
    <row r="2097" spans="18:20">
      <c r="R2097" s="70"/>
      <c r="S2097" s="70"/>
      <c r="T2097" s="70"/>
    </row>
    <row r="2098" spans="18:20">
      <c r="R2098" s="70"/>
      <c r="S2098" s="70"/>
      <c r="T2098" s="70"/>
    </row>
    <row r="2099" spans="18:20">
      <c r="R2099" s="70"/>
      <c r="S2099" s="70"/>
      <c r="T2099" s="70"/>
    </row>
    <row r="2100" spans="18:20">
      <c r="R2100" s="70"/>
      <c r="S2100" s="70"/>
      <c r="T2100" s="70"/>
    </row>
    <row r="2101" spans="18:20">
      <c r="R2101" s="70"/>
      <c r="S2101" s="70"/>
      <c r="T2101" s="70"/>
    </row>
    <row r="2102" spans="18:20">
      <c r="R2102" s="70"/>
      <c r="S2102" s="70"/>
      <c r="T2102" s="70"/>
    </row>
    <row r="2103" spans="18:20">
      <c r="R2103" s="70"/>
      <c r="S2103" s="70"/>
      <c r="T2103" s="70"/>
    </row>
    <row r="2104" spans="18:20">
      <c r="R2104" s="70"/>
      <c r="S2104" s="70"/>
      <c r="T2104" s="70"/>
    </row>
    <row r="2105" spans="18:20">
      <c r="R2105" s="70"/>
      <c r="S2105" s="70"/>
      <c r="T2105" s="70"/>
    </row>
    <row r="2106" spans="18:20">
      <c r="R2106" s="70"/>
      <c r="S2106" s="70"/>
      <c r="T2106" s="70"/>
    </row>
    <row r="2107" spans="18:20">
      <c r="R2107" s="70"/>
      <c r="S2107" s="70"/>
      <c r="T2107" s="70"/>
    </row>
    <row r="2108" spans="18:20">
      <c r="R2108" s="70"/>
      <c r="S2108" s="70"/>
      <c r="T2108" s="70"/>
    </row>
    <row r="2109" spans="18:20">
      <c r="R2109" s="70"/>
      <c r="S2109" s="70"/>
      <c r="T2109" s="70"/>
    </row>
    <row r="2110" spans="18:20">
      <c r="R2110" s="70"/>
      <c r="S2110" s="70"/>
      <c r="T2110" s="70"/>
    </row>
    <row r="2111" spans="18:20">
      <c r="R2111" s="70"/>
      <c r="S2111" s="70"/>
      <c r="T2111" s="70"/>
    </row>
    <row r="2112" spans="18:20">
      <c r="R2112" s="70"/>
      <c r="S2112" s="70"/>
      <c r="T2112" s="70"/>
    </row>
    <row r="2113" spans="18:20">
      <c r="R2113" s="70"/>
      <c r="S2113" s="70"/>
      <c r="T2113" s="70"/>
    </row>
    <row r="2114" spans="18:20">
      <c r="R2114" s="70"/>
      <c r="S2114" s="70"/>
      <c r="T2114" s="70"/>
    </row>
    <row r="2115" spans="18:20">
      <c r="R2115" s="70"/>
      <c r="S2115" s="70"/>
      <c r="T2115" s="70"/>
    </row>
    <row r="2116" spans="18:20">
      <c r="R2116" s="70"/>
      <c r="S2116" s="70"/>
      <c r="T2116" s="70"/>
    </row>
    <row r="2117" spans="18:20">
      <c r="R2117" s="70"/>
      <c r="S2117" s="70"/>
      <c r="T2117" s="70"/>
    </row>
    <row r="2118" spans="18:20">
      <c r="R2118" s="70"/>
      <c r="S2118" s="70"/>
      <c r="T2118" s="70"/>
    </row>
    <row r="2119" spans="18:20">
      <c r="R2119" s="70"/>
      <c r="S2119" s="70"/>
      <c r="T2119" s="70"/>
    </row>
    <row r="2120" spans="18:20">
      <c r="R2120" s="70"/>
      <c r="S2120" s="70"/>
      <c r="T2120" s="70"/>
    </row>
    <row r="2121" spans="18:20">
      <c r="R2121" s="70"/>
      <c r="S2121" s="70"/>
      <c r="T2121" s="70"/>
    </row>
    <row r="2122" spans="18:20">
      <c r="R2122" s="70"/>
      <c r="S2122" s="70"/>
      <c r="T2122" s="70"/>
    </row>
    <row r="2123" spans="18:20">
      <c r="R2123" s="70"/>
      <c r="S2123" s="70"/>
      <c r="T2123" s="70"/>
    </row>
    <row r="2124" spans="18:20">
      <c r="R2124" s="70"/>
      <c r="S2124" s="70"/>
      <c r="T2124" s="70"/>
    </row>
    <row r="2125" spans="18:20">
      <c r="R2125" s="70"/>
      <c r="S2125" s="70"/>
      <c r="T2125" s="70"/>
    </row>
    <row r="2126" spans="18:20">
      <c r="R2126" s="70"/>
      <c r="S2126" s="70"/>
      <c r="T2126" s="70"/>
    </row>
    <row r="2127" spans="18:20">
      <c r="R2127" s="70"/>
      <c r="S2127" s="70"/>
      <c r="T2127" s="70"/>
    </row>
    <row r="2128" spans="18:20">
      <c r="R2128" s="70"/>
      <c r="S2128" s="70"/>
      <c r="T2128" s="70"/>
    </row>
    <row r="2129" spans="18:20">
      <c r="R2129" s="70"/>
      <c r="S2129" s="70"/>
      <c r="T2129" s="70"/>
    </row>
    <row r="2130" spans="18:20">
      <c r="R2130" s="70"/>
      <c r="S2130" s="70"/>
      <c r="T2130" s="70"/>
    </row>
    <row r="2131" spans="18:20">
      <c r="R2131" s="70"/>
      <c r="S2131" s="70"/>
      <c r="T2131" s="70"/>
    </row>
    <row r="2132" spans="18:20">
      <c r="R2132" s="70"/>
      <c r="S2132" s="70"/>
      <c r="T2132" s="70"/>
    </row>
    <row r="2133" spans="18:20">
      <c r="R2133" s="70"/>
      <c r="S2133" s="70"/>
      <c r="T2133" s="70"/>
    </row>
    <row r="2134" spans="18:20">
      <c r="R2134" s="70"/>
      <c r="S2134" s="70"/>
      <c r="T2134" s="70"/>
    </row>
    <row r="2135" spans="18:20">
      <c r="R2135" s="70"/>
      <c r="S2135" s="70"/>
      <c r="T2135" s="70"/>
    </row>
    <row r="2136" spans="18:20">
      <c r="R2136" s="70"/>
      <c r="S2136" s="70"/>
      <c r="T2136" s="70"/>
    </row>
    <row r="2137" spans="18:20">
      <c r="R2137" s="70"/>
      <c r="S2137" s="70"/>
      <c r="T2137" s="70"/>
    </row>
    <row r="2138" spans="18:20">
      <c r="R2138" s="70"/>
      <c r="S2138" s="70"/>
      <c r="T2138" s="70"/>
    </row>
    <row r="2139" spans="18:20">
      <c r="R2139" s="70"/>
      <c r="S2139" s="70"/>
      <c r="T2139" s="70"/>
    </row>
    <row r="2140" spans="18:20">
      <c r="R2140" s="70"/>
      <c r="S2140" s="70"/>
      <c r="T2140" s="70"/>
    </row>
    <row r="2141" spans="18:20">
      <c r="R2141" s="70"/>
      <c r="S2141" s="70"/>
      <c r="T2141" s="70"/>
    </row>
    <row r="2142" spans="18:20">
      <c r="R2142" s="70"/>
      <c r="S2142" s="70"/>
      <c r="T2142" s="70"/>
    </row>
    <row r="2143" spans="18:20">
      <c r="R2143" s="70"/>
      <c r="S2143" s="70"/>
      <c r="T2143" s="70"/>
    </row>
    <row r="2144" spans="18:20">
      <c r="R2144" s="70"/>
      <c r="S2144" s="70"/>
      <c r="T2144" s="70"/>
    </row>
    <row r="2145" spans="18:20">
      <c r="R2145" s="70"/>
      <c r="S2145" s="70"/>
      <c r="T2145" s="70"/>
    </row>
    <row r="2146" spans="18:20">
      <c r="R2146" s="70"/>
      <c r="S2146" s="70"/>
      <c r="T2146" s="70"/>
    </row>
    <row r="2147" spans="18:20">
      <c r="R2147" s="70"/>
      <c r="S2147" s="70"/>
      <c r="T2147" s="70"/>
    </row>
    <row r="2148" spans="18:20">
      <c r="R2148" s="70"/>
      <c r="S2148" s="70"/>
      <c r="T2148" s="70"/>
    </row>
    <row r="2149" spans="18:20">
      <c r="R2149" s="70"/>
      <c r="S2149" s="70"/>
      <c r="T2149" s="70"/>
    </row>
    <row r="2150" spans="18:20">
      <c r="R2150" s="70"/>
      <c r="S2150" s="70"/>
      <c r="T2150" s="70"/>
    </row>
    <row r="2151" spans="18:20">
      <c r="R2151" s="70"/>
      <c r="S2151" s="70"/>
      <c r="T2151" s="70"/>
    </row>
    <row r="2152" spans="18:20">
      <c r="R2152" s="70"/>
      <c r="S2152" s="70"/>
      <c r="T2152" s="70"/>
    </row>
    <row r="2153" spans="18:20">
      <c r="R2153" s="70"/>
      <c r="S2153" s="70"/>
      <c r="T2153" s="70"/>
    </row>
    <row r="2154" spans="18:20">
      <c r="R2154" s="70"/>
      <c r="S2154" s="70"/>
      <c r="T2154" s="70"/>
    </row>
    <row r="2155" spans="18:20">
      <c r="R2155" s="70"/>
      <c r="S2155" s="70"/>
      <c r="T2155" s="70"/>
    </row>
    <row r="2156" spans="18:20">
      <c r="R2156" s="70"/>
      <c r="S2156" s="70"/>
      <c r="T2156" s="70"/>
    </row>
    <row r="2157" spans="18:20">
      <c r="R2157" s="70"/>
      <c r="S2157" s="70"/>
      <c r="T2157" s="70"/>
    </row>
    <row r="2158" spans="18:20">
      <c r="R2158" s="70"/>
      <c r="S2158" s="70"/>
      <c r="T2158" s="70"/>
    </row>
    <row r="2159" spans="18:20">
      <c r="R2159" s="70"/>
      <c r="S2159" s="70"/>
      <c r="T2159" s="70"/>
    </row>
    <row r="2160" spans="18:20">
      <c r="R2160" s="70"/>
      <c r="S2160" s="70"/>
      <c r="T2160" s="70"/>
    </row>
    <row r="2161" spans="18:20">
      <c r="R2161" s="70"/>
      <c r="S2161" s="70"/>
      <c r="T2161" s="70"/>
    </row>
    <row r="2162" spans="18:20">
      <c r="R2162" s="70"/>
      <c r="S2162" s="70"/>
      <c r="T2162" s="70"/>
    </row>
    <row r="2163" spans="18:20">
      <c r="R2163" s="70"/>
      <c r="S2163" s="70"/>
      <c r="T2163" s="70"/>
    </row>
    <row r="2164" spans="18:20">
      <c r="R2164" s="70"/>
      <c r="S2164" s="70"/>
      <c r="T2164" s="70"/>
    </row>
    <row r="2165" spans="18:20">
      <c r="R2165" s="70"/>
      <c r="S2165" s="70"/>
      <c r="T2165" s="70"/>
    </row>
    <row r="2166" spans="18:20">
      <c r="R2166" s="70"/>
      <c r="S2166" s="70"/>
      <c r="T2166" s="70"/>
    </row>
    <row r="2167" spans="18:20">
      <c r="R2167" s="70"/>
      <c r="S2167" s="70"/>
      <c r="T2167" s="70"/>
    </row>
    <row r="2168" spans="18:20">
      <c r="R2168" s="70"/>
      <c r="S2168" s="70"/>
      <c r="T2168" s="70"/>
    </row>
    <row r="2169" spans="18:20">
      <c r="R2169" s="70"/>
      <c r="S2169" s="70"/>
      <c r="T2169" s="70"/>
    </row>
    <row r="2170" spans="18:20">
      <c r="R2170" s="70"/>
      <c r="S2170" s="70"/>
      <c r="T2170" s="70"/>
    </row>
    <row r="2171" spans="18:20">
      <c r="R2171" s="70"/>
      <c r="S2171" s="70"/>
      <c r="T2171" s="70"/>
    </row>
    <row r="2172" spans="18:20">
      <c r="R2172" s="70"/>
      <c r="S2172" s="70"/>
      <c r="T2172" s="70"/>
    </row>
    <row r="2173" spans="18:20">
      <c r="R2173" s="70"/>
      <c r="S2173" s="70"/>
      <c r="T2173" s="70"/>
    </row>
    <row r="2174" spans="18:20">
      <c r="R2174" s="70"/>
      <c r="S2174" s="70"/>
      <c r="T2174" s="70"/>
    </row>
    <row r="2175" spans="18:20">
      <c r="R2175" s="70"/>
      <c r="S2175" s="70"/>
      <c r="T2175" s="70"/>
    </row>
    <row r="2176" spans="18:20">
      <c r="R2176" s="70"/>
      <c r="S2176" s="70"/>
      <c r="T2176" s="70"/>
    </row>
    <row r="2177" spans="18:20">
      <c r="R2177" s="70"/>
      <c r="S2177" s="70"/>
      <c r="T2177" s="70"/>
    </row>
    <row r="2178" spans="18:20">
      <c r="R2178" s="70"/>
      <c r="S2178" s="70"/>
      <c r="T2178" s="70"/>
    </row>
    <row r="2179" spans="18:20">
      <c r="R2179" s="70"/>
      <c r="S2179" s="70"/>
      <c r="T2179" s="70"/>
    </row>
    <row r="2180" spans="18:20">
      <c r="R2180" s="70"/>
      <c r="S2180" s="70"/>
      <c r="T2180" s="70"/>
    </row>
    <row r="2181" spans="18:20">
      <c r="R2181" s="70"/>
      <c r="S2181" s="70"/>
      <c r="T2181" s="70"/>
    </row>
    <row r="2182" spans="18:20">
      <c r="R2182" s="70"/>
      <c r="S2182" s="70"/>
      <c r="T2182" s="70"/>
    </row>
    <row r="2183" spans="18:20">
      <c r="R2183" s="70"/>
      <c r="S2183" s="70"/>
      <c r="T2183" s="70"/>
    </row>
    <row r="2184" spans="18:20">
      <c r="R2184" s="70"/>
      <c r="S2184" s="70"/>
      <c r="T2184" s="70"/>
    </row>
    <row r="2185" spans="18:20">
      <c r="R2185" s="70"/>
      <c r="S2185" s="70"/>
      <c r="T2185" s="70"/>
    </row>
    <row r="2186" spans="18:20">
      <c r="R2186" s="70"/>
      <c r="S2186" s="70"/>
      <c r="T2186" s="70"/>
    </row>
    <row r="2187" spans="18:20">
      <c r="R2187" s="70"/>
      <c r="S2187" s="70"/>
      <c r="T2187" s="70"/>
    </row>
    <row r="2188" spans="18:20">
      <c r="R2188" s="70"/>
      <c r="S2188" s="70"/>
      <c r="T2188" s="70"/>
    </row>
    <row r="2189" spans="18:20">
      <c r="R2189" s="70"/>
      <c r="S2189" s="70"/>
      <c r="T2189" s="70"/>
    </row>
    <row r="2190" spans="18:20">
      <c r="R2190" s="70"/>
      <c r="S2190" s="70"/>
      <c r="T2190" s="70"/>
    </row>
    <row r="2191" spans="18:20">
      <c r="R2191" s="70"/>
      <c r="S2191" s="70"/>
      <c r="T2191" s="70"/>
    </row>
    <row r="2192" spans="18:20">
      <c r="R2192" s="70"/>
      <c r="S2192" s="70"/>
      <c r="T2192" s="70"/>
    </row>
    <row r="2193" spans="18:20">
      <c r="R2193" s="70"/>
      <c r="S2193" s="70"/>
      <c r="T2193" s="70"/>
    </row>
    <row r="2194" spans="18:20">
      <c r="R2194" s="70"/>
      <c r="S2194" s="70"/>
      <c r="T2194" s="70"/>
    </row>
    <row r="2195" spans="18:20">
      <c r="R2195" s="70"/>
      <c r="S2195" s="70"/>
      <c r="T2195" s="70"/>
    </row>
    <row r="2196" spans="18:20">
      <c r="R2196" s="70"/>
      <c r="S2196" s="70"/>
      <c r="T2196" s="70"/>
    </row>
    <row r="2197" spans="18:20">
      <c r="R2197" s="70"/>
      <c r="S2197" s="70"/>
      <c r="T2197" s="70"/>
    </row>
    <row r="2198" spans="18:20">
      <c r="R2198" s="70"/>
      <c r="S2198" s="70"/>
      <c r="T2198" s="70"/>
    </row>
    <row r="2199" spans="18:20">
      <c r="R2199" s="70"/>
      <c r="S2199" s="70"/>
      <c r="T2199" s="70"/>
    </row>
    <row r="2200" spans="18:20">
      <c r="R2200" s="70"/>
      <c r="S2200" s="70"/>
      <c r="T2200" s="70"/>
    </row>
    <row r="2201" spans="18:20">
      <c r="R2201" s="70"/>
      <c r="S2201" s="70"/>
      <c r="T2201" s="70"/>
    </row>
    <row r="2202" spans="18:20">
      <c r="R2202" s="70"/>
      <c r="S2202" s="70"/>
      <c r="T2202" s="70"/>
    </row>
    <row r="2203" spans="18:20">
      <c r="R2203" s="70"/>
      <c r="S2203" s="70"/>
      <c r="T2203" s="70"/>
    </row>
    <row r="2204" spans="18:20">
      <c r="R2204" s="70"/>
      <c r="S2204" s="70"/>
      <c r="T2204" s="70"/>
    </row>
    <row r="2205" spans="18:20">
      <c r="R2205" s="70"/>
      <c r="S2205" s="70"/>
      <c r="T2205" s="70"/>
    </row>
    <row r="2206" spans="18:20">
      <c r="R2206" s="70"/>
      <c r="S2206" s="70"/>
      <c r="T2206" s="70"/>
    </row>
    <row r="2207" spans="18:20">
      <c r="R2207" s="70"/>
      <c r="S2207" s="70"/>
      <c r="T2207" s="70"/>
    </row>
    <row r="2208" spans="18:20">
      <c r="R2208" s="70"/>
      <c r="S2208" s="70"/>
      <c r="T2208" s="70"/>
    </row>
    <row r="2209" spans="18:20">
      <c r="R2209" s="70"/>
      <c r="S2209" s="70"/>
      <c r="T2209" s="70"/>
    </row>
    <row r="2210" spans="18:20">
      <c r="R2210" s="70"/>
      <c r="S2210" s="70"/>
      <c r="T2210" s="70"/>
    </row>
    <row r="2211" spans="18:20">
      <c r="R2211" s="70"/>
      <c r="S2211" s="70"/>
      <c r="T2211" s="70"/>
    </row>
    <row r="2212" spans="18:20">
      <c r="R2212" s="70"/>
      <c r="S2212" s="70"/>
      <c r="T2212" s="70"/>
    </row>
    <row r="2213" spans="18:20">
      <c r="R2213" s="70"/>
      <c r="S2213" s="70"/>
      <c r="T2213" s="70"/>
    </row>
    <row r="2214" spans="18:20">
      <c r="R2214" s="70"/>
      <c r="S2214" s="70"/>
      <c r="T2214" s="70"/>
    </row>
    <row r="2215" spans="18:20">
      <c r="R2215" s="70"/>
      <c r="S2215" s="70"/>
      <c r="T2215" s="70"/>
    </row>
    <row r="2216" spans="18:20">
      <c r="R2216" s="70"/>
      <c r="S2216" s="70"/>
      <c r="T2216" s="70"/>
    </row>
    <row r="2217" spans="18:20">
      <c r="R2217" s="70"/>
      <c r="S2217" s="70"/>
      <c r="T2217" s="70"/>
    </row>
    <row r="2218" spans="18:20">
      <c r="R2218" s="70"/>
      <c r="S2218" s="70"/>
      <c r="T2218" s="70"/>
    </row>
    <row r="2219" spans="18:20">
      <c r="R2219" s="70"/>
      <c r="S2219" s="70"/>
      <c r="T2219" s="70"/>
    </row>
    <row r="2220" spans="18:20">
      <c r="R2220" s="70"/>
      <c r="S2220" s="70"/>
      <c r="T2220" s="70"/>
    </row>
    <row r="2221" spans="18:20">
      <c r="R2221" s="70"/>
      <c r="S2221" s="70"/>
      <c r="T2221" s="70"/>
    </row>
    <row r="2222" spans="18:20">
      <c r="R2222" s="70"/>
      <c r="S2222" s="70"/>
      <c r="T2222" s="70"/>
    </row>
    <row r="2223" spans="18:20">
      <c r="R2223" s="70"/>
      <c r="S2223" s="70"/>
      <c r="T2223" s="70"/>
    </row>
    <row r="2224" spans="18:20">
      <c r="R2224" s="70"/>
      <c r="S2224" s="70"/>
      <c r="T2224" s="70"/>
    </row>
    <row r="2225" spans="18:20">
      <c r="R2225" s="70"/>
      <c r="S2225" s="70"/>
      <c r="T2225" s="70"/>
    </row>
    <row r="2226" spans="18:20">
      <c r="R2226" s="70"/>
      <c r="S2226" s="70"/>
      <c r="T2226" s="70"/>
    </row>
    <row r="2227" spans="18:20">
      <c r="R2227" s="70"/>
      <c r="S2227" s="70"/>
      <c r="T2227" s="70"/>
    </row>
    <row r="2228" spans="18:20">
      <c r="R2228" s="70"/>
      <c r="S2228" s="70"/>
      <c r="T2228" s="70"/>
    </row>
    <row r="2229" spans="18:20">
      <c r="R2229" s="70"/>
      <c r="S2229" s="70"/>
      <c r="T2229" s="70"/>
    </row>
    <row r="2230" spans="18:20">
      <c r="R2230" s="70"/>
      <c r="S2230" s="70"/>
      <c r="T2230" s="70"/>
    </row>
    <row r="2231" spans="18:20">
      <c r="R2231" s="70"/>
      <c r="S2231" s="70"/>
      <c r="T2231" s="70"/>
    </row>
    <row r="2232" spans="18:20">
      <c r="R2232" s="70"/>
      <c r="S2232" s="70"/>
      <c r="T2232" s="70"/>
    </row>
    <row r="2233" spans="18:20">
      <c r="R2233" s="70"/>
      <c r="S2233" s="70"/>
      <c r="T2233" s="70"/>
    </row>
    <row r="2234" spans="18:20">
      <c r="R2234" s="70"/>
      <c r="S2234" s="70"/>
      <c r="T2234" s="70"/>
    </row>
    <row r="2235" spans="18:20">
      <c r="R2235" s="70"/>
      <c r="S2235" s="70"/>
      <c r="T2235" s="70"/>
    </row>
    <row r="2236" spans="18:20">
      <c r="R2236" s="70"/>
      <c r="S2236" s="70"/>
      <c r="T2236" s="70"/>
    </row>
    <row r="2237" spans="18:20">
      <c r="R2237" s="70"/>
      <c r="S2237" s="70"/>
      <c r="T2237" s="70"/>
    </row>
    <row r="2238" spans="18:20">
      <c r="R2238" s="70"/>
      <c r="S2238" s="70"/>
      <c r="T2238" s="70"/>
    </row>
    <row r="2239" spans="18:20">
      <c r="R2239" s="70"/>
      <c r="S2239" s="70"/>
      <c r="T2239" s="70"/>
    </row>
    <row r="2240" spans="18:20">
      <c r="R2240" s="70"/>
      <c r="S2240" s="70"/>
      <c r="T2240" s="70"/>
    </row>
    <row r="2241" spans="18:20">
      <c r="R2241" s="70"/>
      <c r="S2241" s="70"/>
      <c r="T2241" s="70"/>
    </row>
    <row r="2242" spans="18:20">
      <c r="R2242" s="70"/>
      <c r="S2242" s="70"/>
      <c r="T2242" s="70"/>
    </row>
    <row r="2243" spans="18:20">
      <c r="R2243" s="70"/>
      <c r="S2243" s="70"/>
      <c r="T2243" s="70"/>
    </row>
    <row r="2244" spans="18:20">
      <c r="R2244" s="70"/>
      <c r="S2244" s="70"/>
      <c r="T2244" s="70"/>
    </row>
    <row r="2245" spans="18:20">
      <c r="R2245" s="70"/>
      <c r="S2245" s="70"/>
      <c r="T2245" s="70"/>
    </row>
    <row r="2246" spans="18:20">
      <c r="R2246" s="70"/>
      <c r="S2246" s="70"/>
      <c r="T2246" s="70"/>
    </row>
    <row r="2247" spans="18:20">
      <c r="R2247" s="70"/>
      <c r="S2247" s="70"/>
      <c r="T2247" s="70"/>
    </row>
    <row r="2248" spans="18:20">
      <c r="R2248" s="70"/>
      <c r="S2248" s="70"/>
      <c r="T2248" s="70"/>
    </row>
    <row r="2249" spans="18:20">
      <c r="R2249" s="70"/>
      <c r="S2249" s="70"/>
      <c r="T2249" s="70"/>
    </row>
    <row r="2250" spans="18:20">
      <c r="R2250" s="70"/>
      <c r="S2250" s="70"/>
      <c r="T2250" s="70"/>
    </row>
    <row r="2251" spans="18:20">
      <c r="R2251" s="70"/>
      <c r="S2251" s="70"/>
      <c r="T2251" s="70"/>
    </row>
    <row r="2252" spans="18:20">
      <c r="R2252" s="70"/>
      <c r="S2252" s="70"/>
      <c r="T2252" s="70"/>
    </row>
    <row r="2253" spans="18:20">
      <c r="R2253" s="70"/>
      <c r="S2253" s="70"/>
      <c r="T2253" s="70"/>
    </row>
    <row r="2254" spans="18:20">
      <c r="R2254" s="70"/>
      <c r="S2254" s="70"/>
      <c r="T2254" s="70"/>
    </row>
    <row r="2255" spans="18:20">
      <c r="R2255" s="70"/>
      <c r="S2255" s="70"/>
      <c r="T2255" s="70"/>
    </row>
    <row r="2256" spans="18:20">
      <c r="R2256" s="70"/>
      <c r="S2256" s="70"/>
      <c r="T2256" s="70"/>
    </row>
    <row r="2257" spans="18:20">
      <c r="R2257" s="70"/>
      <c r="S2257" s="70"/>
      <c r="T2257" s="70"/>
    </row>
    <row r="2258" spans="18:20">
      <c r="R2258" s="70"/>
      <c r="S2258" s="70"/>
      <c r="T2258" s="70"/>
    </row>
    <row r="2259" spans="18:20">
      <c r="R2259" s="70"/>
      <c r="S2259" s="70"/>
      <c r="T2259" s="70"/>
    </row>
    <row r="2260" spans="18:20">
      <c r="R2260" s="70"/>
      <c r="S2260" s="70"/>
      <c r="T2260" s="70"/>
    </row>
    <row r="2261" spans="18:20">
      <c r="R2261" s="70"/>
      <c r="S2261" s="70"/>
      <c r="T2261" s="70"/>
    </row>
    <row r="2262" spans="18:20">
      <c r="R2262" s="70"/>
      <c r="S2262" s="70"/>
      <c r="T2262" s="70"/>
    </row>
    <row r="2263" spans="18:20">
      <c r="R2263" s="70"/>
      <c r="S2263" s="70"/>
      <c r="T2263" s="70"/>
    </row>
    <row r="2264" spans="18:20">
      <c r="R2264" s="70"/>
      <c r="S2264" s="70"/>
      <c r="T2264" s="70"/>
    </row>
    <row r="2265" spans="18:20">
      <c r="R2265" s="70"/>
      <c r="S2265" s="70"/>
      <c r="T2265" s="70"/>
    </row>
    <row r="2266" spans="18:20">
      <c r="R2266" s="70"/>
      <c r="S2266" s="70"/>
      <c r="T2266" s="70"/>
    </row>
    <row r="2267" spans="18:20">
      <c r="R2267" s="70"/>
      <c r="S2267" s="70"/>
      <c r="T2267" s="70"/>
    </row>
    <row r="2268" spans="18:20">
      <c r="R2268" s="70"/>
      <c r="S2268" s="70"/>
      <c r="T2268" s="70"/>
    </row>
    <row r="2269" spans="18:20">
      <c r="R2269" s="70"/>
      <c r="S2269" s="70"/>
      <c r="T2269" s="70"/>
    </row>
    <row r="2270" spans="18:20">
      <c r="R2270" s="70"/>
      <c r="S2270" s="70"/>
      <c r="T2270" s="70"/>
    </row>
    <row r="2271" spans="18:20">
      <c r="R2271" s="70"/>
      <c r="S2271" s="70"/>
      <c r="T2271" s="70"/>
    </row>
    <row r="2272" spans="18:20">
      <c r="R2272" s="70"/>
      <c r="S2272" s="70"/>
      <c r="T2272" s="70"/>
    </row>
    <row r="2273" spans="18:20">
      <c r="R2273" s="70"/>
      <c r="S2273" s="70"/>
      <c r="T2273" s="70"/>
    </row>
    <row r="2274" spans="18:20">
      <c r="R2274" s="70"/>
      <c r="S2274" s="70"/>
      <c r="T2274" s="70"/>
    </row>
    <row r="2275" spans="18:20">
      <c r="R2275" s="70"/>
      <c r="S2275" s="70"/>
      <c r="T2275" s="70"/>
    </row>
    <row r="2276" spans="18:20">
      <c r="R2276" s="70"/>
      <c r="S2276" s="70"/>
      <c r="T2276" s="70"/>
    </row>
    <row r="2277" spans="18:20">
      <c r="R2277" s="70"/>
      <c r="S2277" s="70"/>
      <c r="T2277" s="70"/>
    </row>
    <row r="2278" spans="18:20">
      <c r="R2278" s="70"/>
      <c r="S2278" s="70"/>
      <c r="T2278" s="70"/>
    </row>
    <row r="2279" spans="18:20">
      <c r="R2279" s="70"/>
      <c r="S2279" s="70"/>
      <c r="T2279" s="70"/>
    </row>
    <row r="2280" spans="18:20">
      <c r="R2280" s="70"/>
      <c r="S2280" s="70"/>
      <c r="T2280" s="70"/>
    </row>
    <row r="2281" spans="18:20">
      <c r="R2281" s="70"/>
      <c r="S2281" s="70"/>
      <c r="T2281" s="70"/>
    </row>
    <row r="2282" spans="18:20">
      <c r="R2282" s="70"/>
      <c r="S2282" s="70"/>
      <c r="T2282" s="70"/>
    </row>
    <row r="2283" spans="18:20">
      <c r="R2283" s="70"/>
      <c r="S2283" s="70"/>
      <c r="T2283" s="70"/>
    </row>
    <row r="2284" spans="18:20">
      <c r="R2284" s="70"/>
      <c r="S2284" s="70"/>
      <c r="T2284" s="70"/>
    </row>
    <row r="2285" spans="18:20">
      <c r="R2285" s="70"/>
      <c r="S2285" s="70"/>
      <c r="T2285" s="70"/>
    </row>
    <row r="2286" spans="18:20">
      <c r="R2286" s="70"/>
      <c r="S2286" s="70"/>
      <c r="T2286" s="70"/>
    </row>
    <row r="2287" spans="18:20">
      <c r="R2287" s="70"/>
      <c r="S2287" s="70"/>
      <c r="T2287" s="70"/>
    </row>
    <row r="2288" spans="18:20">
      <c r="R2288" s="70"/>
      <c r="S2288" s="70"/>
      <c r="T2288" s="70"/>
    </row>
    <row r="2289" spans="18:20">
      <c r="R2289" s="70"/>
      <c r="S2289" s="70"/>
      <c r="T2289" s="70"/>
    </row>
    <row r="2290" spans="18:20">
      <c r="R2290" s="70"/>
      <c r="S2290" s="70"/>
      <c r="T2290" s="70"/>
    </row>
    <row r="2291" spans="18:20">
      <c r="R2291" s="70"/>
      <c r="S2291" s="70"/>
      <c r="T2291" s="70"/>
    </row>
    <row r="2292" spans="18:20">
      <c r="R2292" s="70"/>
      <c r="S2292" s="70"/>
      <c r="T2292" s="70"/>
    </row>
    <row r="2293" spans="18:20">
      <c r="R2293" s="70"/>
      <c r="S2293" s="70"/>
      <c r="T2293" s="70"/>
    </row>
    <row r="2294" spans="18:20">
      <c r="R2294" s="70"/>
      <c r="S2294" s="70"/>
      <c r="T2294" s="70"/>
    </row>
    <row r="2295" spans="18:20">
      <c r="R2295" s="70"/>
      <c r="S2295" s="70"/>
      <c r="T2295" s="70"/>
    </row>
    <row r="2296" spans="18:20">
      <c r="R2296" s="70"/>
      <c r="S2296" s="70"/>
      <c r="T2296" s="70"/>
    </row>
    <row r="2297" spans="18:20">
      <c r="R2297" s="70"/>
      <c r="S2297" s="70"/>
      <c r="T2297" s="70"/>
    </row>
    <row r="2298" spans="18:20">
      <c r="R2298" s="70"/>
      <c r="S2298" s="70"/>
      <c r="T2298" s="70"/>
    </row>
    <row r="2299" spans="18:20">
      <c r="R2299" s="70"/>
      <c r="S2299" s="70"/>
      <c r="T2299" s="70"/>
    </row>
    <row r="2300" spans="18:20">
      <c r="R2300" s="70"/>
      <c r="S2300" s="70"/>
      <c r="T2300" s="70"/>
    </row>
    <row r="2301" spans="18:20">
      <c r="R2301" s="70"/>
      <c r="S2301" s="70"/>
      <c r="T2301" s="70"/>
    </row>
    <row r="2302" spans="18:20">
      <c r="R2302" s="70"/>
      <c r="S2302" s="70"/>
      <c r="T2302" s="70"/>
    </row>
    <row r="2303" spans="18:20">
      <c r="R2303" s="70"/>
      <c r="S2303" s="70"/>
      <c r="T2303" s="70"/>
    </row>
    <row r="2304" spans="18:20">
      <c r="R2304" s="70"/>
      <c r="S2304" s="70"/>
      <c r="T2304" s="70"/>
    </row>
    <row r="2305" spans="18:20">
      <c r="R2305" s="70"/>
      <c r="S2305" s="70"/>
      <c r="T2305" s="70"/>
    </row>
    <row r="2306" spans="18:20">
      <c r="R2306" s="70"/>
      <c r="S2306" s="70"/>
      <c r="T2306" s="70"/>
    </row>
    <row r="2307" spans="18:20">
      <c r="R2307" s="70"/>
      <c r="S2307" s="70"/>
      <c r="T2307" s="70"/>
    </row>
    <row r="2308" spans="18:20">
      <c r="R2308" s="70"/>
      <c r="S2308" s="70"/>
      <c r="T2308" s="70"/>
    </row>
    <row r="2309" spans="18:20">
      <c r="R2309" s="70"/>
      <c r="S2309" s="70"/>
      <c r="T2309" s="70"/>
    </row>
    <row r="2310" spans="18:20">
      <c r="R2310" s="70"/>
      <c r="S2310" s="70"/>
      <c r="T2310" s="70"/>
    </row>
    <row r="2311" spans="18:20">
      <c r="R2311" s="70"/>
      <c r="S2311" s="70"/>
      <c r="T2311" s="70"/>
    </row>
    <row r="2312" spans="18:20">
      <c r="R2312" s="70"/>
      <c r="S2312" s="70"/>
      <c r="T2312" s="70"/>
    </row>
    <row r="2313" spans="18:20">
      <c r="R2313" s="70"/>
      <c r="S2313" s="70"/>
      <c r="T2313" s="70"/>
    </row>
    <row r="2314" spans="18:20">
      <c r="R2314" s="70"/>
      <c r="S2314" s="70"/>
      <c r="T2314" s="70"/>
    </row>
    <row r="2315" spans="18:20">
      <c r="R2315" s="70"/>
      <c r="S2315" s="70"/>
      <c r="T2315" s="70"/>
    </row>
    <row r="2316" spans="18:20">
      <c r="R2316" s="70"/>
      <c r="S2316" s="70"/>
      <c r="T2316" s="70"/>
    </row>
    <row r="2317" spans="18:20">
      <c r="R2317" s="70"/>
      <c r="S2317" s="70"/>
      <c r="T2317" s="70"/>
    </row>
    <row r="2318" spans="18:20">
      <c r="R2318" s="70"/>
      <c r="S2318" s="70"/>
      <c r="T2318" s="70"/>
    </row>
    <row r="2319" spans="18:20">
      <c r="R2319" s="70"/>
      <c r="S2319" s="70"/>
      <c r="T2319" s="70"/>
    </row>
    <row r="2320" spans="18:20">
      <c r="R2320" s="70"/>
      <c r="S2320" s="70"/>
      <c r="T2320" s="70"/>
    </row>
    <row r="2321" spans="18:20">
      <c r="R2321" s="70"/>
      <c r="S2321" s="70"/>
      <c r="T2321" s="70"/>
    </row>
    <row r="2322" spans="18:20">
      <c r="R2322" s="70"/>
      <c r="S2322" s="70"/>
      <c r="T2322" s="70"/>
    </row>
    <row r="2323" spans="18:20">
      <c r="R2323" s="70"/>
      <c r="S2323" s="70"/>
      <c r="T2323" s="70"/>
    </row>
    <row r="2324" spans="18:20">
      <c r="R2324" s="70"/>
      <c r="S2324" s="70"/>
      <c r="T2324" s="70"/>
    </row>
    <row r="2325" spans="18:20">
      <c r="R2325" s="70"/>
      <c r="S2325" s="70"/>
      <c r="T2325" s="70"/>
    </row>
    <row r="2326" spans="18:20">
      <c r="R2326" s="70"/>
      <c r="S2326" s="70"/>
      <c r="T2326" s="70"/>
    </row>
    <row r="2327" spans="18:20">
      <c r="R2327" s="70"/>
      <c r="S2327" s="70"/>
      <c r="T2327" s="70"/>
    </row>
    <row r="2328" spans="18:20">
      <c r="R2328" s="70"/>
      <c r="S2328" s="70"/>
      <c r="T2328" s="70"/>
    </row>
    <row r="2329" spans="18:20">
      <c r="R2329" s="70"/>
      <c r="S2329" s="70"/>
      <c r="T2329" s="70"/>
    </row>
    <row r="2330" spans="18:20">
      <c r="R2330" s="70"/>
      <c r="S2330" s="70"/>
      <c r="T2330" s="70"/>
    </row>
    <row r="2331" spans="18:20">
      <c r="R2331" s="70"/>
      <c r="S2331" s="70"/>
      <c r="T2331" s="70"/>
    </row>
    <row r="2332" spans="18:20">
      <c r="R2332" s="70"/>
      <c r="S2332" s="70"/>
      <c r="T2332" s="70"/>
    </row>
    <row r="2333" spans="18:20">
      <c r="R2333" s="70"/>
      <c r="S2333" s="70"/>
      <c r="T2333" s="70"/>
    </row>
    <row r="2334" spans="18:20">
      <c r="R2334" s="70"/>
      <c r="S2334" s="70"/>
      <c r="T2334" s="70"/>
    </row>
    <row r="2335" spans="18:20">
      <c r="R2335" s="70"/>
      <c r="S2335" s="70"/>
      <c r="T2335" s="70"/>
    </row>
    <row r="2336" spans="18:20">
      <c r="R2336" s="70"/>
      <c r="S2336" s="70"/>
      <c r="T2336" s="70"/>
    </row>
    <row r="2337" spans="18:20">
      <c r="R2337" s="70"/>
      <c r="S2337" s="70"/>
      <c r="T2337" s="70"/>
    </row>
    <row r="2338" spans="18:20">
      <c r="R2338" s="70"/>
      <c r="S2338" s="70"/>
      <c r="T2338" s="70"/>
    </row>
    <row r="2339" spans="18:20">
      <c r="R2339" s="70"/>
      <c r="S2339" s="70"/>
      <c r="T2339" s="70"/>
    </row>
    <row r="2340" spans="18:20">
      <c r="R2340" s="70"/>
      <c r="S2340" s="70"/>
      <c r="T2340" s="70"/>
    </row>
    <row r="2341" spans="18:20">
      <c r="R2341" s="70"/>
      <c r="S2341" s="70"/>
      <c r="T2341" s="70"/>
    </row>
    <row r="2342" spans="18:20">
      <c r="R2342" s="70"/>
      <c r="S2342" s="70"/>
      <c r="T2342" s="70"/>
    </row>
    <row r="2343" spans="18:20">
      <c r="R2343" s="70"/>
      <c r="S2343" s="70"/>
      <c r="T2343" s="70"/>
    </row>
    <row r="2344" spans="18:20">
      <c r="R2344" s="70"/>
      <c r="S2344" s="70"/>
      <c r="T2344" s="70"/>
    </row>
    <row r="2345" spans="18:20">
      <c r="R2345" s="70"/>
      <c r="S2345" s="70"/>
      <c r="T2345" s="70"/>
    </row>
    <row r="2346" spans="18:20">
      <c r="R2346" s="70"/>
      <c r="S2346" s="70"/>
      <c r="T2346" s="70"/>
    </row>
    <row r="2347" spans="18:20">
      <c r="R2347" s="70"/>
      <c r="S2347" s="70"/>
      <c r="T2347" s="70"/>
    </row>
    <row r="2348" spans="18:20">
      <c r="R2348" s="70"/>
      <c r="S2348" s="70"/>
      <c r="T2348" s="70"/>
    </row>
    <row r="2349" spans="18:20">
      <c r="R2349" s="70"/>
      <c r="S2349" s="70"/>
      <c r="T2349" s="70"/>
    </row>
    <row r="2350" spans="18:20">
      <c r="R2350" s="70"/>
      <c r="S2350" s="70"/>
      <c r="T2350" s="70"/>
    </row>
    <row r="2351" spans="18:20">
      <c r="R2351" s="70"/>
      <c r="S2351" s="70"/>
      <c r="T2351" s="70"/>
    </row>
    <row r="2352" spans="18:20">
      <c r="R2352" s="70"/>
      <c r="S2352" s="70"/>
      <c r="T2352" s="70"/>
    </row>
    <row r="2353" spans="18:20">
      <c r="R2353" s="70"/>
      <c r="S2353" s="70"/>
      <c r="T2353" s="70"/>
    </row>
    <row r="2354" spans="18:20">
      <c r="R2354" s="70"/>
      <c r="S2354" s="70"/>
      <c r="T2354" s="70"/>
    </row>
    <row r="2355" spans="18:20">
      <c r="R2355" s="70"/>
      <c r="S2355" s="70"/>
      <c r="T2355" s="70"/>
    </row>
    <row r="2356" spans="18:20">
      <c r="R2356" s="70"/>
      <c r="S2356" s="70"/>
      <c r="T2356" s="70"/>
    </row>
    <row r="2357" spans="18:20">
      <c r="R2357" s="70"/>
      <c r="S2357" s="70"/>
      <c r="T2357" s="70"/>
    </row>
    <row r="2358" spans="18:20">
      <c r="R2358" s="70"/>
      <c r="S2358" s="70"/>
      <c r="T2358" s="70"/>
    </row>
    <row r="2359" spans="18:20">
      <c r="R2359" s="70"/>
      <c r="S2359" s="70"/>
      <c r="T2359" s="70"/>
    </row>
    <row r="2360" spans="18:20">
      <c r="R2360" s="70"/>
      <c r="S2360" s="70"/>
      <c r="T2360" s="70"/>
    </row>
    <row r="2361" spans="18:20">
      <c r="R2361" s="70"/>
      <c r="S2361" s="70"/>
      <c r="T2361" s="70"/>
    </row>
    <row r="2362" spans="18:20">
      <c r="R2362" s="70"/>
      <c r="S2362" s="70"/>
      <c r="T2362" s="70"/>
    </row>
    <row r="2363" spans="18:20">
      <c r="R2363" s="70"/>
      <c r="S2363" s="70"/>
      <c r="T2363" s="70"/>
    </row>
    <row r="2364" spans="18:20">
      <c r="R2364" s="70"/>
      <c r="S2364" s="70"/>
      <c r="T2364" s="70"/>
    </row>
    <row r="2365" spans="18:20">
      <c r="R2365" s="70"/>
      <c r="S2365" s="70"/>
      <c r="T2365" s="70"/>
    </row>
    <row r="2366" spans="18:20">
      <c r="R2366" s="70"/>
      <c r="S2366" s="70"/>
      <c r="T2366" s="70"/>
    </row>
    <row r="2367" spans="18:20">
      <c r="R2367" s="70"/>
      <c r="S2367" s="70"/>
      <c r="T2367" s="70"/>
    </row>
    <row r="2368" spans="18:20">
      <c r="R2368" s="70"/>
      <c r="S2368" s="70"/>
      <c r="T2368" s="70"/>
    </row>
    <row r="2369" spans="18:20">
      <c r="R2369" s="70"/>
      <c r="S2369" s="70"/>
      <c r="T2369" s="70"/>
    </row>
    <row r="2370" spans="18:20">
      <c r="R2370" s="70"/>
      <c r="S2370" s="70"/>
      <c r="T2370" s="70"/>
    </row>
    <row r="2371" spans="18:20">
      <c r="R2371" s="70"/>
      <c r="S2371" s="70"/>
      <c r="T2371" s="70"/>
    </row>
    <row r="2372" spans="18:20">
      <c r="R2372" s="70"/>
      <c r="S2372" s="70"/>
      <c r="T2372" s="70"/>
    </row>
    <row r="2373" spans="18:20">
      <c r="R2373" s="70"/>
      <c r="S2373" s="70"/>
      <c r="T2373" s="70"/>
    </row>
    <row r="2374" spans="18:20">
      <c r="R2374" s="70"/>
      <c r="S2374" s="70"/>
      <c r="T2374" s="70"/>
    </row>
    <row r="2375" spans="18:20">
      <c r="R2375" s="70"/>
      <c r="S2375" s="70"/>
      <c r="T2375" s="70"/>
    </row>
    <row r="2376" spans="18:20">
      <c r="R2376" s="70"/>
      <c r="S2376" s="70"/>
      <c r="T2376" s="70"/>
    </row>
    <row r="2377" spans="18:20">
      <c r="R2377" s="70"/>
      <c r="S2377" s="70"/>
      <c r="T2377" s="70"/>
    </row>
    <row r="2378" spans="18:20">
      <c r="R2378" s="70"/>
      <c r="S2378" s="70"/>
      <c r="T2378" s="70"/>
    </row>
    <row r="2379" spans="18:20">
      <c r="R2379" s="70"/>
      <c r="S2379" s="70"/>
      <c r="T2379" s="70"/>
    </row>
    <row r="2380" spans="18:20">
      <c r="R2380" s="70"/>
      <c r="S2380" s="70"/>
      <c r="T2380" s="70"/>
    </row>
    <row r="2381" spans="18:20">
      <c r="R2381" s="70"/>
      <c r="S2381" s="70"/>
      <c r="T2381" s="70"/>
    </row>
    <row r="2382" spans="18:20">
      <c r="R2382" s="70"/>
      <c r="S2382" s="70"/>
      <c r="T2382" s="70"/>
    </row>
    <row r="2383" spans="18:20">
      <c r="R2383" s="70"/>
      <c r="S2383" s="70"/>
      <c r="T2383" s="70"/>
    </row>
    <row r="2384" spans="18:20">
      <c r="R2384" s="70"/>
      <c r="S2384" s="70"/>
      <c r="T2384" s="70"/>
    </row>
    <row r="2385" spans="18:20">
      <c r="R2385" s="70"/>
      <c r="S2385" s="70"/>
      <c r="T2385" s="70"/>
    </row>
    <row r="2386" spans="18:20">
      <c r="R2386" s="70"/>
      <c r="S2386" s="70"/>
      <c r="T2386" s="70"/>
    </row>
    <row r="2387" spans="18:20">
      <c r="R2387" s="70"/>
      <c r="S2387" s="70"/>
      <c r="T2387" s="70"/>
    </row>
    <row r="2388" spans="18:20">
      <c r="R2388" s="70"/>
      <c r="S2388" s="70"/>
      <c r="T2388" s="70"/>
    </row>
    <row r="2389" spans="18:20">
      <c r="R2389" s="70"/>
      <c r="S2389" s="70"/>
      <c r="T2389" s="70"/>
    </row>
    <row r="2390" spans="18:20">
      <c r="R2390" s="70"/>
      <c r="S2390" s="70"/>
      <c r="T2390" s="70"/>
    </row>
    <row r="2391" spans="18:20">
      <c r="R2391" s="70"/>
      <c r="S2391" s="70"/>
      <c r="T2391" s="70"/>
    </row>
    <row r="2392" spans="18:20">
      <c r="R2392" s="70"/>
      <c r="S2392" s="70"/>
      <c r="T2392" s="70"/>
    </row>
    <row r="2393" spans="18:20">
      <c r="R2393" s="70"/>
      <c r="S2393" s="70"/>
      <c r="T2393" s="70"/>
    </row>
    <row r="2394" spans="18:20">
      <c r="R2394" s="70"/>
      <c r="S2394" s="70"/>
      <c r="T2394" s="70"/>
    </row>
    <row r="2395" spans="18:20">
      <c r="R2395" s="70"/>
      <c r="S2395" s="70"/>
      <c r="T2395" s="70"/>
    </row>
    <row r="2396" spans="18:20">
      <c r="R2396" s="70"/>
      <c r="S2396" s="70"/>
      <c r="T2396" s="70"/>
    </row>
    <row r="2397" spans="18:20">
      <c r="R2397" s="70"/>
      <c r="S2397" s="70"/>
      <c r="T2397" s="70"/>
    </row>
    <row r="2398" spans="18:20">
      <c r="R2398" s="70"/>
      <c r="S2398" s="70"/>
      <c r="T2398" s="70"/>
    </row>
    <row r="2399" spans="18:20">
      <c r="R2399" s="70"/>
      <c r="S2399" s="70"/>
      <c r="T2399" s="70"/>
    </row>
    <row r="2400" spans="18:20">
      <c r="R2400" s="70"/>
      <c r="S2400" s="70"/>
      <c r="T2400" s="70"/>
    </row>
    <row r="2401" spans="18:20">
      <c r="R2401" s="70"/>
      <c r="S2401" s="70"/>
      <c r="T2401" s="70"/>
    </row>
    <row r="2402" spans="18:20">
      <c r="R2402" s="70"/>
      <c r="S2402" s="70"/>
      <c r="T2402" s="70"/>
    </row>
    <row r="2403" spans="18:20">
      <c r="R2403" s="70"/>
      <c r="S2403" s="70"/>
      <c r="T2403" s="70"/>
    </row>
    <row r="2404" spans="18:20">
      <c r="R2404" s="70"/>
      <c r="S2404" s="70"/>
      <c r="T2404" s="70"/>
    </row>
    <row r="2405" spans="18:20">
      <c r="R2405" s="70"/>
      <c r="S2405" s="70"/>
      <c r="T2405" s="70"/>
    </row>
    <row r="2406" spans="18:20">
      <c r="R2406" s="70"/>
      <c r="S2406" s="70"/>
      <c r="T2406" s="70"/>
    </row>
    <row r="2407" spans="18:20">
      <c r="R2407" s="70"/>
      <c r="S2407" s="70"/>
      <c r="T2407" s="70"/>
    </row>
    <row r="2408" spans="18:20">
      <c r="R2408" s="70"/>
      <c r="S2408" s="70"/>
      <c r="T2408" s="70"/>
    </row>
    <row r="2409" spans="18:20">
      <c r="R2409" s="70"/>
      <c r="S2409" s="70"/>
      <c r="T2409" s="70"/>
    </row>
    <row r="2410" spans="18:20">
      <c r="R2410" s="70"/>
      <c r="S2410" s="70"/>
      <c r="T2410" s="70"/>
    </row>
    <row r="2411" spans="18:20">
      <c r="R2411" s="70"/>
      <c r="S2411" s="70"/>
      <c r="T2411" s="70"/>
    </row>
    <row r="2412" spans="18:20">
      <c r="R2412" s="70"/>
      <c r="S2412" s="70"/>
      <c r="T2412" s="70"/>
    </row>
    <row r="2413" spans="18:20">
      <c r="R2413" s="70"/>
      <c r="S2413" s="70"/>
      <c r="T2413" s="70"/>
    </row>
    <row r="2414" spans="18:20">
      <c r="R2414" s="70"/>
      <c r="S2414" s="70"/>
      <c r="T2414" s="70"/>
    </row>
    <row r="2415" spans="18:20">
      <c r="R2415" s="70"/>
      <c r="S2415" s="70"/>
      <c r="T2415" s="70"/>
    </row>
    <row r="2416" spans="18:20">
      <c r="R2416" s="70"/>
      <c r="S2416" s="70"/>
      <c r="T2416" s="70"/>
    </row>
    <row r="2417" spans="18:20">
      <c r="R2417" s="70"/>
      <c r="S2417" s="70"/>
      <c r="T2417" s="70"/>
    </row>
    <row r="2418" spans="18:20">
      <c r="R2418" s="70"/>
      <c r="S2418" s="70"/>
      <c r="T2418" s="70"/>
    </row>
    <row r="2419" spans="18:20">
      <c r="R2419" s="70"/>
      <c r="S2419" s="70"/>
      <c r="T2419" s="70"/>
    </row>
    <row r="2420" spans="18:20">
      <c r="R2420" s="70"/>
      <c r="S2420" s="70"/>
      <c r="T2420" s="70"/>
    </row>
    <row r="2421" spans="18:20">
      <c r="R2421" s="70"/>
      <c r="S2421" s="70"/>
      <c r="T2421" s="70"/>
    </row>
    <row r="2422" spans="18:20">
      <c r="R2422" s="70"/>
      <c r="S2422" s="70"/>
      <c r="T2422" s="70"/>
    </row>
    <row r="2423" spans="18:20">
      <c r="R2423" s="70"/>
      <c r="S2423" s="70"/>
      <c r="T2423" s="70"/>
    </row>
    <row r="2424" spans="18:20">
      <c r="R2424" s="70"/>
      <c r="S2424" s="70"/>
      <c r="T2424" s="70"/>
    </row>
    <row r="2425" spans="18:20">
      <c r="R2425" s="70"/>
      <c r="S2425" s="70"/>
      <c r="T2425" s="70"/>
    </row>
    <row r="2426" spans="18:20">
      <c r="R2426" s="70"/>
      <c r="S2426" s="70"/>
      <c r="T2426" s="70"/>
    </row>
    <row r="2427" spans="18:20">
      <c r="R2427" s="70"/>
      <c r="S2427" s="70"/>
      <c r="T2427" s="70"/>
    </row>
    <row r="2428" spans="18:20">
      <c r="R2428" s="70"/>
      <c r="S2428" s="70"/>
      <c r="T2428" s="70"/>
    </row>
    <row r="2429" spans="18:20">
      <c r="R2429" s="70"/>
      <c r="S2429" s="70"/>
      <c r="T2429" s="70"/>
    </row>
    <row r="2430" spans="18:20">
      <c r="R2430" s="70"/>
      <c r="S2430" s="70"/>
      <c r="T2430" s="70"/>
    </row>
    <row r="2431" spans="18:20">
      <c r="R2431" s="70"/>
      <c r="S2431" s="70"/>
      <c r="T2431" s="70"/>
    </row>
    <row r="2432" spans="18:20">
      <c r="R2432" s="70"/>
      <c r="S2432" s="70"/>
      <c r="T2432" s="70"/>
    </row>
    <row r="2433" spans="18:20">
      <c r="R2433" s="70"/>
      <c r="S2433" s="70"/>
      <c r="T2433" s="70"/>
    </row>
    <row r="2434" spans="18:20">
      <c r="R2434" s="70"/>
      <c r="S2434" s="70"/>
      <c r="T2434" s="70"/>
    </row>
    <row r="2435" spans="18:20">
      <c r="R2435" s="70"/>
      <c r="S2435" s="70"/>
      <c r="T2435" s="70"/>
    </row>
    <row r="2436" spans="18:20">
      <c r="R2436" s="70"/>
      <c r="S2436" s="70"/>
      <c r="T2436" s="70"/>
    </row>
    <row r="2437" spans="18:20">
      <c r="R2437" s="70"/>
      <c r="S2437" s="70"/>
      <c r="T2437" s="70"/>
    </row>
    <row r="2438" spans="18:20">
      <c r="R2438" s="70"/>
      <c r="S2438" s="70"/>
      <c r="T2438" s="70"/>
    </row>
    <row r="2439" spans="18:20">
      <c r="R2439" s="70"/>
      <c r="S2439" s="70"/>
      <c r="T2439" s="70"/>
    </row>
    <row r="2440" spans="18:20">
      <c r="R2440" s="70"/>
      <c r="S2440" s="70"/>
      <c r="T2440" s="70"/>
    </row>
    <row r="2441" spans="18:20">
      <c r="R2441" s="70"/>
      <c r="S2441" s="70"/>
      <c r="T2441" s="70"/>
    </row>
    <row r="2442" spans="18:20">
      <c r="R2442" s="70"/>
      <c r="S2442" s="70"/>
      <c r="T2442" s="70"/>
    </row>
    <row r="2443" spans="18:20">
      <c r="R2443" s="70"/>
      <c r="S2443" s="70"/>
      <c r="T2443" s="70"/>
    </row>
    <row r="2444" spans="18:20">
      <c r="R2444" s="70"/>
      <c r="S2444" s="70"/>
      <c r="T2444" s="70"/>
    </row>
    <row r="2445" spans="18:20">
      <c r="R2445" s="70"/>
      <c r="S2445" s="70"/>
      <c r="T2445" s="70"/>
    </row>
    <row r="2446" spans="18:20">
      <c r="R2446" s="70"/>
      <c r="S2446" s="70"/>
      <c r="T2446" s="70"/>
    </row>
    <row r="2447" spans="18:20">
      <c r="R2447" s="70"/>
      <c r="S2447" s="70"/>
      <c r="T2447" s="70"/>
    </row>
    <row r="2448" spans="18:20">
      <c r="R2448" s="70"/>
      <c r="S2448" s="70"/>
      <c r="T2448" s="70"/>
    </row>
    <row r="2449" spans="18:20">
      <c r="R2449" s="70"/>
      <c r="S2449" s="70"/>
      <c r="T2449" s="70"/>
    </row>
    <row r="2450" spans="18:20">
      <c r="R2450" s="70"/>
      <c r="S2450" s="70"/>
      <c r="T2450" s="70"/>
    </row>
    <row r="2451" spans="18:20">
      <c r="R2451" s="70"/>
      <c r="S2451" s="70"/>
      <c r="T2451" s="70"/>
    </row>
    <row r="2452" spans="18:20">
      <c r="R2452" s="70"/>
      <c r="S2452" s="70"/>
      <c r="T2452" s="70"/>
    </row>
    <row r="2453" spans="18:20">
      <c r="R2453" s="70"/>
      <c r="S2453" s="70"/>
      <c r="T2453" s="70"/>
    </row>
    <row r="2454" spans="18:20">
      <c r="R2454" s="70"/>
      <c r="S2454" s="70"/>
      <c r="T2454" s="70"/>
    </row>
    <row r="2455" spans="18:20">
      <c r="R2455" s="70"/>
      <c r="S2455" s="70"/>
      <c r="T2455" s="70"/>
    </row>
    <row r="2456" spans="18:20">
      <c r="R2456" s="70"/>
      <c r="S2456" s="70"/>
      <c r="T2456" s="70"/>
    </row>
    <row r="2457" spans="18:20">
      <c r="R2457" s="70"/>
      <c r="S2457" s="70"/>
      <c r="T2457" s="70"/>
    </row>
    <row r="2458" spans="18:20">
      <c r="R2458" s="70"/>
      <c r="S2458" s="70"/>
      <c r="T2458" s="70"/>
    </row>
    <row r="2459" spans="18:20">
      <c r="R2459" s="70"/>
      <c r="S2459" s="70"/>
      <c r="T2459" s="70"/>
    </row>
    <row r="2460" spans="18:20">
      <c r="R2460" s="70"/>
      <c r="S2460" s="70"/>
      <c r="T2460" s="70"/>
    </row>
    <row r="2461" spans="18:20">
      <c r="R2461" s="70"/>
      <c r="S2461" s="70"/>
      <c r="T2461" s="70"/>
    </row>
    <row r="2462" spans="18:20">
      <c r="R2462" s="70"/>
      <c r="S2462" s="70"/>
      <c r="T2462" s="70"/>
    </row>
    <row r="2463" spans="18:20">
      <c r="R2463" s="70"/>
      <c r="S2463" s="70"/>
      <c r="T2463" s="70"/>
    </row>
    <row r="2464" spans="18:20">
      <c r="R2464" s="70"/>
      <c r="S2464" s="70"/>
      <c r="T2464" s="70"/>
    </row>
    <row r="2465" spans="18:20">
      <c r="R2465" s="70"/>
      <c r="S2465" s="70"/>
      <c r="T2465" s="70"/>
    </row>
    <row r="2466" spans="18:20">
      <c r="R2466" s="70"/>
      <c r="S2466" s="70"/>
      <c r="T2466" s="70"/>
    </row>
    <row r="2467" spans="18:20">
      <c r="R2467" s="70"/>
      <c r="S2467" s="70"/>
      <c r="T2467" s="70"/>
    </row>
    <row r="2468" spans="18:20">
      <c r="R2468" s="70"/>
      <c r="S2468" s="70"/>
      <c r="T2468" s="70"/>
    </row>
    <row r="2469" spans="18:20">
      <c r="R2469" s="70"/>
      <c r="S2469" s="70"/>
      <c r="T2469" s="70"/>
    </row>
    <row r="2470" spans="18:20">
      <c r="R2470" s="70"/>
      <c r="S2470" s="70"/>
      <c r="T2470" s="70"/>
    </row>
    <row r="2471" spans="18:20">
      <c r="R2471" s="70"/>
      <c r="S2471" s="70"/>
      <c r="T2471" s="70"/>
    </row>
    <row r="2472" spans="18:20">
      <c r="R2472" s="70"/>
      <c r="S2472" s="70"/>
      <c r="T2472" s="70"/>
    </row>
    <row r="2473" spans="18:20">
      <c r="R2473" s="70"/>
      <c r="S2473" s="70"/>
      <c r="T2473" s="70"/>
    </row>
    <row r="2474" spans="18:20">
      <c r="R2474" s="70"/>
      <c r="S2474" s="70"/>
      <c r="T2474" s="70"/>
    </row>
    <row r="2475" spans="18:20">
      <c r="R2475" s="70"/>
      <c r="S2475" s="70"/>
      <c r="T2475" s="70"/>
    </row>
    <row r="2476" spans="18:20">
      <c r="R2476" s="70"/>
      <c r="S2476" s="70"/>
      <c r="T2476" s="70"/>
    </row>
    <row r="2477" spans="18:20">
      <c r="R2477" s="70"/>
      <c r="S2477" s="70"/>
      <c r="T2477" s="70"/>
    </row>
    <row r="2478" spans="18:20">
      <c r="R2478" s="70"/>
      <c r="S2478" s="70"/>
      <c r="T2478" s="70"/>
    </row>
    <row r="2479" spans="18:20">
      <c r="R2479" s="70"/>
      <c r="S2479" s="70"/>
      <c r="T2479" s="70"/>
    </row>
    <row r="2480" spans="18:20">
      <c r="R2480" s="70"/>
      <c r="S2480" s="70"/>
      <c r="T2480" s="70"/>
    </row>
    <row r="2481" spans="18:20">
      <c r="R2481" s="70"/>
      <c r="S2481" s="70"/>
      <c r="T2481" s="70"/>
    </row>
    <row r="2482" spans="18:20">
      <c r="R2482" s="70"/>
      <c r="S2482" s="70"/>
      <c r="T2482" s="70"/>
    </row>
    <row r="2483" spans="18:20">
      <c r="R2483" s="70"/>
      <c r="S2483" s="70"/>
      <c r="T2483" s="70"/>
    </row>
    <row r="2484" spans="18:20">
      <c r="R2484" s="70"/>
      <c r="S2484" s="70"/>
      <c r="T2484" s="70"/>
    </row>
    <row r="2485" spans="18:20">
      <c r="R2485" s="70"/>
      <c r="S2485" s="70"/>
      <c r="T2485" s="70"/>
    </row>
    <row r="2486" spans="18:20">
      <c r="R2486" s="70"/>
      <c r="S2486" s="70"/>
      <c r="T2486" s="70"/>
    </row>
    <row r="2487" spans="18:20">
      <c r="R2487" s="70"/>
      <c r="S2487" s="70"/>
      <c r="T2487" s="70"/>
    </row>
    <row r="2488" spans="18:20">
      <c r="R2488" s="70"/>
      <c r="S2488" s="70"/>
      <c r="T2488" s="70"/>
    </row>
    <row r="2489" spans="18:20">
      <c r="R2489" s="70"/>
      <c r="S2489" s="70"/>
      <c r="T2489" s="70"/>
    </row>
    <row r="2490" spans="18:20">
      <c r="R2490" s="70"/>
      <c r="S2490" s="70"/>
      <c r="T2490" s="70"/>
    </row>
    <row r="2491" spans="18:20">
      <c r="R2491" s="70"/>
      <c r="S2491" s="70"/>
      <c r="T2491" s="70"/>
    </row>
    <row r="2492" spans="18:20">
      <c r="R2492" s="70"/>
      <c r="S2492" s="70"/>
      <c r="T2492" s="70"/>
    </row>
    <row r="2493" spans="18:20">
      <c r="R2493" s="70"/>
      <c r="S2493" s="70"/>
      <c r="T2493" s="70"/>
    </row>
    <row r="2494" spans="18:20">
      <c r="R2494" s="70"/>
      <c r="S2494" s="70"/>
      <c r="T2494" s="70"/>
    </row>
    <row r="2495" spans="18:20">
      <c r="R2495" s="70"/>
      <c r="S2495" s="70"/>
      <c r="T2495" s="70"/>
    </row>
    <row r="2496" spans="18:20">
      <c r="R2496" s="70"/>
      <c r="S2496" s="70"/>
      <c r="T2496" s="70"/>
    </row>
    <row r="2497" spans="18:20">
      <c r="R2497" s="70"/>
      <c r="S2497" s="70"/>
      <c r="T2497" s="70"/>
    </row>
    <row r="2498" spans="18:20">
      <c r="R2498" s="70"/>
      <c r="S2498" s="70"/>
      <c r="T2498" s="70"/>
    </row>
    <row r="2499" spans="18:20">
      <c r="R2499" s="70"/>
      <c r="S2499" s="70"/>
      <c r="T2499" s="70"/>
    </row>
    <row r="2500" spans="18:20">
      <c r="R2500" s="70"/>
      <c r="S2500" s="70"/>
      <c r="T2500" s="70"/>
    </row>
    <row r="2501" spans="18:20">
      <c r="R2501" s="70"/>
      <c r="S2501" s="70"/>
      <c r="T2501" s="70"/>
    </row>
    <row r="2502" spans="18:20">
      <c r="R2502" s="70"/>
      <c r="S2502" s="70"/>
      <c r="T2502" s="70"/>
    </row>
    <row r="2503" spans="18:20">
      <c r="R2503" s="70"/>
      <c r="S2503" s="70"/>
      <c r="T2503" s="70"/>
    </row>
    <row r="2504" spans="18:20">
      <c r="R2504" s="70"/>
      <c r="S2504" s="70"/>
      <c r="T2504" s="70"/>
    </row>
    <row r="2505" spans="18:20">
      <c r="R2505" s="70"/>
      <c r="S2505" s="70"/>
      <c r="T2505" s="70"/>
    </row>
    <row r="2506" spans="18:20">
      <c r="R2506" s="70"/>
      <c r="S2506" s="70"/>
      <c r="T2506" s="70"/>
    </row>
    <row r="2507" spans="18:20">
      <c r="R2507" s="70"/>
      <c r="S2507" s="70"/>
      <c r="T2507" s="70"/>
    </row>
    <row r="2508" spans="18:20">
      <c r="R2508" s="70"/>
      <c r="S2508" s="70"/>
      <c r="T2508" s="70"/>
    </row>
    <row r="2509" spans="18:20">
      <c r="R2509" s="70"/>
      <c r="S2509" s="70"/>
      <c r="T2509" s="70"/>
    </row>
    <row r="2510" spans="18:20">
      <c r="R2510" s="70"/>
      <c r="S2510" s="70"/>
      <c r="T2510" s="70"/>
    </row>
    <row r="2511" spans="18:20">
      <c r="R2511" s="70"/>
      <c r="S2511" s="70"/>
      <c r="T2511" s="70"/>
    </row>
    <row r="2512" spans="18:20">
      <c r="R2512" s="70"/>
      <c r="S2512" s="70"/>
      <c r="T2512" s="70"/>
    </row>
    <row r="2513" spans="18:20">
      <c r="R2513" s="70"/>
      <c r="S2513" s="70"/>
      <c r="T2513" s="70"/>
    </row>
    <row r="2514" spans="18:20">
      <c r="R2514" s="70"/>
      <c r="S2514" s="70"/>
      <c r="T2514" s="70"/>
    </row>
    <row r="2515" spans="18:20">
      <c r="R2515" s="70"/>
      <c r="S2515" s="70"/>
      <c r="T2515" s="70"/>
    </row>
    <row r="2516" spans="18:20">
      <c r="R2516" s="70"/>
      <c r="S2516" s="70"/>
      <c r="T2516" s="70"/>
    </row>
    <row r="2517" spans="18:20">
      <c r="R2517" s="70"/>
      <c r="S2517" s="70"/>
      <c r="T2517" s="70"/>
    </row>
    <row r="2518" spans="18:20">
      <c r="R2518" s="70"/>
      <c r="S2518" s="70"/>
      <c r="T2518" s="70"/>
    </row>
    <row r="2519" spans="18:20">
      <c r="R2519" s="70"/>
      <c r="S2519" s="70"/>
      <c r="T2519" s="70"/>
    </row>
    <row r="2520" spans="18:20">
      <c r="R2520" s="70"/>
      <c r="S2520" s="70"/>
      <c r="T2520" s="70"/>
    </row>
    <row r="2521" spans="18:20">
      <c r="R2521" s="70"/>
      <c r="S2521" s="70"/>
      <c r="T2521" s="70"/>
    </row>
    <row r="2522" spans="18:20">
      <c r="R2522" s="70"/>
      <c r="S2522" s="70"/>
      <c r="T2522" s="70"/>
    </row>
    <row r="2523" spans="18:20">
      <c r="R2523" s="70"/>
      <c r="S2523" s="70"/>
      <c r="T2523" s="70"/>
    </row>
    <row r="2524" spans="18:20">
      <c r="R2524" s="70"/>
      <c r="S2524" s="70"/>
      <c r="T2524" s="70"/>
    </row>
    <row r="2525" spans="18:20">
      <c r="R2525" s="70"/>
      <c r="S2525" s="70"/>
      <c r="T2525" s="70"/>
    </row>
    <row r="2526" spans="18:20">
      <c r="R2526" s="70"/>
      <c r="S2526" s="70"/>
      <c r="T2526" s="70"/>
    </row>
    <row r="2527" spans="18:20">
      <c r="R2527" s="70"/>
      <c r="S2527" s="70"/>
      <c r="T2527" s="70"/>
    </row>
    <row r="2528" spans="18:20">
      <c r="R2528" s="70"/>
      <c r="S2528" s="70"/>
      <c r="T2528" s="70"/>
    </row>
    <row r="2529" spans="18:20">
      <c r="R2529" s="70"/>
      <c r="S2529" s="70"/>
      <c r="T2529" s="70"/>
    </row>
    <row r="2530" spans="18:20">
      <c r="R2530" s="70"/>
      <c r="S2530" s="70"/>
      <c r="T2530" s="70"/>
    </row>
    <row r="2531" spans="18:20">
      <c r="R2531" s="70"/>
      <c r="S2531" s="70"/>
      <c r="T2531" s="70"/>
    </row>
    <row r="2532" spans="18:20">
      <c r="R2532" s="70"/>
      <c r="S2532" s="70"/>
      <c r="T2532" s="70"/>
    </row>
    <row r="2533" spans="18:20">
      <c r="R2533" s="70"/>
      <c r="S2533" s="70"/>
      <c r="T2533" s="70"/>
    </row>
    <row r="2534" spans="18:20">
      <c r="R2534" s="70"/>
      <c r="S2534" s="70"/>
      <c r="T2534" s="70"/>
    </row>
    <row r="2535" spans="18:20">
      <c r="R2535" s="70"/>
      <c r="S2535" s="70"/>
      <c r="T2535" s="70"/>
    </row>
    <row r="2536" spans="18:20">
      <c r="R2536" s="70"/>
      <c r="S2536" s="70"/>
      <c r="T2536" s="70"/>
    </row>
    <row r="2537" spans="18:20">
      <c r="R2537" s="70"/>
      <c r="S2537" s="70"/>
      <c r="T2537" s="70"/>
    </row>
    <row r="2538" spans="18:20">
      <c r="R2538" s="70"/>
      <c r="S2538" s="70"/>
      <c r="T2538" s="70"/>
    </row>
    <row r="2539" spans="18:20">
      <c r="R2539" s="70"/>
      <c r="S2539" s="70"/>
      <c r="T2539" s="70"/>
    </row>
    <row r="2540" spans="18:20">
      <c r="R2540" s="70"/>
      <c r="S2540" s="70"/>
      <c r="T2540" s="70"/>
    </row>
    <row r="2541" spans="18:20">
      <c r="R2541" s="70"/>
      <c r="S2541" s="70"/>
      <c r="T2541" s="70"/>
    </row>
    <row r="2542" spans="18:20">
      <c r="R2542" s="70"/>
      <c r="S2542" s="70"/>
      <c r="T2542" s="70"/>
    </row>
    <row r="2543" spans="18:20">
      <c r="R2543" s="70"/>
      <c r="S2543" s="70"/>
      <c r="T2543" s="70"/>
    </row>
    <row r="2544" spans="18:20">
      <c r="R2544" s="70"/>
      <c r="S2544" s="70"/>
      <c r="T2544" s="70"/>
    </row>
    <row r="2545" spans="18:20">
      <c r="R2545" s="70"/>
      <c r="S2545" s="70"/>
      <c r="T2545" s="70"/>
    </row>
    <row r="2546" spans="18:20">
      <c r="R2546" s="70"/>
      <c r="S2546" s="70"/>
      <c r="T2546" s="70"/>
    </row>
    <row r="2547" spans="18:20">
      <c r="R2547" s="70"/>
      <c r="S2547" s="70"/>
      <c r="T2547" s="70"/>
    </row>
    <row r="2548" spans="18:20">
      <c r="R2548" s="70"/>
      <c r="S2548" s="70"/>
      <c r="T2548" s="70"/>
    </row>
    <row r="2549" spans="18:20">
      <c r="R2549" s="70"/>
      <c r="S2549" s="70"/>
      <c r="T2549" s="70"/>
    </row>
    <row r="2550" spans="18:20">
      <c r="R2550" s="70"/>
      <c r="S2550" s="70"/>
      <c r="T2550" s="70"/>
    </row>
    <row r="2551" spans="18:20">
      <c r="R2551" s="70"/>
      <c r="S2551" s="70"/>
      <c r="T2551" s="70"/>
    </row>
    <row r="2552" spans="18:20">
      <c r="R2552" s="70"/>
      <c r="S2552" s="70"/>
      <c r="T2552" s="70"/>
    </row>
    <row r="2553" spans="18:20">
      <c r="R2553" s="70"/>
      <c r="S2553" s="70"/>
      <c r="T2553" s="70"/>
    </row>
    <row r="2554" spans="18:20">
      <c r="R2554" s="70"/>
      <c r="S2554" s="70"/>
      <c r="T2554" s="70"/>
    </row>
    <row r="2555" spans="18:20">
      <c r="R2555" s="70"/>
      <c r="S2555" s="70"/>
      <c r="T2555" s="70"/>
    </row>
    <row r="2556" spans="18:20">
      <c r="R2556" s="70"/>
      <c r="S2556" s="70"/>
      <c r="T2556" s="70"/>
    </row>
    <row r="2557" spans="18:20">
      <c r="R2557" s="70"/>
      <c r="S2557" s="70"/>
      <c r="T2557" s="70"/>
    </row>
    <row r="2558" spans="18:20">
      <c r="R2558" s="70"/>
      <c r="S2558" s="70"/>
      <c r="T2558" s="70"/>
    </row>
    <row r="2559" spans="18:20">
      <c r="R2559" s="70"/>
      <c r="S2559" s="70"/>
      <c r="T2559" s="70"/>
    </row>
    <row r="2560" spans="18:20">
      <c r="R2560" s="70"/>
      <c r="S2560" s="70"/>
      <c r="T2560" s="70"/>
    </row>
    <row r="2561" spans="18:20">
      <c r="R2561" s="70"/>
      <c r="S2561" s="70"/>
      <c r="T2561" s="70"/>
    </row>
    <row r="2562" spans="18:20">
      <c r="R2562" s="70"/>
      <c r="S2562" s="70"/>
      <c r="T2562" s="70"/>
    </row>
    <row r="2563" spans="18:20">
      <c r="R2563" s="70"/>
      <c r="S2563" s="70"/>
      <c r="T2563" s="70"/>
    </row>
    <row r="2564" spans="18:20">
      <c r="R2564" s="70"/>
      <c r="S2564" s="70"/>
      <c r="T2564" s="70"/>
    </row>
    <row r="2565" spans="18:20">
      <c r="R2565" s="70"/>
      <c r="S2565" s="70"/>
      <c r="T2565" s="70"/>
    </row>
    <row r="2566" spans="18:20">
      <c r="R2566" s="70"/>
      <c r="S2566" s="70"/>
      <c r="T2566" s="70"/>
    </row>
    <row r="2567" spans="18:20">
      <c r="R2567" s="70"/>
      <c r="S2567" s="70"/>
      <c r="T2567" s="70"/>
    </row>
    <row r="2568" spans="18:20">
      <c r="R2568" s="70"/>
      <c r="S2568" s="70"/>
      <c r="T2568" s="70"/>
    </row>
    <row r="2569" spans="18:20">
      <c r="R2569" s="70"/>
      <c r="S2569" s="70"/>
      <c r="T2569" s="70"/>
    </row>
    <row r="2570" spans="18:20">
      <c r="R2570" s="70"/>
      <c r="S2570" s="70"/>
      <c r="T2570" s="70"/>
    </row>
    <row r="2571" spans="18:20">
      <c r="R2571" s="70"/>
      <c r="S2571" s="70"/>
      <c r="T2571" s="70"/>
    </row>
    <row r="2572" spans="18:20">
      <c r="R2572" s="70"/>
      <c r="S2572" s="70"/>
      <c r="T2572" s="70"/>
    </row>
    <row r="2573" spans="18:20">
      <c r="R2573" s="70"/>
      <c r="S2573" s="70"/>
      <c r="T2573" s="70"/>
    </row>
    <row r="2574" spans="18:20">
      <c r="R2574" s="70"/>
      <c r="S2574" s="70"/>
      <c r="T2574" s="70"/>
    </row>
    <row r="2575" spans="18:20">
      <c r="R2575" s="70"/>
      <c r="S2575" s="70"/>
      <c r="T2575" s="70"/>
    </row>
    <row r="2576" spans="18:20">
      <c r="R2576" s="70"/>
      <c r="S2576" s="70"/>
      <c r="T2576" s="70"/>
    </row>
    <row r="2577" spans="18:20">
      <c r="R2577" s="70"/>
      <c r="S2577" s="70"/>
      <c r="T2577" s="70"/>
    </row>
    <row r="2578" spans="18:20">
      <c r="R2578" s="70"/>
      <c r="S2578" s="70"/>
      <c r="T2578" s="70"/>
    </row>
    <row r="2579" spans="18:20">
      <c r="R2579" s="70"/>
      <c r="S2579" s="70"/>
      <c r="T2579" s="70"/>
    </row>
    <row r="2580" spans="18:20">
      <c r="R2580" s="70"/>
      <c r="S2580" s="70"/>
      <c r="T2580" s="70"/>
    </row>
    <row r="2581" spans="18:20">
      <c r="R2581" s="70"/>
      <c r="S2581" s="70"/>
      <c r="T2581" s="70"/>
    </row>
    <row r="2582" spans="18:20">
      <c r="R2582" s="70"/>
      <c r="S2582" s="70"/>
      <c r="T2582" s="70"/>
    </row>
    <row r="2583" spans="18:20">
      <c r="R2583" s="70"/>
      <c r="S2583" s="70"/>
      <c r="T2583" s="70"/>
    </row>
    <row r="2584" spans="18:20">
      <c r="R2584" s="70"/>
      <c r="S2584" s="70"/>
      <c r="T2584" s="70"/>
    </row>
    <row r="2585" spans="18:20">
      <c r="R2585" s="70"/>
      <c r="S2585" s="70"/>
      <c r="T2585" s="70"/>
    </row>
    <row r="2586" spans="18:20">
      <c r="R2586" s="70"/>
      <c r="S2586" s="70"/>
      <c r="T2586" s="70"/>
    </row>
    <row r="2587" spans="18:20">
      <c r="R2587" s="70"/>
      <c r="S2587" s="70"/>
      <c r="T2587" s="70"/>
    </row>
    <row r="2588" spans="18:20">
      <c r="R2588" s="70"/>
      <c r="S2588" s="70"/>
      <c r="T2588" s="70"/>
    </row>
    <row r="2589" spans="18:20">
      <c r="R2589" s="70"/>
      <c r="S2589" s="70"/>
      <c r="T2589" s="70"/>
    </row>
    <row r="2590" spans="18:20">
      <c r="R2590" s="70"/>
      <c r="S2590" s="70"/>
      <c r="T2590" s="70"/>
    </row>
    <row r="2591" spans="18:20">
      <c r="R2591" s="70"/>
      <c r="S2591" s="70"/>
      <c r="T2591" s="70"/>
    </row>
    <row r="2592" spans="18:20">
      <c r="R2592" s="70"/>
      <c r="S2592" s="70"/>
      <c r="T2592" s="70"/>
    </row>
    <row r="2593" spans="18:20">
      <c r="R2593" s="70"/>
      <c r="S2593" s="70"/>
      <c r="T2593" s="70"/>
    </row>
    <row r="2594" spans="18:20">
      <c r="R2594" s="70"/>
      <c r="S2594" s="70"/>
      <c r="T2594" s="70"/>
    </row>
    <row r="2595" spans="18:20">
      <c r="R2595" s="70"/>
      <c r="S2595" s="70"/>
      <c r="T2595" s="70"/>
    </row>
    <row r="2596" spans="18:20">
      <c r="R2596" s="70"/>
      <c r="S2596" s="70"/>
      <c r="T2596" s="70"/>
    </row>
    <row r="2597" spans="18:20">
      <c r="R2597" s="70"/>
      <c r="S2597" s="70"/>
      <c r="T2597" s="70"/>
    </row>
    <row r="2598" spans="18:20">
      <c r="R2598" s="70"/>
      <c r="S2598" s="70"/>
      <c r="T2598" s="70"/>
    </row>
    <row r="2599" spans="18:20">
      <c r="R2599" s="70"/>
      <c r="S2599" s="70"/>
      <c r="T2599" s="70"/>
    </row>
    <row r="2600" spans="18:20">
      <c r="R2600" s="70"/>
      <c r="S2600" s="70"/>
      <c r="T2600" s="70"/>
    </row>
    <row r="2601" spans="18:20">
      <c r="R2601" s="70"/>
      <c r="S2601" s="70"/>
      <c r="T2601" s="70"/>
    </row>
    <row r="2602" spans="18:20">
      <c r="R2602" s="70"/>
      <c r="S2602" s="70"/>
      <c r="T2602" s="70"/>
    </row>
    <row r="2603" spans="18:20">
      <c r="R2603" s="70"/>
      <c r="S2603" s="70"/>
      <c r="T2603" s="70"/>
    </row>
    <row r="2604" spans="18:20">
      <c r="R2604" s="70"/>
      <c r="S2604" s="70"/>
      <c r="T2604" s="70"/>
    </row>
    <row r="2605" spans="18:20">
      <c r="R2605" s="70"/>
      <c r="S2605" s="70"/>
      <c r="T2605" s="70"/>
    </row>
    <row r="2606" spans="18:20">
      <c r="R2606" s="70"/>
      <c r="S2606" s="70"/>
      <c r="T2606" s="70"/>
    </row>
    <row r="2607" spans="18:20">
      <c r="R2607" s="70"/>
      <c r="S2607" s="70"/>
      <c r="T2607" s="70"/>
    </row>
    <row r="2608" spans="18:20">
      <c r="R2608" s="70"/>
      <c r="S2608" s="70"/>
      <c r="T2608" s="70"/>
    </row>
    <row r="2609" spans="18:20">
      <c r="R2609" s="70"/>
      <c r="S2609" s="70"/>
      <c r="T2609" s="70"/>
    </row>
    <row r="2610" spans="18:20">
      <c r="R2610" s="70"/>
      <c r="S2610" s="70"/>
      <c r="T2610" s="70"/>
    </row>
    <row r="2611" spans="18:20">
      <c r="R2611" s="70"/>
      <c r="S2611" s="70"/>
      <c r="T2611" s="70"/>
    </row>
    <row r="2612" spans="18:20">
      <c r="R2612" s="70"/>
      <c r="S2612" s="70"/>
      <c r="T2612" s="70"/>
    </row>
    <row r="2613" spans="18:20">
      <c r="R2613" s="70"/>
      <c r="S2613" s="70"/>
      <c r="T2613" s="70"/>
    </row>
    <row r="2614" spans="18:20">
      <c r="R2614" s="70"/>
      <c r="S2614" s="70"/>
      <c r="T2614" s="70"/>
    </row>
    <row r="2615" spans="18:20">
      <c r="R2615" s="70"/>
      <c r="S2615" s="70"/>
      <c r="T2615" s="70"/>
    </row>
    <row r="2616" spans="18:20">
      <c r="R2616" s="70"/>
      <c r="S2616" s="70"/>
      <c r="T2616" s="70"/>
    </row>
    <row r="2617" spans="18:20">
      <c r="R2617" s="70"/>
      <c r="S2617" s="70"/>
      <c r="T2617" s="70"/>
    </row>
    <row r="2618" spans="18:20">
      <c r="R2618" s="70"/>
      <c r="S2618" s="70"/>
      <c r="T2618" s="70"/>
    </row>
    <row r="2619" spans="18:20">
      <c r="R2619" s="70"/>
      <c r="S2619" s="70"/>
      <c r="T2619" s="70"/>
    </row>
    <row r="2620" spans="18:20">
      <c r="R2620" s="70"/>
      <c r="S2620" s="70"/>
      <c r="T2620" s="70"/>
    </row>
    <row r="2621" spans="18:20">
      <c r="R2621" s="70"/>
      <c r="S2621" s="70"/>
      <c r="T2621" s="70"/>
    </row>
    <row r="2622" spans="18:20">
      <c r="R2622" s="70"/>
      <c r="S2622" s="70"/>
      <c r="T2622" s="70"/>
    </row>
    <row r="2623" spans="18:20">
      <c r="R2623" s="70"/>
      <c r="S2623" s="70"/>
      <c r="T2623" s="70"/>
    </row>
    <row r="2624" spans="18:20">
      <c r="R2624" s="70"/>
      <c r="S2624" s="70"/>
      <c r="T2624" s="70"/>
    </row>
    <row r="2625" spans="18:20">
      <c r="R2625" s="70"/>
      <c r="S2625" s="70"/>
      <c r="T2625" s="70"/>
    </row>
    <row r="2626" spans="18:20">
      <c r="R2626" s="70"/>
      <c r="S2626" s="70"/>
      <c r="T2626" s="70"/>
    </row>
    <row r="2627" spans="18:20">
      <c r="R2627" s="70"/>
      <c r="S2627" s="70"/>
      <c r="T2627" s="70"/>
    </row>
    <row r="2628" spans="18:20">
      <c r="R2628" s="70"/>
      <c r="S2628" s="70"/>
      <c r="T2628" s="70"/>
    </row>
    <row r="2629" spans="18:20">
      <c r="R2629" s="70"/>
      <c r="S2629" s="70"/>
      <c r="T2629" s="70"/>
    </row>
    <row r="2630" spans="18:20">
      <c r="R2630" s="70"/>
      <c r="S2630" s="70"/>
      <c r="T2630" s="70"/>
    </row>
    <row r="2631" spans="18:20">
      <c r="R2631" s="70"/>
      <c r="S2631" s="70"/>
      <c r="T2631" s="70"/>
    </row>
    <row r="2632" spans="18:20">
      <c r="R2632" s="70"/>
      <c r="S2632" s="70"/>
      <c r="T2632" s="70"/>
    </row>
    <row r="2633" spans="18:20">
      <c r="R2633" s="70"/>
      <c r="S2633" s="70"/>
      <c r="T2633" s="70"/>
    </row>
  </sheetData>
  <mergeCells count="7">
    <mergeCell ref="C99:N99"/>
    <mergeCell ref="C77:C82"/>
    <mergeCell ref="G84:I84"/>
    <mergeCell ref="G90:I90"/>
    <mergeCell ref="C96:H96"/>
    <mergeCell ref="C97:L97"/>
    <mergeCell ref="C98:I98"/>
  </mergeCells>
  <printOptions horizontalCentered="1"/>
  <pageMargins left="0.31" right="0.24" top="0.47" bottom="0.32" header="0.3" footer="0.3"/>
  <pageSetup paperSize="9" scale="70" orientation="portrait" r:id="rId1"/>
  <headerFooter>
    <oddFooter>&amp;C&amp;"Arial,Bold"&amp;14&amp;A&amp;R&amp;"Arial,Regular"&amp;12Page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A6134-79E4-4434-97CE-59BBA21716BF}">
  <sheetPr>
    <pageSetUpPr fitToPage="1"/>
  </sheetPr>
  <dimension ref="B2:V2639"/>
  <sheetViews>
    <sheetView showGridLines="0" zoomScaleSheetLayoutView="100" workbookViewId="0">
      <pane ySplit="7" topLeftCell="A72" activePane="bottomLeft" state="frozen"/>
      <selection activeCell="Q20" sqref="Q20"/>
      <selection pane="bottomLeft" activeCell="Q20" sqref="Q20"/>
    </sheetView>
  </sheetViews>
  <sheetFormatPr defaultColWidth="9.33203125" defaultRowHeight="13.2"/>
  <cols>
    <col min="1" max="1" width="9.33203125" style="70"/>
    <col min="2" max="2" width="6.77734375" style="70" customWidth="1"/>
    <col min="3" max="3" width="26.109375" style="70" customWidth="1"/>
    <col min="4" max="4" width="15.77734375" style="70" customWidth="1"/>
    <col min="5" max="5" width="10" style="70" customWidth="1"/>
    <col min="6" max="6" width="15" style="138" customWidth="1"/>
    <col min="7" max="7" width="13.77734375" style="138" customWidth="1"/>
    <col min="8" max="8" width="16.33203125" style="70" customWidth="1"/>
    <col min="9" max="9" width="13.44140625" style="139" customWidth="1"/>
    <col min="10" max="10" width="15.44140625" style="70" customWidth="1"/>
    <col min="11" max="11" width="12.77734375" style="70" bestFit="1" customWidth="1"/>
    <col min="12" max="12" width="11.109375" style="70" customWidth="1"/>
    <col min="14" max="14" width="28.109375" style="70" customWidth="1"/>
    <col min="17" max="17" width="9.33203125" style="70"/>
    <col min="18" max="20" width="9.33203125" style="140"/>
    <col min="21" max="21" width="9.33203125" style="70"/>
    <col min="23" max="16384" width="9.33203125" style="70"/>
  </cols>
  <sheetData>
    <row r="2" spans="2:22" ht="13.8">
      <c r="C2" s="71" t="s">
        <v>69</v>
      </c>
      <c r="D2" s="72"/>
      <c r="E2" s="72"/>
      <c r="F2" s="72"/>
      <c r="G2" s="72"/>
      <c r="H2" s="72"/>
      <c r="I2" s="72"/>
      <c r="J2" s="72"/>
      <c r="K2"/>
      <c r="L2"/>
      <c r="N2"/>
      <c r="Q2"/>
      <c r="R2"/>
      <c r="S2"/>
      <c r="T2"/>
    </row>
    <row r="3" spans="2:22" ht="13.8">
      <c r="C3" s="71"/>
      <c r="D3" s="72"/>
      <c r="E3" s="72"/>
      <c r="F3" s="72"/>
      <c r="G3" s="72"/>
      <c r="H3" s="72"/>
      <c r="I3" s="72"/>
      <c r="J3" s="72"/>
      <c r="K3"/>
      <c r="L3"/>
      <c r="N3"/>
      <c r="Q3"/>
      <c r="R3"/>
      <c r="S3"/>
      <c r="T3"/>
    </row>
    <row r="4" spans="2:22" ht="13.8">
      <c r="C4" s="71"/>
      <c r="D4" s="72"/>
      <c r="E4" s="72"/>
      <c r="F4" s="72"/>
      <c r="G4" s="72"/>
      <c r="H4" s="72"/>
      <c r="I4" s="72"/>
      <c r="J4" s="72"/>
      <c r="K4"/>
      <c r="L4"/>
      <c r="N4"/>
      <c r="Q4"/>
      <c r="R4"/>
      <c r="S4"/>
      <c r="T4"/>
    </row>
    <row r="5" spans="2:22" ht="13.8">
      <c r="C5" s="71"/>
      <c r="D5" s="72"/>
      <c r="E5" s="72"/>
      <c r="F5" s="72"/>
      <c r="G5" s="72"/>
      <c r="H5" s="72"/>
      <c r="I5" s="72"/>
      <c r="J5" s="72"/>
      <c r="K5"/>
      <c r="L5"/>
      <c r="N5"/>
      <c r="Q5"/>
      <c r="R5"/>
      <c r="S5"/>
      <c r="T5"/>
    </row>
    <row r="6" spans="2:22" ht="13.8">
      <c r="C6" s="71"/>
      <c r="D6" s="72"/>
      <c r="E6" s="72"/>
      <c r="F6" s="72"/>
      <c r="G6" s="72"/>
      <c r="H6" s="72"/>
      <c r="I6" s="72"/>
      <c r="J6" s="72"/>
      <c r="K6"/>
      <c r="L6"/>
      <c r="N6"/>
      <c r="Q6"/>
      <c r="R6"/>
      <c r="S6"/>
      <c r="T6"/>
    </row>
    <row r="7" spans="2:22" s="75" customFormat="1" ht="66">
      <c r="B7" s="73" t="s">
        <v>0</v>
      </c>
      <c r="C7" s="4" t="s">
        <v>1</v>
      </c>
      <c r="D7" s="4" t="s">
        <v>2</v>
      </c>
      <c r="E7" s="4" t="s">
        <v>3</v>
      </c>
      <c r="F7" s="5" t="s">
        <v>4</v>
      </c>
      <c r="G7" s="5" t="s">
        <v>5</v>
      </c>
      <c r="H7" s="4" t="s">
        <v>6</v>
      </c>
      <c r="I7" s="6" t="s">
        <v>7</v>
      </c>
      <c r="J7" s="7" t="s">
        <v>8</v>
      </c>
      <c r="K7" s="7" t="s">
        <v>9</v>
      </c>
      <c r="L7" s="74" t="s">
        <v>70</v>
      </c>
      <c r="M7" s="9" t="s">
        <v>11</v>
      </c>
      <c r="N7" s="10"/>
      <c r="O7"/>
      <c r="P7"/>
      <c r="Q7"/>
      <c r="R7"/>
      <c r="S7"/>
      <c r="T7"/>
      <c r="V7"/>
    </row>
    <row r="8" spans="2:22" s="75" customFormat="1" ht="14.4">
      <c r="B8" s="76">
        <v>1</v>
      </c>
      <c r="C8" s="89" t="s">
        <v>238</v>
      </c>
      <c r="D8" s="76" t="s">
        <v>102</v>
      </c>
      <c r="E8" s="253" t="s">
        <v>103</v>
      </c>
      <c r="F8" s="271">
        <v>3895</v>
      </c>
      <c r="G8" s="246">
        <v>3911.6</v>
      </c>
      <c r="H8" s="247">
        <v>161002475</v>
      </c>
      <c r="I8" s="247" t="s">
        <v>321</v>
      </c>
      <c r="J8" s="88">
        <v>3550</v>
      </c>
      <c r="K8" s="272">
        <v>2995.6151855047456</v>
      </c>
      <c r="L8" s="74"/>
      <c r="M8" s="9"/>
      <c r="N8" s="10"/>
      <c r="O8"/>
      <c r="P8"/>
      <c r="Q8"/>
      <c r="R8"/>
      <c r="S8"/>
      <c r="T8"/>
      <c r="V8"/>
    </row>
    <row r="9" spans="2:22" s="75" customFormat="1" ht="14.4">
      <c r="B9" s="76">
        <v>2</v>
      </c>
      <c r="C9" s="256" t="s">
        <v>228</v>
      </c>
      <c r="D9" s="257"/>
      <c r="E9" s="257"/>
      <c r="F9" s="273"/>
      <c r="G9" s="248"/>
      <c r="H9" s="249"/>
      <c r="I9" s="249"/>
      <c r="J9" s="101"/>
      <c r="K9" s="274">
        <v>0</v>
      </c>
      <c r="L9" s="74"/>
      <c r="M9" s="9"/>
      <c r="N9" s="10"/>
      <c r="O9"/>
      <c r="P9"/>
      <c r="Q9"/>
      <c r="R9"/>
      <c r="S9"/>
      <c r="T9"/>
      <c r="V9"/>
    </row>
    <row r="10" spans="2:22" s="75" customFormat="1" ht="15.6">
      <c r="B10" s="76">
        <v>3</v>
      </c>
      <c r="C10" s="89" t="s">
        <v>75</v>
      </c>
      <c r="D10" s="76" t="s">
        <v>17</v>
      </c>
      <c r="E10" s="76" t="s">
        <v>18</v>
      </c>
      <c r="F10" s="204">
        <v>3956</v>
      </c>
      <c r="G10" s="250">
        <v>3983.1</v>
      </c>
      <c r="H10" s="251">
        <v>161002328</v>
      </c>
      <c r="I10" s="252" t="s">
        <v>322</v>
      </c>
      <c r="J10" s="88">
        <v>3836</v>
      </c>
      <c r="K10" s="272">
        <v>3445.9700644597401</v>
      </c>
      <c r="L10" s="74"/>
      <c r="M10" s="9"/>
      <c r="N10" s="10"/>
      <c r="O10"/>
      <c r="P10"/>
      <c r="Q10"/>
      <c r="R10"/>
      <c r="S10"/>
      <c r="T10"/>
      <c r="V10"/>
    </row>
    <row r="11" spans="2:22" s="75" customFormat="1" ht="15.6">
      <c r="B11" s="79">
        <v>4</v>
      </c>
      <c r="C11" s="84" t="s">
        <v>257</v>
      </c>
      <c r="D11" s="76" t="s">
        <v>17</v>
      </c>
      <c r="E11" s="76" t="s">
        <v>18</v>
      </c>
      <c r="F11" s="273">
        <v>4012</v>
      </c>
      <c r="G11" s="248">
        <v>4043.4</v>
      </c>
      <c r="H11" s="249">
        <v>462000300</v>
      </c>
      <c r="I11" s="249" t="s">
        <v>322</v>
      </c>
      <c r="J11" s="88">
        <v>3646</v>
      </c>
      <c r="K11" s="272">
        <v>2388.7384894776201</v>
      </c>
      <c r="L11" s="74"/>
      <c r="M11" s="9"/>
      <c r="N11" s="10"/>
      <c r="O11"/>
      <c r="P11"/>
      <c r="Q11"/>
      <c r="R11"/>
      <c r="S11"/>
      <c r="T11"/>
      <c r="V11"/>
    </row>
    <row r="12" spans="2:22" s="75" customFormat="1" ht="15.6">
      <c r="B12" s="91">
        <v>5</v>
      </c>
      <c r="C12" s="256" t="s">
        <v>228</v>
      </c>
      <c r="D12" s="257"/>
      <c r="E12" s="257"/>
      <c r="F12" s="207"/>
      <c r="G12" s="254"/>
      <c r="H12" s="255"/>
      <c r="I12" s="222"/>
      <c r="J12" s="101"/>
      <c r="K12" s="274">
        <v>0</v>
      </c>
      <c r="L12" s="74"/>
      <c r="M12" s="9"/>
      <c r="N12" s="10"/>
      <c r="O12"/>
      <c r="P12"/>
      <c r="Q12"/>
      <c r="R12"/>
      <c r="S12"/>
      <c r="T12"/>
      <c r="V12"/>
    </row>
    <row r="13" spans="2:22" s="75" customFormat="1" ht="15.6">
      <c r="B13" s="91">
        <v>6</v>
      </c>
      <c r="C13" s="84" t="s">
        <v>257</v>
      </c>
      <c r="D13" s="76" t="s">
        <v>17</v>
      </c>
      <c r="E13" s="76" t="s">
        <v>18</v>
      </c>
      <c r="F13" s="210">
        <v>3965</v>
      </c>
      <c r="G13" s="13">
        <v>3995</v>
      </c>
      <c r="H13" s="86">
        <v>462000301</v>
      </c>
      <c r="I13" s="76" t="s">
        <v>323</v>
      </c>
      <c r="J13" s="88">
        <v>3716</v>
      </c>
      <c r="K13" s="272">
        <v>2592.3448646325742</v>
      </c>
      <c r="L13" s="74"/>
      <c r="M13" s="9"/>
      <c r="N13" s="10"/>
      <c r="O13"/>
      <c r="P13"/>
      <c r="Q13"/>
      <c r="R13"/>
      <c r="S13"/>
      <c r="T13"/>
      <c r="V13"/>
    </row>
    <row r="14" spans="2:22" s="75" customFormat="1" ht="15.6">
      <c r="B14" s="91">
        <v>7</v>
      </c>
      <c r="C14" s="89" t="s">
        <v>238</v>
      </c>
      <c r="D14" s="76" t="s">
        <v>102</v>
      </c>
      <c r="E14" s="253" t="s">
        <v>103</v>
      </c>
      <c r="F14" s="210">
        <v>4023</v>
      </c>
      <c r="G14" s="13">
        <v>4052.09</v>
      </c>
      <c r="H14" s="86">
        <v>151000307</v>
      </c>
      <c r="I14" s="79" t="s">
        <v>323</v>
      </c>
      <c r="J14" s="88">
        <v>3077</v>
      </c>
      <c r="K14" s="272">
        <v>2066.4427254424072</v>
      </c>
      <c r="L14" s="74"/>
      <c r="M14" s="9"/>
      <c r="N14" s="10"/>
      <c r="O14"/>
      <c r="P14"/>
      <c r="Q14"/>
      <c r="R14"/>
      <c r="S14"/>
      <c r="T14"/>
      <c r="V14"/>
    </row>
    <row r="15" spans="2:22" s="75" customFormat="1" ht="15.6">
      <c r="B15" s="91">
        <v>8</v>
      </c>
      <c r="C15" s="256" t="s">
        <v>228</v>
      </c>
      <c r="D15" s="257"/>
      <c r="E15" s="257"/>
      <c r="F15" s="210"/>
      <c r="G15" s="13"/>
      <c r="H15" s="86"/>
      <c r="I15" s="79"/>
      <c r="J15" s="101"/>
      <c r="K15" s="274">
        <v>0</v>
      </c>
      <c r="L15" s="74"/>
      <c r="M15" s="9"/>
      <c r="N15" s="10"/>
      <c r="O15"/>
      <c r="P15"/>
      <c r="Q15"/>
      <c r="R15"/>
      <c r="S15"/>
      <c r="T15"/>
      <c r="V15"/>
    </row>
    <row r="16" spans="2:22" s="75" customFormat="1" ht="15.6">
      <c r="B16" s="91">
        <v>9</v>
      </c>
      <c r="C16" s="84" t="s">
        <v>257</v>
      </c>
      <c r="D16" s="76" t="s">
        <v>17</v>
      </c>
      <c r="E16" s="76" t="s">
        <v>18</v>
      </c>
      <c r="F16" s="210">
        <v>4042.15</v>
      </c>
      <c r="G16" s="13">
        <v>4070.61</v>
      </c>
      <c r="H16" s="86">
        <v>462000303</v>
      </c>
      <c r="I16" s="79" t="s">
        <v>324</v>
      </c>
      <c r="J16" s="88">
        <v>3915</v>
      </c>
      <c r="K16" s="272">
        <v>2332.8154340836013</v>
      </c>
      <c r="L16" s="74"/>
      <c r="M16" s="9"/>
      <c r="N16" s="10"/>
      <c r="O16"/>
      <c r="P16"/>
      <c r="Q16"/>
      <c r="R16"/>
      <c r="S16"/>
      <c r="T16"/>
      <c r="V16"/>
    </row>
    <row r="17" spans="2:22" s="75" customFormat="1" ht="15.6">
      <c r="B17" s="91">
        <v>10</v>
      </c>
      <c r="C17" s="256" t="s">
        <v>228</v>
      </c>
      <c r="D17" s="257"/>
      <c r="E17" s="257"/>
      <c r="F17" s="210"/>
      <c r="G17" s="13"/>
      <c r="H17" s="86"/>
      <c r="I17" s="79"/>
      <c r="J17" s="275"/>
      <c r="K17" s="274">
        <v>0</v>
      </c>
      <c r="L17" s="74"/>
      <c r="M17" s="9"/>
      <c r="N17" s="10"/>
      <c r="O17"/>
      <c r="P17"/>
      <c r="Q17"/>
      <c r="R17"/>
      <c r="S17"/>
      <c r="T17"/>
      <c r="V17"/>
    </row>
    <row r="18" spans="2:22" s="75" customFormat="1" ht="15.6">
      <c r="B18" s="91">
        <v>11</v>
      </c>
      <c r="C18" s="256" t="s">
        <v>228</v>
      </c>
      <c r="D18" s="257"/>
      <c r="E18" s="257"/>
      <c r="F18" s="210"/>
      <c r="G18" s="13"/>
      <c r="H18" s="86"/>
      <c r="I18" s="79"/>
      <c r="J18" s="275"/>
      <c r="K18" s="274">
        <v>0</v>
      </c>
      <c r="L18" s="74"/>
      <c r="M18" s="9"/>
      <c r="N18" s="10"/>
      <c r="O18"/>
      <c r="P18"/>
      <c r="Q18"/>
      <c r="R18"/>
      <c r="S18"/>
      <c r="T18"/>
      <c r="V18"/>
    </row>
    <row r="19" spans="2:22" s="75" customFormat="1" ht="15.6">
      <c r="B19" s="91">
        <v>12</v>
      </c>
      <c r="C19" s="89" t="s">
        <v>238</v>
      </c>
      <c r="D19" s="76" t="s">
        <v>102</v>
      </c>
      <c r="E19" s="253" t="s">
        <v>103</v>
      </c>
      <c r="F19" s="210">
        <v>3830</v>
      </c>
      <c r="G19" s="13">
        <v>3856.75</v>
      </c>
      <c r="H19" s="86">
        <v>161002477</v>
      </c>
      <c r="I19" s="79" t="s">
        <v>325</v>
      </c>
      <c r="J19" s="88">
        <v>4057</v>
      </c>
      <c r="K19" s="272">
        <v>3765.894933509177</v>
      </c>
      <c r="L19" s="74"/>
      <c r="M19" s="9"/>
      <c r="N19" s="10"/>
      <c r="O19"/>
      <c r="P19"/>
      <c r="Q19"/>
      <c r="R19"/>
      <c r="S19"/>
      <c r="T19"/>
      <c r="V19"/>
    </row>
    <row r="20" spans="2:22" s="75" customFormat="1" ht="15.6">
      <c r="B20" s="91">
        <v>13</v>
      </c>
      <c r="C20" s="89" t="s">
        <v>33</v>
      </c>
      <c r="D20" s="76" t="s">
        <v>73</v>
      </c>
      <c r="E20" s="76" t="s">
        <v>26</v>
      </c>
      <c r="F20" s="210">
        <v>3772</v>
      </c>
      <c r="G20" s="13">
        <v>3783.77</v>
      </c>
      <c r="H20" s="86">
        <v>151000197</v>
      </c>
      <c r="I20" s="79" t="s">
        <v>326</v>
      </c>
      <c r="J20" s="88">
        <v>4601</v>
      </c>
      <c r="K20" s="272">
        <v>4174.6655618163732</v>
      </c>
      <c r="L20" s="74"/>
      <c r="M20" s="9"/>
      <c r="N20" s="10"/>
      <c r="O20"/>
      <c r="P20"/>
      <c r="Q20"/>
      <c r="R20"/>
      <c r="S20"/>
      <c r="T20"/>
      <c r="V20"/>
    </row>
    <row r="21" spans="2:22" s="75" customFormat="1" ht="15.6">
      <c r="B21" s="91">
        <v>14</v>
      </c>
      <c r="C21" s="84" t="s">
        <v>257</v>
      </c>
      <c r="D21" s="76" t="s">
        <v>17</v>
      </c>
      <c r="E21" s="76" t="s">
        <v>18</v>
      </c>
      <c r="F21" s="210">
        <v>3893</v>
      </c>
      <c r="G21" s="13">
        <v>3912.4</v>
      </c>
      <c r="H21" s="86">
        <v>462000306</v>
      </c>
      <c r="I21" s="79" t="s">
        <v>325</v>
      </c>
      <c r="J21" s="88">
        <v>4028</v>
      </c>
      <c r="K21" s="272">
        <v>3393.298295454546</v>
      </c>
      <c r="L21" s="74"/>
      <c r="M21" s="9"/>
      <c r="N21" s="10"/>
      <c r="O21"/>
      <c r="P21"/>
      <c r="Q21"/>
      <c r="R21"/>
      <c r="S21"/>
      <c r="T21"/>
      <c r="V21"/>
    </row>
    <row r="22" spans="2:22" s="75" customFormat="1" ht="15.6">
      <c r="B22" s="91">
        <v>15</v>
      </c>
      <c r="C22" s="89" t="s">
        <v>33</v>
      </c>
      <c r="D22" s="76" t="s">
        <v>73</v>
      </c>
      <c r="E22" s="76" t="s">
        <v>26</v>
      </c>
      <c r="F22" s="210">
        <v>2586.66</v>
      </c>
      <c r="G22" s="13">
        <v>2593.8200000000002</v>
      </c>
      <c r="H22" s="78">
        <v>151000198</v>
      </c>
      <c r="I22" s="79" t="s">
        <v>327</v>
      </c>
      <c r="J22" s="90">
        <v>4750</v>
      </c>
      <c r="K22" s="272">
        <v>3883.6189121155739</v>
      </c>
      <c r="L22" s="74"/>
      <c r="M22" s="9"/>
      <c r="N22" s="10"/>
      <c r="O22"/>
      <c r="P22"/>
      <c r="Q22"/>
      <c r="R22"/>
      <c r="S22"/>
      <c r="T22"/>
      <c r="V22"/>
    </row>
    <row r="23" spans="2:22" s="75" customFormat="1" ht="15.6">
      <c r="B23" s="91"/>
      <c r="C23" s="89" t="s">
        <v>20</v>
      </c>
      <c r="D23" s="76" t="s">
        <v>17</v>
      </c>
      <c r="E23" s="76" t="s">
        <v>18</v>
      </c>
      <c r="F23" s="210">
        <v>1099.3399999999999</v>
      </c>
      <c r="G23" s="13">
        <v>1102.3800000000001</v>
      </c>
      <c r="H23" s="78">
        <v>151000198</v>
      </c>
      <c r="I23" s="79" t="s">
        <v>327</v>
      </c>
      <c r="J23" s="90">
        <v>4150</v>
      </c>
      <c r="K23" s="272">
        <v>3983.3759357708582</v>
      </c>
      <c r="L23" s="74"/>
      <c r="M23" s="9"/>
      <c r="N23" s="10"/>
      <c r="O23"/>
      <c r="P23"/>
      <c r="Q23"/>
      <c r="R23"/>
      <c r="S23"/>
      <c r="T23"/>
      <c r="V23"/>
    </row>
    <row r="24" spans="2:22" s="75" customFormat="1" ht="15.6">
      <c r="B24" s="91">
        <v>16</v>
      </c>
      <c r="C24" s="89" t="s">
        <v>33</v>
      </c>
      <c r="D24" s="76" t="s">
        <v>73</v>
      </c>
      <c r="E24" s="76" t="s">
        <v>26</v>
      </c>
      <c r="F24" s="210">
        <v>2713.34</v>
      </c>
      <c r="G24" s="13">
        <v>2722.83</v>
      </c>
      <c r="H24" s="78">
        <v>161009299</v>
      </c>
      <c r="I24" s="79" t="s">
        <v>328</v>
      </c>
      <c r="J24" s="88">
        <v>5027</v>
      </c>
      <c r="K24" s="272">
        <v>3812.2721636027413</v>
      </c>
      <c r="L24" s="74"/>
      <c r="M24" s="9"/>
      <c r="N24" s="10"/>
      <c r="O24"/>
      <c r="P24"/>
      <c r="Q24"/>
      <c r="R24"/>
      <c r="S24"/>
      <c r="T24"/>
      <c r="V24"/>
    </row>
    <row r="25" spans="2:22" s="75" customFormat="1" ht="15.6">
      <c r="B25" s="91"/>
      <c r="C25" s="89" t="s">
        <v>20</v>
      </c>
      <c r="D25" s="76" t="s">
        <v>17</v>
      </c>
      <c r="E25" s="76" t="s">
        <v>18</v>
      </c>
      <c r="F25" s="210">
        <v>1033.6600000000001</v>
      </c>
      <c r="G25" s="13">
        <v>1037.28</v>
      </c>
      <c r="H25" s="78">
        <v>161009299</v>
      </c>
      <c r="I25" s="79" t="s">
        <v>328</v>
      </c>
      <c r="J25" s="88">
        <v>3940</v>
      </c>
      <c r="K25" s="272">
        <v>3854.392351733823</v>
      </c>
      <c r="L25" s="74"/>
      <c r="M25" s="9"/>
      <c r="N25" s="10"/>
      <c r="O25"/>
      <c r="P25"/>
      <c r="Q25"/>
      <c r="R25"/>
      <c r="S25"/>
      <c r="T25"/>
      <c r="V25"/>
    </row>
    <row r="26" spans="2:22" s="75" customFormat="1" ht="15.6">
      <c r="B26" s="91">
        <v>17</v>
      </c>
      <c r="C26" s="89" t="s">
        <v>238</v>
      </c>
      <c r="D26" s="76" t="s">
        <v>102</v>
      </c>
      <c r="E26" s="253" t="s">
        <v>103</v>
      </c>
      <c r="F26" s="210">
        <v>3812</v>
      </c>
      <c r="G26" s="13">
        <v>3909.54</v>
      </c>
      <c r="H26" s="86">
        <v>161014925</v>
      </c>
      <c r="I26" s="79" t="s">
        <v>328</v>
      </c>
      <c r="J26" s="88">
        <v>2681</v>
      </c>
      <c r="K26" s="272">
        <v>2854.0282967923104</v>
      </c>
      <c r="L26" s="74"/>
      <c r="M26" s="9"/>
      <c r="N26" s="10"/>
      <c r="O26"/>
      <c r="P26"/>
      <c r="Q26"/>
      <c r="R26"/>
      <c r="S26"/>
      <c r="T26"/>
      <c r="V26"/>
    </row>
    <row r="27" spans="2:22" s="75" customFormat="1" ht="15.6">
      <c r="B27" s="91">
        <v>18</v>
      </c>
      <c r="C27" s="89" t="s">
        <v>134</v>
      </c>
      <c r="D27" s="76" t="s">
        <v>17</v>
      </c>
      <c r="E27" s="76" t="s">
        <v>18</v>
      </c>
      <c r="F27" s="210">
        <v>3853</v>
      </c>
      <c r="G27" s="13">
        <v>3878.98</v>
      </c>
      <c r="H27" s="79">
        <v>151000007</v>
      </c>
      <c r="I27" s="79" t="s">
        <v>329</v>
      </c>
      <c r="J27" s="101">
        <v>4150</v>
      </c>
      <c r="K27" s="272">
        <v>2362.8570824524313</v>
      </c>
      <c r="L27" s="74"/>
      <c r="M27" s="9"/>
      <c r="N27" s="10"/>
      <c r="O27"/>
      <c r="P27"/>
      <c r="Q27"/>
      <c r="R27"/>
      <c r="S27"/>
      <c r="T27"/>
      <c r="V27"/>
    </row>
    <row r="28" spans="2:22" s="75" customFormat="1" ht="15.6">
      <c r="B28" s="91">
        <v>19</v>
      </c>
      <c r="C28" s="89" t="s">
        <v>33</v>
      </c>
      <c r="D28" s="76" t="s">
        <v>73</v>
      </c>
      <c r="E28" s="76" t="s">
        <v>26</v>
      </c>
      <c r="F28" s="210">
        <v>2947.25</v>
      </c>
      <c r="G28" s="13">
        <v>2954.76</v>
      </c>
      <c r="H28" s="79">
        <v>161009300</v>
      </c>
      <c r="I28" s="79" t="s">
        <v>329</v>
      </c>
      <c r="J28" s="88">
        <v>4483</v>
      </c>
      <c r="K28" s="272">
        <v>3964.9255727282689</v>
      </c>
      <c r="L28" s="74"/>
      <c r="M28" s="9"/>
      <c r="N28" s="10"/>
      <c r="O28"/>
      <c r="P28"/>
      <c r="Q28"/>
      <c r="R28"/>
      <c r="S28"/>
      <c r="T28"/>
      <c r="V28"/>
    </row>
    <row r="29" spans="2:22" s="75" customFormat="1" ht="15.6">
      <c r="B29" s="91"/>
      <c r="C29" s="89" t="s">
        <v>20</v>
      </c>
      <c r="D29" s="76" t="s">
        <v>17</v>
      </c>
      <c r="E29" s="76" t="s">
        <v>18</v>
      </c>
      <c r="F29" s="210">
        <v>1004.75</v>
      </c>
      <c r="G29" s="13">
        <v>1007.68</v>
      </c>
      <c r="H29" s="79">
        <v>161009300</v>
      </c>
      <c r="I29" s="79" t="s">
        <v>329</v>
      </c>
      <c r="J29" s="88">
        <v>4075</v>
      </c>
      <c r="K29" s="272">
        <v>4460.3362049421903</v>
      </c>
      <c r="L29" s="74"/>
      <c r="M29" s="9"/>
      <c r="N29" s="10"/>
      <c r="O29"/>
      <c r="P29"/>
      <c r="Q29"/>
      <c r="R29"/>
      <c r="S29"/>
      <c r="T29"/>
      <c r="V29"/>
    </row>
    <row r="30" spans="2:22" s="75" customFormat="1" ht="15.6">
      <c r="B30" s="91">
        <v>20</v>
      </c>
      <c r="C30" s="84" t="s">
        <v>257</v>
      </c>
      <c r="D30" s="76" t="s">
        <v>17</v>
      </c>
      <c r="E30" s="76" t="s">
        <v>18</v>
      </c>
      <c r="F30" s="210">
        <v>4027</v>
      </c>
      <c r="G30" s="13">
        <v>4049.09</v>
      </c>
      <c r="H30" s="79">
        <v>462000308</v>
      </c>
      <c r="I30" s="79" t="s">
        <v>330</v>
      </c>
      <c r="J30" s="88">
        <v>4143</v>
      </c>
      <c r="K30" s="272">
        <v>2662.2062000432061</v>
      </c>
      <c r="L30" s="74"/>
      <c r="M30" s="9"/>
      <c r="N30" s="10"/>
      <c r="O30"/>
      <c r="P30"/>
      <c r="Q30"/>
      <c r="R30"/>
      <c r="S30"/>
      <c r="T30"/>
      <c r="V30"/>
    </row>
    <row r="31" spans="2:22" s="75" customFormat="1" ht="15.6">
      <c r="B31" s="91">
        <v>21</v>
      </c>
      <c r="C31" s="84" t="s">
        <v>257</v>
      </c>
      <c r="D31" s="76" t="s">
        <v>17</v>
      </c>
      <c r="E31" s="76" t="s">
        <v>18</v>
      </c>
      <c r="F31" s="210">
        <v>3900</v>
      </c>
      <c r="G31" s="13">
        <v>3928.84</v>
      </c>
      <c r="H31" s="79">
        <v>462000309</v>
      </c>
      <c r="I31" s="79" t="s">
        <v>331</v>
      </c>
      <c r="J31" s="101">
        <v>4150</v>
      </c>
      <c r="K31" s="272">
        <v>2763.8749190589251</v>
      </c>
      <c r="L31" s="74"/>
      <c r="M31" s="9"/>
      <c r="N31" s="10"/>
      <c r="O31"/>
      <c r="P31"/>
      <c r="Q31"/>
      <c r="R31"/>
      <c r="S31"/>
      <c r="T31"/>
      <c r="V31"/>
    </row>
    <row r="32" spans="2:22" s="75" customFormat="1" ht="15.6">
      <c r="B32" s="91">
        <v>22</v>
      </c>
      <c r="C32" s="84" t="s">
        <v>332</v>
      </c>
      <c r="D32" s="76" t="s">
        <v>13</v>
      </c>
      <c r="E32" s="76" t="s">
        <v>14</v>
      </c>
      <c r="F32" s="210">
        <v>1300.7</v>
      </c>
      <c r="G32" s="13">
        <v>1307.1400000000001</v>
      </c>
      <c r="H32" s="79">
        <v>161014929</v>
      </c>
      <c r="I32" s="79" t="s">
        <v>331</v>
      </c>
      <c r="J32" s="88">
        <v>2869</v>
      </c>
      <c r="K32" s="272">
        <v>2452.6152776291856</v>
      </c>
      <c r="L32" s="74"/>
      <c r="M32" s="9"/>
      <c r="N32" s="10"/>
      <c r="O32"/>
      <c r="P32"/>
      <c r="Q32"/>
      <c r="R32"/>
      <c r="S32"/>
      <c r="T32"/>
      <c r="V32"/>
    </row>
    <row r="33" spans="2:22" s="75" customFormat="1" ht="15.6">
      <c r="B33" s="76"/>
      <c r="C33" s="89" t="s">
        <v>333</v>
      </c>
      <c r="D33" s="76" t="s">
        <v>17</v>
      </c>
      <c r="E33" s="76" t="s">
        <v>18</v>
      </c>
      <c r="F33" s="210">
        <v>2738.3</v>
      </c>
      <c r="G33" s="13">
        <v>2751.86</v>
      </c>
      <c r="H33" s="79">
        <v>161014929</v>
      </c>
      <c r="I33" s="79" t="s">
        <v>331</v>
      </c>
      <c r="J33" s="88">
        <v>2582</v>
      </c>
      <c r="K33" s="272">
        <v>2381.2964262922783</v>
      </c>
      <c r="L33" s="74"/>
      <c r="M33" s="9"/>
      <c r="N33" s="10"/>
      <c r="O33"/>
      <c r="P33"/>
      <c r="Q33"/>
      <c r="R33"/>
      <c r="S33"/>
      <c r="T33"/>
      <c r="V33"/>
    </row>
    <row r="34" spans="2:22" s="75" customFormat="1" ht="15.6">
      <c r="B34" s="91">
        <v>23</v>
      </c>
      <c r="C34" s="89" t="s">
        <v>334</v>
      </c>
      <c r="D34" s="76"/>
      <c r="E34" s="76"/>
      <c r="F34" s="210">
        <v>59.45</v>
      </c>
      <c r="G34" s="13">
        <v>65.599999999999994</v>
      </c>
      <c r="H34" s="77">
        <v>161014900</v>
      </c>
      <c r="I34" s="79" t="s">
        <v>301</v>
      </c>
      <c r="J34" s="101"/>
      <c r="K34" s="276"/>
      <c r="L34" s="74"/>
      <c r="M34" s="9"/>
      <c r="N34" s="10"/>
      <c r="O34"/>
      <c r="P34"/>
      <c r="Q34"/>
      <c r="R34"/>
      <c r="S34"/>
      <c r="T34"/>
      <c r="V34"/>
    </row>
    <row r="35" spans="2:22" s="75" customFormat="1" ht="15.6">
      <c r="B35" s="91">
        <v>24</v>
      </c>
      <c r="C35" s="89" t="s">
        <v>134</v>
      </c>
      <c r="D35" s="76" t="s">
        <v>17</v>
      </c>
      <c r="E35" s="76" t="s">
        <v>18</v>
      </c>
      <c r="F35" s="210">
        <v>3963</v>
      </c>
      <c r="G35" s="13">
        <v>3990.9</v>
      </c>
      <c r="H35" s="77">
        <v>162001591</v>
      </c>
      <c r="I35" s="79" t="s">
        <v>331</v>
      </c>
      <c r="J35" s="88">
        <v>4063</v>
      </c>
      <c r="K35" s="272">
        <v>3442.0212398921831</v>
      </c>
      <c r="L35" s="74"/>
      <c r="M35" s="9"/>
      <c r="N35" s="10"/>
      <c r="O35"/>
      <c r="P35"/>
      <c r="Q35"/>
      <c r="R35"/>
      <c r="S35"/>
      <c r="T35"/>
      <c r="V35"/>
    </row>
    <row r="36" spans="2:22" s="75" customFormat="1" ht="15.6">
      <c r="B36" s="91">
        <v>25</v>
      </c>
      <c r="C36" s="89" t="s">
        <v>33</v>
      </c>
      <c r="D36" s="76" t="s">
        <v>73</v>
      </c>
      <c r="E36" s="76" t="s">
        <v>26</v>
      </c>
      <c r="F36" s="210">
        <v>2612.37</v>
      </c>
      <c r="G36" s="13">
        <v>2620.5</v>
      </c>
      <c r="H36" s="77">
        <v>161009303</v>
      </c>
      <c r="I36" s="79" t="s">
        <v>335</v>
      </c>
      <c r="J36" s="88">
        <v>4764</v>
      </c>
      <c r="K36" s="272">
        <v>3308.9222210334865</v>
      </c>
      <c r="L36" s="74"/>
      <c r="M36" s="9"/>
      <c r="N36" s="10"/>
      <c r="O36"/>
      <c r="P36"/>
      <c r="Q36"/>
      <c r="R36"/>
      <c r="S36"/>
      <c r="T36"/>
      <c r="V36"/>
    </row>
    <row r="37" spans="2:22" s="75" customFormat="1" ht="15.6">
      <c r="B37" s="91"/>
      <c r="C37" s="89" t="s">
        <v>20</v>
      </c>
      <c r="D37" s="76" t="s">
        <v>17</v>
      </c>
      <c r="E37" s="76" t="s">
        <v>18</v>
      </c>
      <c r="F37" s="210">
        <v>979.63</v>
      </c>
      <c r="G37" s="13">
        <v>982.7</v>
      </c>
      <c r="H37" s="77">
        <v>161009303</v>
      </c>
      <c r="I37" s="79" t="s">
        <v>335</v>
      </c>
      <c r="J37" s="88">
        <v>4252</v>
      </c>
      <c r="K37" s="272">
        <v>2452.3099099099104</v>
      </c>
      <c r="L37" s="74"/>
      <c r="M37" s="9"/>
      <c r="N37" s="10"/>
      <c r="O37"/>
      <c r="P37"/>
      <c r="Q37"/>
      <c r="R37"/>
      <c r="S37"/>
      <c r="T37"/>
      <c r="V37"/>
    </row>
    <row r="38" spans="2:22" s="75" customFormat="1" ht="15.6">
      <c r="B38" s="91">
        <v>26</v>
      </c>
      <c r="C38" s="84" t="s">
        <v>257</v>
      </c>
      <c r="D38" s="76" t="s">
        <v>17</v>
      </c>
      <c r="E38" s="76" t="s">
        <v>18</v>
      </c>
      <c r="F38" s="210">
        <v>4036</v>
      </c>
      <c r="G38" s="13">
        <v>4064.8</v>
      </c>
      <c r="H38" s="77">
        <v>462000310</v>
      </c>
      <c r="I38" s="79" t="s">
        <v>336</v>
      </c>
      <c r="J38" s="88">
        <v>4008</v>
      </c>
      <c r="K38" s="272">
        <v>2616.713719610153</v>
      </c>
      <c r="L38" s="74"/>
      <c r="M38" s="9"/>
      <c r="N38" s="10"/>
      <c r="O38"/>
      <c r="P38"/>
      <c r="Q38"/>
      <c r="R38"/>
      <c r="S38"/>
      <c r="T38"/>
      <c r="V38"/>
    </row>
    <row r="39" spans="2:22" s="75" customFormat="1" ht="15.6">
      <c r="B39" s="91">
        <v>27</v>
      </c>
      <c r="C39" s="89" t="s">
        <v>33</v>
      </c>
      <c r="D39" s="76" t="s">
        <v>73</v>
      </c>
      <c r="E39" s="76" t="s">
        <v>26</v>
      </c>
      <c r="F39" s="210">
        <v>2753.8</v>
      </c>
      <c r="G39" s="13">
        <v>2761.25</v>
      </c>
      <c r="H39" s="77">
        <v>151000200</v>
      </c>
      <c r="I39" s="79" t="s">
        <v>336</v>
      </c>
      <c r="J39" s="88">
        <v>4510</v>
      </c>
      <c r="K39" s="272">
        <v>4194.5610948191597</v>
      </c>
      <c r="L39" s="74"/>
      <c r="M39" s="9"/>
      <c r="N39" s="10"/>
      <c r="O39"/>
      <c r="P39"/>
      <c r="Q39"/>
      <c r="R39"/>
      <c r="S39"/>
      <c r="T39"/>
      <c r="V39"/>
    </row>
    <row r="40" spans="2:22" s="75" customFormat="1" ht="15.6">
      <c r="B40" s="91"/>
      <c r="C40" s="89" t="s">
        <v>20</v>
      </c>
      <c r="D40" s="76" t="s">
        <v>17</v>
      </c>
      <c r="E40" s="76" t="s">
        <v>18</v>
      </c>
      <c r="F40" s="210">
        <v>1239.2</v>
      </c>
      <c r="G40" s="13">
        <v>1242.55</v>
      </c>
      <c r="H40" s="77">
        <v>151000200</v>
      </c>
      <c r="I40" s="79" t="s">
        <v>336</v>
      </c>
      <c r="J40" s="88">
        <v>4864</v>
      </c>
      <c r="K40" s="272">
        <v>3249.7446968073705</v>
      </c>
      <c r="L40" s="74"/>
      <c r="M40" s="9"/>
      <c r="N40" s="10"/>
      <c r="O40"/>
      <c r="P40"/>
      <c r="Q40"/>
      <c r="R40"/>
      <c r="S40"/>
      <c r="T40"/>
      <c r="V40"/>
    </row>
    <row r="41" spans="2:22" s="75" customFormat="1" ht="15.6">
      <c r="B41" s="91">
        <v>28</v>
      </c>
      <c r="C41" s="89" t="s">
        <v>134</v>
      </c>
      <c r="D41" s="76" t="s">
        <v>17</v>
      </c>
      <c r="E41" s="76" t="s">
        <v>18</v>
      </c>
      <c r="F41" s="210">
        <v>3982</v>
      </c>
      <c r="G41" s="13">
        <v>4008.88</v>
      </c>
      <c r="H41" s="77">
        <v>162001593</v>
      </c>
      <c r="I41" s="79" t="s">
        <v>336</v>
      </c>
      <c r="J41" s="101">
        <v>4150</v>
      </c>
      <c r="K41" s="272">
        <v>2733</v>
      </c>
      <c r="L41" s="74"/>
      <c r="M41" s="9"/>
      <c r="N41" s="10"/>
      <c r="O41"/>
      <c r="P41"/>
      <c r="Q41"/>
      <c r="R41"/>
      <c r="S41"/>
      <c r="T41"/>
      <c r="V41"/>
    </row>
    <row r="42" spans="2:22" s="75" customFormat="1" ht="15.6">
      <c r="B42" s="91">
        <v>29</v>
      </c>
      <c r="C42" s="89" t="s">
        <v>134</v>
      </c>
      <c r="D42" s="76" t="s">
        <v>17</v>
      </c>
      <c r="E42" s="76" t="s">
        <v>18</v>
      </c>
      <c r="F42" s="210">
        <v>4093</v>
      </c>
      <c r="G42" s="13">
        <v>4124.78</v>
      </c>
      <c r="H42" s="77">
        <v>162001594</v>
      </c>
      <c r="I42" s="79" t="s">
        <v>337</v>
      </c>
      <c r="J42" s="88">
        <v>3768</v>
      </c>
      <c r="K42" s="276">
        <v>1035.8106794595137</v>
      </c>
      <c r="L42" s="74"/>
      <c r="M42" s="9"/>
      <c r="N42" s="10"/>
      <c r="O42"/>
      <c r="P42"/>
      <c r="Q42"/>
      <c r="R42"/>
      <c r="S42"/>
      <c r="T42"/>
      <c r="V42"/>
    </row>
    <row r="43" spans="2:22" s="75" customFormat="1" ht="15.6">
      <c r="B43" s="91">
        <v>30</v>
      </c>
      <c r="C43" s="84" t="s">
        <v>257</v>
      </c>
      <c r="D43" s="76" t="s">
        <v>17</v>
      </c>
      <c r="E43" s="76" t="s">
        <v>18</v>
      </c>
      <c r="F43" s="210">
        <v>4022</v>
      </c>
      <c r="G43" s="13">
        <v>4041</v>
      </c>
      <c r="H43" s="77">
        <v>462000312</v>
      </c>
      <c r="I43" s="79" t="s">
        <v>338</v>
      </c>
      <c r="J43" s="88">
        <v>4242</v>
      </c>
      <c r="K43" s="272">
        <v>2706.0571856928682</v>
      </c>
      <c r="L43" s="74"/>
      <c r="M43" s="9"/>
      <c r="N43" s="10"/>
      <c r="O43"/>
      <c r="P43"/>
      <c r="Q43"/>
      <c r="R43"/>
      <c r="S43"/>
      <c r="T43"/>
      <c r="V43"/>
    </row>
    <row r="44" spans="2:22" s="75" customFormat="1" ht="15.6">
      <c r="B44" s="91">
        <v>31</v>
      </c>
      <c r="C44" s="89" t="s">
        <v>134</v>
      </c>
      <c r="D44" s="76" t="s">
        <v>17</v>
      </c>
      <c r="E44" s="76" t="s">
        <v>18</v>
      </c>
      <c r="F44" s="210">
        <v>4074</v>
      </c>
      <c r="G44" s="13">
        <v>4104</v>
      </c>
      <c r="H44" s="77">
        <v>162001597</v>
      </c>
      <c r="I44" s="79" t="s">
        <v>338</v>
      </c>
      <c r="J44" s="88">
        <v>3863</v>
      </c>
      <c r="K44" s="272">
        <v>1358.6164978292329</v>
      </c>
      <c r="L44" s="74"/>
      <c r="M44" s="9"/>
      <c r="N44" s="10"/>
      <c r="O44"/>
      <c r="P44"/>
      <c r="Q44"/>
      <c r="R44"/>
      <c r="S44"/>
      <c r="T44"/>
      <c r="V44"/>
    </row>
    <row r="45" spans="2:22" s="75" customFormat="1" ht="15.6">
      <c r="B45" s="91">
        <v>32</v>
      </c>
      <c r="C45" s="84" t="s">
        <v>257</v>
      </c>
      <c r="D45" s="76" t="s">
        <v>17</v>
      </c>
      <c r="E45" s="76" t="s">
        <v>18</v>
      </c>
      <c r="F45" s="210">
        <v>3940</v>
      </c>
      <c r="G45" s="13">
        <v>3970.88</v>
      </c>
      <c r="H45" s="76">
        <v>462000313</v>
      </c>
      <c r="I45" s="79" t="s">
        <v>339</v>
      </c>
      <c r="J45" s="88">
        <v>4101</v>
      </c>
      <c r="K45" s="272">
        <v>2272.8618855075547</v>
      </c>
      <c r="L45" s="74"/>
      <c r="M45" s="9"/>
      <c r="N45" s="10"/>
      <c r="O45"/>
      <c r="P45"/>
      <c r="Q45"/>
      <c r="R45"/>
      <c r="S45"/>
      <c r="T45"/>
      <c r="V45"/>
    </row>
    <row r="46" spans="2:22" s="75" customFormat="1" ht="15.6">
      <c r="B46" s="91">
        <v>33</v>
      </c>
      <c r="C46" s="89" t="s">
        <v>134</v>
      </c>
      <c r="D46" s="76" t="s">
        <v>17</v>
      </c>
      <c r="E46" s="76" t="s">
        <v>18</v>
      </c>
      <c r="F46" s="210">
        <v>3785</v>
      </c>
      <c r="G46" s="13">
        <v>3812.91</v>
      </c>
      <c r="H46" s="76">
        <v>162001600</v>
      </c>
      <c r="I46" s="79" t="s">
        <v>340</v>
      </c>
      <c r="J46" s="88">
        <v>3480</v>
      </c>
      <c r="K46" s="272">
        <v>1663.6071316532471</v>
      </c>
      <c r="L46" s="74"/>
      <c r="M46" s="9"/>
      <c r="N46" s="10"/>
      <c r="O46"/>
      <c r="P46"/>
      <c r="Q46"/>
      <c r="R46"/>
      <c r="S46"/>
      <c r="T46"/>
      <c r="V46"/>
    </row>
    <row r="47" spans="2:22" s="75" customFormat="1" ht="15.6">
      <c r="B47" s="91">
        <v>34</v>
      </c>
      <c r="C47" s="89" t="s">
        <v>341</v>
      </c>
      <c r="D47" s="76" t="s">
        <v>17</v>
      </c>
      <c r="E47" s="76" t="s">
        <v>18</v>
      </c>
      <c r="F47" s="210">
        <v>4005</v>
      </c>
      <c r="G47" s="13">
        <v>4031.7</v>
      </c>
      <c r="H47" s="76">
        <v>162001601</v>
      </c>
      <c r="I47" s="79" t="s">
        <v>342</v>
      </c>
      <c r="J47" s="101">
        <v>4150</v>
      </c>
      <c r="K47" s="272">
        <v>1429.8616744669785</v>
      </c>
      <c r="L47" s="74"/>
      <c r="M47" s="9"/>
      <c r="N47" s="10"/>
      <c r="O47"/>
      <c r="P47"/>
      <c r="Q47"/>
      <c r="R47"/>
      <c r="S47"/>
      <c r="T47"/>
      <c r="V47"/>
    </row>
    <row r="48" spans="2:22" s="75" customFormat="1" ht="15.6">
      <c r="B48" s="91">
        <v>35</v>
      </c>
      <c r="C48" s="89" t="s">
        <v>343</v>
      </c>
      <c r="D48" s="76" t="s">
        <v>17</v>
      </c>
      <c r="E48" s="76" t="s">
        <v>18</v>
      </c>
      <c r="F48" s="210">
        <v>4106</v>
      </c>
      <c r="G48" s="13">
        <v>4133.1099999999997</v>
      </c>
      <c r="H48" s="76">
        <v>15100001</v>
      </c>
      <c r="I48" s="79" t="s">
        <v>344</v>
      </c>
      <c r="J48" s="101">
        <v>4150</v>
      </c>
      <c r="K48" s="272">
        <v>2957.861965811966</v>
      </c>
      <c r="L48" s="74"/>
      <c r="M48" s="9"/>
      <c r="N48" s="10"/>
      <c r="O48"/>
      <c r="P48"/>
      <c r="Q48"/>
      <c r="R48"/>
      <c r="S48"/>
      <c r="T48"/>
      <c r="V48"/>
    </row>
    <row r="49" spans="2:22" s="75" customFormat="1" ht="15.6">
      <c r="B49" s="91">
        <v>36</v>
      </c>
      <c r="C49" s="89" t="s">
        <v>33</v>
      </c>
      <c r="D49" s="76" t="s">
        <v>73</v>
      </c>
      <c r="E49" s="76" t="s">
        <v>26</v>
      </c>
      <c r="F49" s="210">
        <v>3321.19</v>
      </c>
      <c r="G49" s="13">
        <v>3331.13</v>
      </c>
      <c r="H49" s="76">
        <v>151000207</v>
      </c>
      <c r="I49" s="79" t="s">
        <v>344</v>
      </c>
      <c r="J49" s="88">
        <v>4658</v>
      </c>
      <c r="K49" s="272">
        <v>4095.302698601929</v>
      </c>
      <c r="L49" s="74"/>
      <c r="M49" s="9"/>
      <c r="N49" s="10"/>
      <c r="O49"/>
      <c r="P49"/>
      <c r="Q49"/>
      <c r="R49"/>
      <c r="S49"/>
      <c r="T49"/>
      <c r="V49"/>
    </row>
    <row r="50" spans="2:22" s="75" customFormat="1" ht="15.6">
      <c r="B50" s="91"/>
      <c r="C50" s="89" t="s">
        <v>20</v>
      </c>
      <c r="D50" s="76" t="s">
        <v>17</v>
      </c>
      <c r="E50" s="76" t="s">
        <v>18</v>
      </c>
      <c r="F50" s="210">
        <v>597.80999999999995</v>
      </c>
      <c r="G50" s="13">
        <v>599.62</v>
      </c>
      <c r="H50" s="76">
        <v>151000207</v>
      </c>
      <c r="I50" s="79" t="s">
        <v>344</v>
      </c>
      <c r="J50" s="88">
        <v>4868</v>
      </c>
      <c r="K50" s="272">
        <v>3673.8926553672313</v>
      </c>
      <c r="L50" s="74"/>
      <c r="M50" s="9"/>
      <c r="N50" s="10"/>
      <c r="O50"/>
      <c r="P50"/>
      <c r="Q50"/>
      <c r="R50"/>
      <c r="S50"/>
      <c r="T50"/>
      <c r="V50"/>
    </row>
    <row r="51" spans="2:22" s="75" customFormat="1" ht="15.6">
      <c r="B51" s="91">
        <v>37</v>
      </c>
      <c r="C51" s="89" t="s">
        <v>33</v>
      </c>
      <c r="D51" s="76" t="s">
        <v>73</v>
      </c>
      <c r="E51" s="76" t="s">
        <v>26</v>
      </c>
      <c r="F51" s="210">
        <v>3794</v>
      </c>
      <c r="G51" s="13">
        <v>3800.03</v>
      </c>
      <c r="H51" s="76">
        <v>151000002</v>
      </c>
      <c r="I51" s="79" t="s">
        <v>345</v>
      </c>
      <c r="J51" s="101">
        <v>4750</v>
      </c>
      <c r="K51" s="272">
        <v>4369.9815798027957</v>
      </c>
      <c r="L51" s="74"/>
      <c r="M51" s="9"/>
      <c r="N51" s="10"/>
      <c r="O51"/>
      <c r="P51"/>
      <c r="Q51"/>
      <c r="R51"/>
      <c r="S51"/>
      <c r="T51"/>
      <c r="V51"/>
    </row>
    <row r="52" spans="2:22" s="75" customFormat="1" ht="15.6">
      <c r="B52" s="91">
        <v>38</v>
      </c>
      <c r="C52" s="89" t="s">
        <v>343</v>
      </c>
      <c r="D52" s="76" t="s">
        <v>17</v>
      </c>
      <c r="E52" s="76" t="s">
        <v>18</v>
      </c>
      <c r="F52" s="210">
        <v>4014</v>
      </c>
      <c r="G52" s="13">
        <v>4043.28</v>
      </c>
      <c r="H52" s="76">
        <v>161000083</v>
      </c>
      <c r="I52" s="79" t="s">
        <v>345</v>
      </c>
      <c r="J52" s="101">
        <v>4150</v>
      </c>
      <c r="K52" s="272">
        <v>3372.1816425120769</v>
      </c>
      <c r="L52" s="74"/>
      <c r="M52" s="9"/>
      <c r="N52" s="10"/>
      <c r="O52"/>
      <c r="P52"/>
      <c r="Q52"/>
      <c r="R52"/>
      <c r="S52"/>
      <c r="T52"/>
      <c r="V52"/>
    </row>
    <row r="53" spans="2:22" s="75" customFormat="1" ht="15.6">
      <c r="B53" s="91">
        <v>39</v>
      </c>
      <c r="C53" s="89" t="s">
        <v>134</v>
      </c>
      <c r="D53" s="76" t="s">
        <v>17</v>
      </c>
      <c r="E53" s="76" t="s">
        <v>18</v>
      </c>
      <c r="F53" s="210">
        <v>3831</v>
      </c>
      <c r="G53" s="13">
        <v>3860.8</v>
      </c>
      <c r="H53" s="76">
        <v>162001607</v>
      </c>
      <c r="I53" s="79" t="s">
        <v>346</v>
      </c>
      <c r="J53" s="88">
        <v>3365</v>
      </c>
      <c r="K53" s="272">
        <v>1750.8203354297693</v>
      </c>
      <c r="L53" s="74"/>
      <c r="M53" s="9"/>
      <c r="N53" s="10"/>
      <c r="O53"/>
      <c r="P53"/>
      <c r="Q53"/>
      <c r="R53"/>
      <c r="S53"/>
      <c r="T53"/>
      <c r="V53"/>
    </row>
    <row r="54" spans="2:22" s="75" customFormat="1" ht="15.6">
      <c r="B54" s="91">
        <v>40</v>
      </c>
      <c r="C54" s="89" t="s">
        <v>16</v>
      </c>
      <c r="D54" s="76" t="s">
        <v>17</v>
      </c>
      <c r="E54" s="76" t="s">
        <v>18</v>
      </c>
      <c r="F54" s="210">
        <v>3958</v>
      </c>
      <c r="G54" s="13">
        <v>3971.67</v>
      </c>
      <c r="H54" s="76">
        <v>161009308</v>
      </c>
      <c r="I54" s="79" t="s">
        <v>346</v>
      </c>
      <c r="J54" s="88">
        <v>4728</v>
      </c>
      <c r="K54" s="272">
        <v>3233.146030349681</v>
      </c>
      <c r="L54" s="74"/>
      <c r="M54" s="9"/>
      <c r="N54" s="10"/>
      <c r="O54"/>
      <c r="P54"/>
      <c r="Q54"/>
      <c r="R54"/>
      <c r="S54"/>
      <c r="T54"/>
      <c r="V54"/>
    </row>
    <row r="55" spans="2:22" s="75" customFormat="1" ht="15.6">
      <c r="B55" s="91">
        <v>41</v>
      </c>
      <c r="C55" s="89" t="s">
        <v>33</v>
      </c>
      <c r="D55" s="76" t="s">
        <v>73</v>
      </c>
      <c r="E55" s="76" t="s">
        <v>26</v>
      </c>
      <c r="F55" s="210">
        <v>2760.2</v>
      </c>
      <c r="G55" s="13">
        <v>2770.7</v>
      </c>
      <c r="H55" s="76">
        <v>151000208</v>
      </c>
      <c r="I55" s="79" t="s">
        <v>346</v>
      </c>
      <c r="J55" s="88">
        <v>4506</v>
      </c>
      <c r="K55" s="272">
        <v>3061.500485070605</v>
      </c>
      <c r="L55" s="74"/>
      <c r="M55" s="9"/>
      <c r="N55" s="10"/>
      <c r="O55"/>
      <c r="P55"/>
      <c r="Q55"/>
      <c r="R55"/>
      <c r="S55"/>
      <c r="T55"/>
      <c r="V55"/>
    </row>
    <row r="56" spans="2:22" s="75" customFormat="1" ht="15.6">
      <c r="B56" s="91"/>
      <c r="C56" s="89" t="s">
        <v>20</v>
      </c>
      <c r="D56" s="76" t="s">
        <v>17</v>
      </c>
      <c r="E56" s="76" t="s">
        <v>18</v>
      </c>
      <c r="F56" s="210">
        <v>1211.8</v>
      </c>
      <c r="G56" s="13">
        <v>1216.3699999999999</v>
      </c>
      <c r="H56" s="76">
        <v>151000208</v>
      </c>
      <c r="I56" s="79" t="s">
        <v>346</v>
      </c>
      <c r="J56" s="88">
        <v>3971</v>
      </c>
      <c r="K56" s="272">
        <v>2803.5203094777562</v>
      </c>
      <c r="L56" s="74"/>
      <c r="M56" s="9"/>
      <c r="N56" s="10"/>
      <c r="O56"/>
      <c r="P56"/>
      <c r="Q56"/>
      <c r="R56"/>
      <c r="S56"/>
      <c r="T56"/>
      <c r="V56"/>
    </row>
    <row r="57" spans="2:22" s="75" customFormat="1" ht="15.6">
      <c r="B57" s="91">
        <v>42</v>
      </c>
      <c r="C57" s="84" t="s">
        <v>257</v>
      </c>
      <c r="D57" s="76" t="s">
        <v>17</v>
      </c>
      <c r="E57" s="76" t="s">
        <v>18</v>
      </c>
      <c r="F57" s="210">
        <v>3949.6</v>
      </c>
      <c r="G57" s="13">
        <v>3977.24</v>
      </c>
      <c r="H57" s="76">
        <v>462000317</v>
      </c>
      <c r="I57" s="79" t="s">
        <v>346</v>
      </c>
      <c r="J57" s="88">
        <v>4043</v>
      </c>
      <c r="K57" s="272">
        <v>2504.7719184729858</v>
      </c>
      <c r="L57" s="74"/>
      <c r="M57" s="9"/>
      <c r="N57" s="10"/>
      <c r="O57"/>
      <c r="P57"/>
      <c r="Q57"/>
      <c r="R57"/>
      <c r="S57"/>
      <c r="T57"/>
      <c r="V57"/>
    </row>
    <row r="58" spans="2:22" s="75" customFormat="1" ht="15.6">
      <c r="B58" s="91">
        <v>43</v>
      </c>
      <c r="C58" s="89" t="s">
        <v>134</v>
      </c>
      <c r="D58" s="76" t="s">
        <v>17</v>
      </c>
      <c r="E58" s="76" t="s">
        <v>18</v>
      </c>
      <c r="F58" s="210">
        <v>3889</v>
      </c>
      <c r="G58" s="13">
        <v>3918.18</v>
      </c>
      <c r="H58" s="76">
        <v>162001609</v>
      </c>
      <c r="I58" s="79" t="s">
        <v>346</v>
      </c>
      <c r="J58" s="88">
        <v>3611</v>
      </c>
      <c r="K58" s="272">
        <v>1951.7928857082723</v>
      </c>
      <c r="L58" s="74"/>
      <c r="M58" s="9"/>
      <c r="N58" s="10"/>
      <c r="O58"/>
      <c r="P58"/>
      <c r="Q58"/>
      <c r="R58"/>
      <c r="S58"/>
      <c r="T58"/>
      <c r="V58"/>
    </row>
    <row r="59" spans="2:22" s="75" customFormat="1" ht="15.6">
      <c r="B59" s="91">
        <v>44</v>
      </c>
      <c r="C59" s="89" t="s">
        <v>16</v>
      </c>
      <c r="D59" s="76" t="s">
        <v>17</v>
      </c>
      <c r="E59" s="76" t="s">
        <v>18</v>
      </c>
      <c r="F59" s="210">
        <v>3771</v>
      </c>
      <c r="G59" s="13">
        <v>3781.4</v>
      </c>
      <c r="H59" s="76">
        <v>161009309</v>
      </c>
      <c r="I59" s="79" t="s">
        <v>347</v>
      </c>
      <c r="J59" s="88">
        <v>4299</v>
      </c>
      <c r="K59" s="272">
        <v>2998.2531894013737</v>
      </c>
      <c r="L59" s="74"/>
      <c r="M59" s="9"/>
      <c r="N59" s="10"/>
      <c r="O59"/>
      <c r="P59"/>
      <c r="Q59"/>
      <c r="R59"/>
      <c r="S59"/>
      <c r="T59"/>
      <c r="V59"/>
    </row>
    <row r="60" spans="2:22" s="75" customFormat="1" ht="15.6">
      <c r="B60" s="91">
        <v>45</v>
      </c>
      <c r="C60" s="89" t="s">
        <v>348</v>
      </c>
      <c r="D60" s="76" t="s">
        <v>102</v>
      </c>
      <c r="E60" s="253" t="s">
        <v>103</v>
      </c>
      <c r="F60" s="210">
        <v>1993.22</v>
      </c>
      <c r="G60" s="13">
        <v>2007.25</v>
      </c>
      <c r="H60" s="76">
        <v>151000326</v>
      </c>
      <c r="I60" s="79" t="s">
        <v>347</v>
      </c>
      <c r="J60" s="101">
        <v>3550</v>
      </c>
      <c r="K60" s="272">
        <v>1995.3821656050955</v>
      </c>
      <c r="L60" s="74"/>
      <c r="M60" s="9"/>
      <c r="N60" s="10"/>
      <c r="O60"/>
      <c r="P60"/>
      <c r="Q60"/>
      <c r="R60"/>
      <c r="S60"/>
      <c r="T60"/>
      <c r="V60"/>
    </row>
    <row r="61" spans="2:22" s="75" customFormat="1" ht="15.6">
      <c r="B61" s="91"/>
      <c r="C61" s="89" t="s">
        <v>349</v>
      </c>
      <c r="D61" s="76" t="s">
        <v>102</v>
      </c>
      <c r="E61" s="253" t="s">
        <v>103</v>
      </c>
      <c r="F61" s="210">
        <v>1926.78</v>
      </c>
      <c r="G61" s="13">
        <v>1940.3</v>
      </c>
      <c r="H61" s="76">
        <v>151000326</v>
      </c>
      <c r="I61" s="79" t="s">
        <v>347</v>
      </c>
      <c r="J61" s="101">
        <v>3550</v>
      </c>
      <c r="K61" s="272">
        <v>2249.6391585760516</v>
      </c>
      <c r="L61" s="74"/>
      <c r="M61" s="9"/>
      <c r="N61" s="10"/>
      <c r="O61"/>
      <c r="P61"/>
      <c r="Q61"/>
      <c r="R61"/>
      <c r="S61"/>
      <c r="T61"/>
      <c r="V61"/>
    </row>
    <row r="62" spans="2:22" s="75" customFormat="1" ht="15.6">
      <c r="B62" s="91">
        <v>46</v>
      </c>
      <c r="C62" s="84" t="s">
        <v>257</v>
      </c>
      <c r="D62" s="76" t="s">
        <v>17</v>
      </c>
      <c r="E62" s="76" t="s">
        <v>18</v>
      </c>
      <c r="F62" s="13">
        <v>3943</v>
      </c>
      <c r="G62" s="13">
        <v>3973.39</v>
      </c>
      <c r="H62" s="76">
        <v>462000319</v>
      </c>
      <c r="I62" s="79" t="s">
        <v>347</v>
      </c>
      <c r="J62" s="88">
        <v>4307</v>
      </c>
      <c r="K62" s="276">
        <v>2704.5409414073215</v>
      </c>
      <c r="L62" s="74"/>
      <c r="M62" s="9"/>
      <c r="N62" s="10"/>
      <c r="O62"/>
      <c r="P62"/>
      <c r="Q62"/>
      <c r="R62"/>
      <c r="S62"/>
      <c r="T62"/>
      <c r="V62"/>
    </row>
    <row r="63" spans="2:22" s="75" customFormat="1" ht="15.6">
      <c r="B63" s="91">
        <v>47</v>
      </c>
      <c r="C63" s="89" t="s">
        <v>134</v>
      </c>
      <c r="D63" s="76" t="s">
        <v>17</v>
      </c>
      <c r="E63" s="76" t="s">
        <v>18</v>
      </c>
      <c r="F63" s="13">
        <v>4074</v>
      </c>
      <c r="G63" s="13">
        <v>4104.84</v>
      </c>
      <c r="H63" s="76">
        <v>162001613</v>
      </c>
      <c r="I63" s="79" t="s">
        <v>347</v>
      </c>
      <c r="J63" s="101">
        <v>4150</v>
      </c>
      <c r="K63" s="276">
        <v>1637.4324754724821</v>
      </c>
      <c r="L63" s="74"/>
      <c r="M63" s="9"/>
      <c r="N63" s="10"/>
      <c r="O63"/>
      <c r="P63"/>
      <c r="Q63"/>
      <c r="R63"/>
      <c r="S63"/>
      <c r="T63"/>
      <c r="V63"/>
    </row>
    <row r="64" spans="2:22" s="75" customFormat="1" ht="15.6">
      <c r="B64" s="91">
        <v>48</v>
      </c>
      <c r="C64" s="89" t="s">
        <v>134</v>
      </c>
      <c r="D64" s="76" t="s">
        <v>17</v>
      </c>
      <c r="E64" s="76" t="s">
        <v>18</v>
      </c>
      <c r="F64" s="13">
        <v>4097</v>
      </c>
      <c r="G64" s="13">
        <v>4114.26</v>
      </c>
      <c r="H64" s="76">
        <v>162001614</v>
      </c>
      <c r="I64" s="79" t="s">
        <v>350</v>
      </c>
      <c r="J64" s="101">
        <v>4150</v>
      </c>
      <c r="K64" s="276">
        <v>1916.3015622804314</v>
      </c>
      <c r="L64" s="74"/>
      <c r="M64" s="9"/>
      <c r="N64" s="10"/>
      <c r="O64"/>
      <c r="P64"/>
      <c r="Q64"/>
      <c r="R64"/>
      <c r="S64"/>
      <c r="T64"/>
      <c r="V64"/>
    </row>
    <row r="65" spans="2:22" s="75" customFormat="1" ht="15.6">
      <c r="B65" s="91">
        <v>49</v>
      </c>
      <c r="C65" s="89" t="s">
        <v>33</v>
      </c>
      <c r="D65" s="76" t="s">
        <v>73</v>
      </c>
      <c r="E65" s="76" t="s">
        <v>26</v>
      </c>
      <c r="F65" s="13">
        <v>3789</v>
      </c>
      <c r="G65" s="13">
        <v>3811.14</v>
      </c>
      <c r="H65" s="76">
        <v>161009312</v>
      </c>
      <c r="I65" s="79" t="s">
        <v>351</v>
      </c>
      <c r="J65" s="101">
        <v>4750</v>
      </c>
      <c r="K65" s="276">
        <v>3721.5991667746316</v>
      </c>
      <c r="L65" s="74"/>
      <c r="M65" s="9"/>
      <c r="N65" s="10"/>
      <c r="O65"/>
      <c r="P65"/>
      <c r="Q65"/>
      <c r="R65"/>
      <c r="S65"/>
      <c r="T65"/>
      <c r="V65"/>
    </row>
    <row r="66" spans="2:22" s="75" customFormat="1" ht="15.6">
      <c r="B66" s="91">
        <v>50</v>
      </c>
      <c r="C66" s="89" t="s">
        <v>33</v>
      </c>
      <c r="D66" s="76" t="s">
        <v>73</v>
      </c>
      <c r="E66" s="76" t="s">
        <v>26</v>
      </c>
      <c r="F66" s="13">
        <v>2617.25</v>
      </c>
      <c r="G66" s="13">
        <v>2630.46</v>
      </c>
      <c r="H66" s="76">
        <v>151000210</v>
      </c>
      <c r="I66" s="79" t="s">
        <v>352</v>
      </c>
      <c r="J66" s="101">
        <v>4750</v>
      </c>
      <c r="K66" s="276">
        <v>4058.417473391813</v>
      </c>
      <c r="L66" s="74"/>
      <c r="M66" s="9"/>
      <c r="N66" s="10"/>
      <c r="O66"/>
      <c r="P66"/>
      <c r="Q66"/>
      <c r="R66"/>
      <c r="S66"/>
      <c r="T66"/>
      <c r="V66"/>
    </row>
    <row r="67" spans="2:22" s="75" customFormat="1" ht="15.6">
      <c r="B67" s="91"/>
      <c r="C67" s="89" t="s">
        <v>20</v>
      </c>
      <c r="D67" s="76" t="s">
        <v>17</v>
      </c>
      <c r="E67" s="76" t="s">
        <v>18</v>
      </c>
      <c r="F67" s="13">
        <v>1177.75</v>
      </c>
      <c r="G67" s="13">
        <v>1183.71</v>
      </c>
      <c r="H67" s="76">
        <v>151000210</v>
      </c>
      <c r="I67" s="79" t="s">
        <v>352</v>
      </c>
      <c r="J67" s="101">
        <v>4150</v>
      </c>
      <c r="K67" s="276">
        <v>4092.8932952830191</v>
      </c>
      <c r="L67" s="74"/>
      <c r="M67" s="9"/>
      <c r="N67" s="10"/>
      <c r="O67"/>
      <c r="P67"/>
      <c r="Q67"/>
      <c r="R67"/>
      <c r="S67"/>
      <c r="T67"/>
      <c r="V67"/>
    </row>
    <row r="68" spans="2:22" s="75" customFormat="1" ht="15.6">
      <c r="B68" s="91">
        <v>51</v>
      </c>
      <c r="C68" s="89" t="s">
        <v>343</v>
      </c>
      <c r="D68" s="76" t="s">
        <v>17</v>
      </c>
      <c r="E68" s="76" t="s">
        <v>18</v>
      </c>
      <c r="F68" s="13">
        <v>3957</v>
      </c>
      <c r="G68" s="13">
        <v>3986.29</v>
      </c>
      <c r="H68" s="76">
        <v>161000084</v>
      </c>
      <c r="I68" s="79" t="s">
        <v>350</v>
      </c>
      <c r="J68" s="101">
        <v>4150</v>
      </c>
      <c r="K68" s="276">
        <v>2839.6817847821576</v>
      </c>
      <c r="L68" s="74"/>
      <c r="M68" s="9"/>
      <c r="N68" s="10"/>
      <c r="O68"/>
      <c r="P68"/>
      <c r="Q68"/>
      <c r="R68"/>
      <c r="S68"/>
      <c r="T68"/>
      <c r="V68"/>
    </row>
    <row r="69" spans="2:22" s="75" customFormat="1" ht="15.6">
      <c r="B69" s="91">
        <v>52</v>
      </c>
      <c r="C69" s="89" t="s">
        <v>33</v>
      </c>
      <c r="D69" s="76" t="s">
        <v>73</v>
      </c>
      <c r="E69" s="76" t="s">
        <v>26</v>
      </c>
      <c r="F69" s="13">
        <v>2894.31</v>
      </c>
      <c r="G69" s="13">
        <v>2903.74</v>
      </c>
      <c r="H69" s="76">
        <v>151000212</v>
      </c>
      <c r="I69" s="79" t="s">
        <v>352</v>
      </c>
      <c r="J69" s="101">
        <v>4750</v>
      </c>
      <c r="K69" s="276">
        <v>3356.0664243945175</v>
      </c>
      <c r="L69" s="74"/>
      <c r="M69" s="9"/>
      <c r="N69" s="10"/>
      <c r="O69"/>
      <c r="P69"/>
      <c r="Q69"/>
      <c r="R69"/>
      <c r="S69"/>
      <c r="T69"/>
      <c r="V69"/>
    </row>
    <row r="70" spans="2:22" s="75" customFormat="1" ht="15.6">
      <c r="B70" s="91"/>
      <c r="C70" s="89" t="s">
        <v>20</v>
      </c>
      <c r="D70" s="76" t="s">
        <v>17</v>
      </c>
      <c r="E70" s="76" t="s">
        <v>18</v>
      </c>
      <c r="F70" s="13">
        <v>986.69</v>
      </c>
      <c r="G70" s="13">
        <v>989.89</v>
      </c>
      <c r="H70" s="76">
        <v>151000212</v>
      </c>
      <c r="I70" s="79" t="s">
        <v>352</v>
      </c>
      <c r="J70" s="101">
        <v>4150</v>
      </c>
      <c r="K70" s="276">
        <v>4291.0769503384618</v>
      </c>
      <c r="L70" s="74"/>
      <c r="M70" s="9"/>
      <c r="N70" s="10"/>
      <c r="O70"/>
      <c r="P70"/>
      <c r="Q70"/>
      <c r="R70"/>
      <c r="S70"/>
      <c r="T70"/>
      <c r="V70"/>
    </row>
    <row r="71" spans="2:22" s="75" customFormat="1" ht="15.6">
      <c r="B71" s="91">
        <v>53</v>
      </c>
      <c r="C71" s="84" t="s">
        <v>257</v>
      </c>
      <c r="D71" s="76" t="s">
        <v>17</v>
      </c>
      <c r="E71" s="76" t="s">
        <v>18</v>
      </c>
      <c r="F71" s="13">
        <v>3978</v>
      </c>
      <c r="G71" s="13">
        <v>4004.47</v>
      </c>
      <c r="H71" s="76">
        <v>462000321</v>
      </c>
      <c r="I71" s="79" t="s">
        <v>350</v>
      </c>
      <c r="J71" s="101">
        <v>4150</v>
      </c>
      <c r="K71" s="276">
        <v>2687.7255557095914</v>
      </c>
      <c r="L71" s="74"/>
      <c r="M71" s="9"/>
      <c r="N71" s="10"/>
      <c r="O71"/>
      <c r="P71"/>
      <c r="Q71"/>
      <c r="R71"/>
      <c r="S71"/>
      <c r="T71"/>
      <c r="V71"/>
    </row>
    <row r="72" spans="2:22" s="75" customFormat="1" ht="15.6">
      <c r="B72" s="91">
        <v>54</v>
      </c>
      <c r="C72" s="84" t="s">
        <v>257</v>
      </c>
      <c r="D72" s="76" t="s">
        <v>17</v>
      </c>
      <c r="E72" s="76" t="s">
        <v>18</v>
      </c>
      <c r="F72" s="13">
        <v>3921</v>
      </c>
      <c r="G72" s="13">
        <v>3938.34</v>
      </c>
      <c r="H72" s="76">
        <v>462000322</v>
      </c>
      <c r="I72" s="79" t="s">
        <v>353</v>
      </c>
      <c r="J72" s="101">
        <v>4150</v>
      </c>
      <c r="K72" s="276">
        <v>2860.5743125708882</v>
      </c>
      <c r="L72" s="74"/>
      <c r="M72" s="9"/>
      <c r="N72" s="10"/>
      <c r="O72"/>
      <c r="P72"/>
      <c r="Q72"/>
      <c r="R72"/>
      <c r="S72"/>
      <c r="T72"/>
      <c r="V72"/>
    </row>
    <row r="73" spans="2:22" s="75" customFormat="1" ht="15.6">
      <c r="B73" s="91">
        <v>55</v>
      </c>
      <c r="C73" s="89" t="s">
        <v>354</v>
      </c>
      <c r="D73" s="76" t="s">
        <v>17</v>
      </c>
      <c r="E73" s="76" t="s">
        <v>18</v>
      </c>
      <c r="F73" s="13">
        <v>4080</v>
      </c>
      <c r="G73" s="13">
        <v>4103.47</v>
      </c>
      <c r="H73" s="76">
        <v>162001618</v>
      </c>
      <c r="I73" s="79" t="s">
        <v>350</v>
      </c>
      <c r="J73" s="101">
        <v>4150</v>
      </c>
      <c r="K73" s="276">
        <v>1799.3940031768952</v>
      </c>
      <c r="L73" s="74"/>
      <c r="M73" s="9"/>
      <c r="N73" s="10"/>
      <c r="O73"/>
      <c r="P73"/>
      <c r="Q73"/>
      <c r="R73"/>
      <c r="S73"/>
      <c r="T73"/>
      <c r="V73"/>
    </row>
    <row r="74" spans="2:22" s="75" customFormat="1" ht="15.6">
      <c r="B74" s="91">
        <v>56</v>
      </c>
      <c r="C74" s="89" t="s">
        <v>134</v>
      </c>
      <c r="D74" s="76" t="s">
        <v>17</v>
      </c>
      <c r="E74" s="76" t="s">
        <v>18</v>
      </c>
      <c r="F74" s="13">
        <v>4037</v>
      </c>
      <c r="G74" s="13">
        <v>4065.78</v>
      </c>
      <c r="H74" s="76">
        <v>162001621</v>
      </c>
      <c r="I74" s="79" t="s">
        <v>355</v>
      </c>
      <c r="J74" s="101">
        <v>4150</v>
      </c>
      <c r="K74" s="276">
        <v>2314.1256984199586</v>
      </c>
      <c r="L74" s="74"/>
      <c r="M74" s="9"/>
      <c r="N74" s="10"/>
      <c r="O74"/>
      <c r="P74"/>
      <c r="Q74"/>
      <c r="R74"/>
      <c r="S74"/>
      <c r="T74"/>
      <c r="V74"/>
    </row>
    <row r="75" spans="2:22" s="75" customFormat="1" ht="15.6">
      <c r="B75" s="91">
        <v>57</v>
      </c>
      <c r="C75" s="89" t="s">
        <v>356</v>
      </c>
      <c r="D75" s="76"/>
      <c r="E75" s="76"/>
      <c r="F75" s="13">
        <v>124</v>
      </c>
      <c r="G75" s="277"/>
      <c r="H75" s="76"/>
      <c r="I75" s="79"/>
      <c r="J75" s="101"/>
      <c r="K75" s="276"/>
      <c r="L75" s="74"/>
      <c r="M75" s="9"/>
      <c r="N75" s="10"/>
      <c r="O75"/>
      <c r="P75"/>
      <c r="Q75"/>
      <c r="R75"/>
      <c r="S75"/>
      <c r="T75"/>
      <c r="V75"/>
    </row>
    <row r="76" spans="2:22" s="75" customFormat="1" ht="13.8">
      <c r="B76" s="14"/>
      <c r="C76" s="73" t="s">
        <v>118</v>
      </c>
      <c r="D76" s="73"/>
      <c r="E76" s="73"/>
      <c r="F76" s="151">
        <f>SUM(F8:F75)</f>
        <v>196748.19999999998</v>
      </c>
      <c r="G76" s="151">
        <f>SUM(G8:G75)</f>
        <v>197836.23</v>
      </c>
      <c r="H76" s="152"/>
      <c r="I76" s="153"/>
      <c r="J76" s="278">
        <f>SUMPRODUCT(G8:G75,J8:J75)/G76</f>
        <v>4072.4518444371902</v>
      </c>
      <c r="K76" s="278">
        <f>SUMPRODUCT($F8:$F75,K8:K75)/$F76</f>
        <v>2799.3276324953622</v>
      </c>
      <c r="L76" s="101">
        <f>+J76-600</f>
        <v>3472.4518444371902</v>
      </c>
      <c r="M76" s="17"/>
      <c r="N76"/>
      <c r="O76"/>
      <c r="P76"/>
      <c r="Q76"/>
      <c r="R76"/>
      <c r="S76"/>
      <c r="T76"/>
      <c r="V76"/>
    </row>
    <row r="77" spans="2:22" s="102" customFormat="1" ht="33" customHeight="1">
      <c r="C77" s="45" t="s">
        <v>119</v>
      </c>
      <c r="D77" s="45"/>
      <c r="E77" s="45"/>
      <c r="F77" s="41">
        <f>+'[10]F12 (210)'!D13</f>
        <v>22140.889999999985</v>
      </c>
      <c r="G77" s="155" t="s">
        <v>62</v>
      </c>
      <c r="H77" s="156"/>
      <c r="I77" s="157"/>
      <c r="J77" s="107">
        <v>3838</v>
      </c>
      <c r="K77" s="107">
        <v>2783</v>
      </c>
      <c r="L77" s="228">
        <f t="shared" ref="L77:L78" si="0">+J77-600</f>
        <v>3238</v>
      </c>
      <c r="M77" s="229">
        <f>+J77-K77</f>
        <v>1055</v>
      </c>
      <c r="N77"/>
      <c r="O77"/>
      <c r="P77"/>
      <c r="Q77"/>
      <c r="R77"/>
      <c r="S77"/>
      <c r="T77"/>
      <c r="V77"/>
    </row>
    <row r="78" spans="2:22" s="102" customFormat="1" ht="36.75" customHeight="1">
      <c r="C78" s="73" t="s">
        <v>120</v>
      </c>
      <c r="D78" s="73"/>
      <c r="E78" s="73"/>
      <c r="F78" s="41">
        <f>SUM(F76:F77)</f>
        <v>218889.08999999997</v>
      </c>
      <c r="G78" s="73"/>
      <c r="H78" s="73"/>
      <c r="I78" s="103"/>
      <c r="J78" s="104">
        <f>SUMPRODUCT($F76:$F77,J76:J77)/$F78</f>
        <v>4048.7367634435191</v>
      </c>
      <c r="K78" s="104">
        <f>SUMPRODUCT($F76:$F77,K76:K77)/$F78</f>
        <v>2797.6760731826516</v>
      </c>
      <c r="L78" s="228">
        <f t="shared" si="0"/>
        <v>3448.7367634435191</v>
      </c>
      <c r="M78" s="229">
        <f>+J78-K78</f>
        <v>1251.0606902608674</v>
      </c>
      <c r="N78"/>
      <c r="O78"/>
      <c r="P78"/>
      <c r="Q78"/>
      <c r="R78"/>
      <c r="S78"/>
      <c r="T78"/>
      <c r="V78"/>
    </row>
    <row r="79" spans="2:22" s="102" customFormat="1">
      <c r="F79" s="110"/>
      <c r="G79" s="52"/>
      <c r="I79" s="111"/>
      <c r="K79" s="112"/>
      <c r="L79" s="112"/>
      <c r="M79"/>
      <c r="O79"/>
      <c r="P79"/>
      <c r="V79"/>
    </row>
    <row r="80" spans="2:22" s="121" customFormat="1" ht="13.8">
      <c r="C80" s="122"/>
      <c r="D80" s="122"/>
      <c r="E80" s="122"/>
      <c r="F80" s="122"/>
      <c r="G80" s="122"/>
      <c r="H80" s="122"/>
      <c r="I80" s="123"/>
      <c r="J80" s="123"/>
      <c r="K80" s="124"/>
      <c r="L80" s="125"/>
      <c r="M80" s="259"/>
      <c r="N80" s="260"/>
      <c r="O80" s="20"/>
      <c r="P80" s="20"/>
      <c r="V80" s="260"/>
    </row>
    <row r="81" spans="2:22" s="121" customFormat="1" ht="13.8">
      <c r="C81" s="122"/>
      <c r="D81" s="122"/>
      <c r="E81" s="122"/>
      <c r="F81" s="122"/>
      <c r="G81" s="122"/>
      <c r="H81" s="122"/>
      <c r="I81" s="123"/>
      <c r="J81" s="123"/>
      <c r="K81" s="124"/>
      <c r="L81" s="125"/>
      <c r="M81" s="259"/>
      <c r="N81" s="260"/>
      <c r="O81" s="20"/>
      <c r="P81" s="20"/>
      <c r="V81" s="260"/>
    </row>
    <row r="82" spans="2:22" s="121" customFormat="1" ht="13.8">
      <c r="C82" s="71" t="s">
        <v>121</v>
      </c>
      <c r="D82" s="122"/>
      <c r="E82" s="122"/>
      <c r="F82" s="122"/>
      <c r="G82" s="122"/>
      <c r="H82" s="122"/>
      <c r="I82" s="123"/>
      <c r="J82" s="123"/>
      <c r="K82" s="124"/>
      <c r="L82" s="125"/>
      <c r="M82" s="60"/>
      <c r="N82" s="61"/>
      <c r="O82"/>
      <c r="P82"/>
      <c r="V82" s="61"/>
    </row>
    <row r="83" spans="2:22" s="75" customFormat="1" ht="66">
      <c r="B83" s="73" t="s">
        <v>0</v>
      </c>
      <c r="C83" s="4" t="s">
        <v>1</v>
      </c>
      <c r="D83" s="4" t="s">
        <v>2</v>
      </c>
      <c r="E83" s="4" t="s">
        <v>3</v>
      </c>
      <c r="F83" s="5" t="s">
        <v>4</v>
      </c>
      <c r="G83" s="5" t="s">
        <v>5</v>
      </c>
      <c r="H83" s="4" t="s">
        <v>6</v>
      </c>
      <c r="I83" s="6" t="s">
        <v>7</v>
      </c>
      <c r="J83" s="7" t="s">
        <v>8</v>
      </c>
      <c r="K83" s="7" t="s">
        <v>9</v>
      </c>
      <c r="L83" s="74" t="s">
        <v>122</v>
      </c>
      <c r="M83" s="9" t="s">
        <v>11</v>
      </c>
      <c r="N83" s="10"/>
      <c r="O83"/>
      <c r="P83"/>
      <c r="Q83"/>
      <c r="R83"/>
      <c r="S83"/>
      <c r="T83"/>
      <c r="V83"/>
    </row>
    <row r="84" spans="2:22" s="75" customFormat="1" ht="15.6">
      <c r="B84" s="261" t="s">
        <v>357</v>
      </c>
      <c r="C84" s="231" t="s">
        <v>121</v>
      </c>
      <c r="D84" s="4"/>
      <c r="E84" s="4"/>
      <c r="F84" s="279">
        <v>3667</v>
      </c>
      <c r="G84" s="280">
        <v>3667</v>
      </c>
      <c r="H84" s="261">
        <v>481000106</v>
      </c>
      <c r="I84" s="261" t="s">
        <v>322</v>
      </c>
      <c r="J84" s="161">
        <v>4864.2867400670175</v>
      </c>
      <c r="K84" s="161">
        <v>4864.2867400670175</v>
      </c>
      <c r="L84" s="263"/>
      <c r="M84" s="9"/>
      <c r="N84" s="10"/>
      <c r="O84"/>
      <c r="P84"/>
      <c r="Q84"/>
      <c r="R84"/>
      <c r="S84"/>
      <c r="T84"/>
      <c r="V84"/>
    </row>
    <row r="85" spans="2:22" s="75" customFormat="1" ht="15.6">
      <c r="B85" s="261" t="s">
        <v>358</v>
      </c>
      <c r="C85" s="234"/>
      <c r="D85" s="4"/>
      <c r="E85" s="4"/>
      <c r="F85" s="279">
        <v>3809.5</v>
      </c>
      <c r="G85" s="280">
        <v>3809.5</v>
      </c>
      <c r="H85" s="261">
        <v>481000108</v>
      </c>
      <c r="I85" s="261" t="s">
        <v>359</v>
      </c>
      <c r="J85" s="161">
        <v>4869.9718940002294</v>
      </c>
      <c r="K85" s="161">
        <v>4869.9718940002294</v>
      </c>
      <c r="L85" s="263"/>
      <c r="M85" s="9"/>
      <c r="N85" s="10"/>
      <c r="O85"/>
      <c r="P85"/>
      <c r="Q85"/>
      <c r="R85"/>
      <c r="S85"/>
      <c r="T85"/>
      <c r="V85"/>
    </row>
    <row r="86" spans="2:22" s="75" customFormat="1" ht="15.6">
      <c r="B86" s="261" t="s">
        <v>360</v>
      </c>
      <c r="C86" s="234"/>
      <c r="D86" s="4"/>
      <c r="E86" s="4"/>
      <c r="F86" s="280">
        <v>3739.4</v>
      </c>
      <c r="G86" s="280">
        <v>3739.4</v>
      </c>
      <c r="H86" s="261">
        <v>481000110</v>
      </c>
      <c r="I86" s="261" t="s">
        <v>359</v>
      </c>
      <c r="J86" s="161">
        <v>4831.9009969061535</v>
      </c>
      <c r="K86" s="164">
        <v>4831.9009969061535</v>
      </c>
      <c r="L86" s="263"/>
      <c r="M86" s="9"/>
      <c r="N86" s="10"/>
      <c r="O86"/>
      <c r="P86"/>
      <c r="Q86"/>
      <c r="R86"/>
      <c r="S86"/>
      <c r="T86"/>
      <c r="V86"/>
    </row>
    <row r="87" spans="2:22" s="75" customFormat="1" ht="15.6">
      <c r="B87" s="4" t="s">
        <v>361</v>
      </c>
      <c r="C87" s="234"/>
      <c r="D87" s="4"/>
      <c r="E87" s="4"/>
      <c r="F87" s="280">
        <v>3837.35</v>
      </c>
      <c r="G87" s="280">
        <v>3837.35</v>
      </c>
      <c r="H87" s="265">
        <v>481000112</v>
      </c>
      <c r="I87" s="265" t="s">
        <v>362</v>
      </c>
      <c r="J87" s="161">
        <v>4864.077856070232</v>
      </c>
      <c r="K87" s="164">
        <v>4864.077856070232</v>
      </c>
      <c r="L87" s="263"/>
      <c r="M87" s="9"/>
      <c r="N87" s="10"/>
      <c r="O87"/>
      <c r="P87"/>
      <c r="Q87"/>
      <c r="R87"/>
      <c r="S87"/>
      <c r="T87"/>
      <c r="V87"/>
    </row>
    <row r="88" spans="2:22" s="75" customFormat="1" ht="15.6">
      <c r="B88" s="266" t="s">
        <v>363</v>
      </c>
      <c r="C88" s="234"/>
      <c r="D88" s="4"/>
      <c r="E88" s="4"/>
      <c r="F88" s="280">
        <v>3811.5</v>
      </c>
      <c r="G88" s="280">
        <v>3811.5</v>
      </c>
      <c r="H88" s="265">
        <v>481000114</v>
      </c>
      <c r="I88" s="265" t="s">
        <v>325</v>
      </c>
      <c r="J88" s="161">
        <v>4795.4214413341269</v>
      </c>
      <c r="K88" s="164">
        <v>4795.4214413341269</v>
      </c>
      <c r="L88" s="263"/>
      <c r="M88" s="9"/>
      <c r="N88" s="10"/>
      <c r="O88"/>
      <c r="P88"/>
      <c r="Q88"/>
      <c r="R88"/>
      <c r="S88"/>
      <c r="T88"/>
      <c r="V88"/>
    </row>
    <row r="89" spans="2:22" s="102" customFormat="1" ht="20.100000000000001" customHeight="1">
      <c r="C89" s="73" t="s">
        <v>124</v>
      </c>
      <c r="D89" s="73"/>
      <c r="E89" s="73"/>
      <c r="F89" s="41">
        <f>SUM(F84:F88)</f>
        <v>18864.75</v>
      </c>
      <c r="G89" s="41">
        <f>SUM(G84:G88)</f>
        <v>18864.75</v>
      </c>
      <c r="H89" s="73"/>
      <c r="I89" s="103"/>
      <c r="J89" s="104">
        <f>SUMPRODUCT(F84:F88,J84:J88)/F89</f>
        <v>4845.05895802948</v>
      </c>
      <c r="K89" s="104">
        <f>SUMPRODUCT(F84:F88,K84:K88)/F89</f>
        <v>4845.05895802948</v>
      </c>
      <c r="L89" s="228">
        <f t="shared" ref="L89:L90" si="1">+J89-600</f>
        <v>4245.05895802948</v>
      </c>
      <c r="M89" s="106">
        <f>+J89-K89</f>
        <v>0</v>
      </c>
      <c r="N89"/>
      <c r="O89"/>
      <c r="P89"/>
      <c r="Q89"/>
      <c r="R89"/>
      <c r="S89"/>
      <c r="T89"/>
      <c r="V89"/>
    </row>
    <row r="90" spans="2:22" s="102" customFormat="1" ht="33" customHeight="1">
      <c r="C90" s="45" t="s">
        <v>125</v>
      </c>
      <c r="D90" s="45"/>
      <c r="E90" s="45"/>
      <c r="F90" s="41">
        <f>+'[10]F12 (210)'!D14</f>
        <v>28774.100000000006</v>
      </c>
      <c r="G90" s="46" t="s">
        <v>62</v>
      </c>
      <c r="H90" s="47"/>
      <c r="I90" s="48"/>
      <c r="J90" s="108">
        <v>4841</v>
      </c>
      <c r="K90" s="104">
        <v>4841</v>
      </c>
      <c r="L90" s="228">
        <f t="shared" si="1"/>
        <v>4241</v>
      </c>
      <c r="M90" s="106">
        <f>+J90-K90</f>
        <v>0</v>
      </c>
      <c r="N90"/>
      <c r="O90"/>
      <c r="P90"/>
      <c r="Q90"/>
      <c r="R90"/>
      <c r="S90"/>
      <c r="T90"/>
      <c r="V90"/>
    </row>
    <row r="91" spans="2:22" s="102" customFormat="1" ht="36.75" customHeight="1">
      <c r="C91" s="73" t="s">
        <v>126</v>
      </c>
      <c r="D91" s="73"/>
      <c r="E91" s="73"/>
      <c r="F91" s="41">
        <f>F89+F90</f>
        <v>47638.850000000006</v>
      </c>
      <c r="G91" s="73"/>
      <c r="H91" s="73"/>
      <c r="I91" s="103"/>
      <c r="J91" s="108">
        <f>(F89*J89+F90*J90)/F91</f>
        <v>4842.6073273911234</v>
      </c>
      <c r="K91" s="104">
        <f>SUMPRODUCT(F89:F90,K89:K90)/F91</f>
        <v>4842.6073273911234</v>
      </c>
      <c r="L91" s="228">
        <f>+J91-600</f>
        <v>4242.6073273911234</v>
      </c>
      <c r="M91" s="106">
        <f>+J91-K91</f>
        <v>0</v>
      </c>
      <c r="N91"/>
      <c r="O91"/>
      <c r="P91"/>
      <c r="Q91"/>
      <c r="R91"/>
      <c r="S91"/>
      <c r="T91"/>
      <c r="V91"/>
    </row>
    <row r="92" spans="2:22" s="75" customFormat="1" ht="15.6">
      <c r="B92" s="126"/>
      <c r="C92" s="127"/>
      <c r="D92" s="128"/>
      <c r="E92" s="128"/>
      <c r="F92" s="129"/>
      <c r="G92" s="129"/>
      <c r="H92" s="128"/>
      <c r="I92" s="130"/>
      <c r="J92" s="131"/>
      <c r="K92" s="131"/>
      <c r="L92" s="132"/>
      <c r="M92" s="17"/>
      <c r="N92"/>
      <c r="O92"/>
      <c r="P92"/>
      <c r="Q92"/>
      <c r="R92"/>
      <c r="S92"/>
      <c r="T92"/>
      <c r="V92"/>
    </row>
    <row r="93" spans="2:22" s="75" customFormat="1" ht="15.6">
      <c r="B93" s="126"/>
      <c r="C93" s="127"/>
      <c r="D93" s="128"/>
      <c r="E93" s="128"/>
      <c r="F93" s="129"/>
      <c r="G93" s="129"/>
      <c r="H93" s="128"/>
      <c r="I93" s="130"/>
      <c r="J93" s="131"/>
      <c r="K93" s="131"/>
      <c r="L93" s="132"/>
      <c r="M93" s="17"/>
      <c r="N93"/>
      <c r="O93"/>
      <c r="P93"/>
      <c r="Q93"/>
      <c r="R93"/>
      <c r="S93"/>
      <c r="T93"/>
      <c r="V93"/>
    </row>
    <row r="94" spans="2:22" s="75" customFormat="1" ht="27.6">
      <c r="B94" s="126"/>
      <c r="C94" s="71" t="s">
        <v>127</v>
      </c>
      <c r="D94" s="128"/>
      <c r="E94" s="128"/>
      <c r="F94" s="129"/>
      <c r="G94" s="129"/>
      <c r="H94" s="128"/>
      <c r="I94" s="130"/>
      <c r="J94" s="131"/>
      <c r="K94" s="131"/>
      <c r="L94" s="132"/>
      <c r="M94" s="17"/>
      <c r="N94"/>
      <c r="O94"/>
      <c r="P94"/>
      <c r="Q94"/>
      <c r="R94"/>
      <c r="S94"/>
      <c r="T94"/>
      <c r="V94"/>
    </row>
    <row r="95" spans="2:22" s="102" customFormat="1" ht="20.100000000000001" customHeight="1">
      <c r="C95" s="73" t="s">
        <v>128</v>
      </c>
      <c r="D95" s="73"/>
      <c r="E95" s="73"/>
      <c r="F95" s="41">
        <f>F89+F76</f>
        <v>215612.94999999998</v>
      </c>
      <c r="G95" s="41">
        <f>G89+G76</f>
        <v>216700.98</v>
      </c>
      <c r="H95" s="73"/>
      <c r="I95" s="103"/>
      <c r="J95" s="104">
        <f>SUMPRODUCT(G89*J89+G76*J76)/G95</f>
        <v>4139.7106083160625</v>
      </c>
      <c r="K95" s="104">
        <f>SUMPRODUCT(F89*K89+F76*K76)/F95</f>
        <v>2978.3160004174642</v>
      </c>
      <c r="L95" s="228">
        <f t="shared" ref="L95:L97" si="2">+J95-600</f>
        <v>3539.7106083160625</v>
      </c>
      <c r="M95" s="106">
        <f>+J95-K95</f>
        <v>1161.3946078985982</v>
      </c>
      <c r="N95"/>
      <c r="O95"/>
      <c r="P95"/>
      <c r="Q95"/>
      <c r="R95"/>
      <c r="S95"/>
      <c r="T95"/>
      <c r="V95"/>
    </row>
    <row r="96" spans="2:22" s="102" customFormat="1" ht="33" customHeight="1">
      <c r="C96" s="45" t="s">
        <v>61</v>
      </c>
      <c r="D96" s="45"/>
      <c r="E96" s="45"/>
      <c r="F96" s="41">
        <f>+F90+F77</f>
        <v>50914.989999999991</v>
      </c>
      <c r="G96" s="46" t="s">
        <v>62</v>
      </c>
      <c r="H96" s="47"/>
      <c r="I96" s="48"/>
      <c r="J96" s="166">
        <f>+(F90*J90+F77*J77)/F96</f>
        <v>4404.8354702613124</v>
      </c>
      <c r="K96" s="107">
        <f>+(F90*K90+F77*K77)/F96</f>
        <v>3946.0582231283952</v>
      </c>
      <c r="L96" s="228">
        <f t="shared" si="2"/>
        <v>3804.8354702613124</v>
      </c>
      <c r="M96" s="106">
        <f>+J96-K96</f>
        <v>458.77724713291718</v>
      </c>
      <c r="N96"/>
      <c r="O96"/>
      <c r="P96"/>
      <c r="Q96"/>
      <c r="R96"/>
      <c r="S96"/>
      <c r="T96"/>
      <c r="V96"/>
    </row>
    <row r="97" spans="2:22" s="102" customFormat="1" ht="36.75" customHeight="1">
      <c r="C97" s="73" t="s">
        <v>63</v>
      </c>
      <c r="D97" s="73"/>
      <c r="E97" s="73"/>
      <c r="F97" s="41">
        <f>+F96+F95</f>
        <v>266527.93999999994</v>
      </c>
      <c r="G97" s="73"/>
      <c r="H97" s="73"/>
      <c r="I97" s="103"/>
      <c r="J97" s="108">
        <f>(F95*J95+F96*J96)/F97</f>
        <v>4190.3575674854983</v>
      </c>
      <c r="K97" s="104">
        <f>SUMPRODUCT(F95:F96,K95:K96)/F97</f>
        <v>3163.184369534431</v>
      </c>
      <c r="L97" s="228">
        <f t="shared" si="2"/>
        <v>3590.3575674854983</v>
      </c>
      <c r="M97" s="106">
        <f>+J97-K97</f>
        <v>1027.1731979510673</v>
      </c>
      <c r="N97"/>
      <c r="O97"/>
      <c r="P97"/>
      <c r="Q97"/>
      <c r="R97"/>
      <c r="S97"/>
      <c r="T97"/>
      <c r="V97"/>
    </row>
    <row r="98" spans="2:22" s="75" customFormat="1" ht="15.6">
      <c r="B98" s="126"/>
      <c r="C98" s="127"/>
      <c r="D98" s="128"/>
      <c r="E98" s="128"/>
      <c r="F98" s="129"/>
      <c r="G98" s="129"/>
      <c r="H98" s="128"/>
      <c r="I98" s="130"/>
      <c r="J98" s="131"/>
      <c r="K98" s="131"/>
      <c r="L98" s="132"/>
      <c r="M98" s="17"/>
      <c r="N98"/>
      <c r="O98"/>
      <c r="P98"/>
      <c r="Q98"/>
      <c r="R98"/>
      <c r="S98"/>
      <c r="T98"/>
      <c r="V98"/>
    </row>
    <row r="99" spans="2:22" s="75" customFormat="1" ht="15.6">
      <c r="B99" s="126"/>
      <c r="C99" s="127"/>
      <c r="D99" s="128"/>
      <c r="E99" s="128"/>
      <c r="F99" s="129"/>
      <c r="G99" s="129"/>
      <c r="H99" s="128"/>
      <c r="I99" s="130"/>
      <c r="J99" s="131"/>
      <c r="K99" s="131"/>
      <c r="L99" s="132"/>
      <c r="M99" s="17"/>
      <c r="N99"/>
      <c r="O99"/>
      <c r="P99"/>
      <c r="Q99"/>
      <c r="R99"/>
      <c r="S99"/>
      <c r="T99"/>
      <c r="V99"/>
    </row>
    <row r="100" spans="2:22" s="75" customFormat="1" ht="15.6">
      <c r="B100" s="126"/>
      <c r="C100" s="127"/>
      <c r="D100" s="128"/>
      <c r="E100" s="128"/>
      <c r="F100" s="129"/>
      <c r="G100" s="129"/>
      <c r="H100" s="128"/>
      <c r="I100" s="130"/>
      <c r="J100" s="131"/>
      <c r="K100" s="131"/>
      <c r="L100" s="132"/>
      <c r="M100" s="17"/>
      <c r="N100"/>
      <c r="O100"/>
      <c r="P100"/>
      <c r="Q100"/>
      <c r="R100"/>
      <c r="S100"/>
      <c r="T100"/>
      <c r="V100"/>
    </row>
    <row r="101" spans="2:22" s="75" customFormat="1" ht="15.6">
      <c r="B101" s="126"/>
      <c r="C101" s="127"/>
      <c r="D101" s="128"/>
      <c r="E101" s="128"/>
      <c r="F101" s="129"/>
      <c r="G101" s="129"/>
      <c r="H101" s="128"/>
      <c r="I101" s="130"/>
      <c r="J101" s="131"/>
      <c r="K101" s="131"/>
      <c r="L101" s="132"/>
      <c r="M101" s="17"/>
      <c r="N101"/>
      <c r="O101"/>
      <c r="P101"/>
      <c r="Q101"/>
      <c r="R101"/>
      <c r="S101"/>
      <c r="T101"/>
      <c r="V101"/>
    </row>
    <row r="102" spans="2:22" s="121" customFormat="1" ht="12.75" customHeight="1">
      <c r="C102" s="133" t="s">
        <v>64</v>
      </c>
      <c r="D102" s="133"/>
      <c r="E102" s="133"/>
      <c r="F102" s="133"/>
      <c r="G102" s="133"/>
      <c r="H102" s="133"/>
      <c r="I102" s="70"/>
      <c r="J102" s="70"/>
      <c r="K102" s="70"/>
      <c r="L102" s="134"/>
      <c r="M102" s="64"/>
      <c r="N102"/>
      <c r="O102"/>
      <c r="P102"/>
      <c r="V102" s="61"/>
    </row>
    <row r="103" spans="2:22" s="121" customFormat="1" ht="12.75" customHeight="1">
      <c r="C103" s="135" t="s">
        <v>129</v>
      </c>
      <c r="D103" s="135"/>
      <c r="E103" s="135"/>
      <c r="F103" s="135"/>
      <c r="G103" s="135"/>
      <c r="H103" s="135"/>
      <c r="I103" s="135"/>
      <c r="J103" s="135"/>
      <c r="K103" s="135"/>
      <c r="L103" s="135"/>
      <c r="M103"/>
      <c r="N103"/>
      <c r="O103"/>
      <c r="P103"/>
      <c r="V103" s="61"/>
    </row>
    <row r="104" spans="2:22" s="102" customFormat="1">
      <c r="C104" s="133" t="s">
        <v>130</v>
      </c>
      <c r="D104" s="133"/>
      <c r="E104" s="133"/>
      <c r="F104" s="133"/>
      <c r="G104" s="133"/>
      <c r="H104" s="133"/>
      <c r="I104" s="133"/>
      <c r="L104" s="134"/>
      <c r="M104"/>
      <c r="N104"/>
      <c r="O104"/>
      <c r="P104"/>
      <c r="V104"/>
    </row>
    <row r="105" spans="2:22" s="102" customFormat="1" ht="12.75" customHeight="1">
      <c r="C105" s="133" t="s">
        <v>276</v>
      </c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/>
      <c r="P105"/>
      <c r="V105"/>
    </row>
    <row r="106" spans="2:22" ht="15.6">
      <c r="C106" s="136" t="s">
        <v>319</v>
      </c>
      <c r="D106" s="137"/>
      <c r="E106" s="128"/>
      <c r="F106" s="128"/>
      <c r="G106" s="130"/>
      <c r="H106" s="130"/>
      <c r="I106" s="130"/>
      <c r="J106" s="130"/>
      <c r="K106"/>
      <c r="L106"/>
      <c r="N106"/>
      <c r="R106" s="70"/>
      <c r="S106" s="70"/>
      <c r="T106" s="70"/>
    </row>
    <row r="107" spans="2:22" ht="15.6">
      <c r="C107" s="136" t="s">
        <v>320</v>
      </c>
      <c r="D107" s="137"/>
      <c r="E107" s="128"/>
      <c r="F107" s="128"/>
      <c r="G107" s="130"/>
      <c r="H107" s="130"/>
      <c r="I107" s="130"/>
      <c r="J107" s="130"/>
      <c r="K107"/>
      <c r="L107"/>
      <c r="N107"/>
      <c r="R107" s="70"/>
      <c r="S107" s="70"/>
      <c r="T107" s="70"/>
    </row>
    <row r="108" spans="2:22">
      <c r="R108" s="70"/>
      <c r="S108" s="70"/>
      <c r="T108" s="70"/>
    </row>
    <row r="109" spans="2:22">
      <c r="R109" s="70"/>
      <c r="S109" s="70"/>
      <c r="T109" s="70"/>
    </row>
    <row r="110" spans="2:22">
      <c r="R110" s="70"/>
      <c r="S110" s="70"/>
      <c r="T110" s="70"/>
    </row>
    <row r="111" spans="2:22">
      <c r="R111" s="70"/>
      <c r="S111" s="70"/>
      <c r="T111" s="70"/>
    </row>
    <row r="112" spans="2:22">
      <c r="R112" s="70"/>
      <c r="S112" s="70"/>
      <c r="T112" s="70"/>
    </row>
    <row r="113" spans="18:20">
      <c r="R113" s="70"/>
      <c r="S113" s="70"/>
      <c r="T113" s="70"/>
    </row>
    <row r="114" spans="18:20">
      <c r="R114" s="70"/>
      <c r="S114" s="70"/>
      <c r="T114" s="70"/>
    </row>
    <row r="115" spans="18:20">
      <c r="R115" s="70"/>
      <c r="S115" s="70"/>
      <c r="T115" s="70"/>
    </row>
    <row r="116" spans="18:20">
      <c r="R116" s="70"/>
      <c r="S116" s="70"/>
      <c r="T116" s="70"/>
    </row>
    <row r="117" spans="18:20">
      <c r="R117" s="70"/>
      <c r="S117" s="70"/>
      <c r="T117" s="70"/>
    </row>
    <row r="118" spans="18:20">
      <c r="R118" s="70"/>
      <c r="S118" s="70"/>
      <c r="T118" s="70"/>
    </row>
    <row r="119" spans="18:20">
      <c r="R119" s="70"/>
      <c r="S119" s="70"/>
      <c r="T119" s="70"/>
    </row>
    <row r="120" spans="18:20">
      <c r="R120" s="70"/>
      <c r="S120" s="70"/>
      <c r="T120" s="70"/>
    </row>
    <row r="121" spans="18:20">
      <c r="R121" s="70"/>
      <c r="S121" s="70"/>
      <c r="T121" s="70"/>
    </row>
    <row r="122" spans="18:20">
      <c r="R122" s="70"/>
      <c r="S122" s="70"/>
      <c r="T122" s="70"/>
    </row>
    <row r="123" spans="18:20">
      <c r="R123" s="70"/>
      <c r="S123" s="70"/>
      <c r="T123" s="70"/>
    </row>
    <row r="124" spans="18:20">
      <c r="R124" s="70"/>
      <c r="S124" s="70"/>
      <c r="T124" s="70"/>
    </row>
    <row r="125" spans="18:20">
      <c r="R125" s="70"/>
      <c r="S125" s="70"/>
      <c r="T125" s="70"/>
    </row>
    <row r="126" spans="18:20">
      <c r="R126" s="70"/>
      <c r="S126" s="70"/>
      <c r="T126" s="70"/>
    </row>
    <row r="127" spans="18:20">
      <c r="R127" s="70"/>
      <c r="S127" s="70"/>
      <c r="T127" s="70"/>
    </row>
    <row r="128" spans="18:20">
      <c r="R128" s="70"/>
      <c r="S128" s="70"/>
      <c r="T128" s="70"/>
    </row>
    <row r="129" spans="18:20">
      <c r="R129" s="70"/>
      <c r="S129" s="70"/>
      <c r="T129" s="70"/>
    </row>
    <row r="130" spans="18:20">
      <c r="R130" s="70"/>
      <c r="S130" s="70"/>
      <c r="T130" s="70"/>
    </row>
    <row r="131" spans="18:20">
      <c r="R131" s="70"/>
      <c r="S131" s="70"/>
      <c r="T131" s="70"/>
    </row>
    <row r="132" spans="18:20">
      <c r="R132" s="70"/>
      <c r="S132" s="70"/>
      <c r="T132" s="70"/>
    </row>
    <row r="133" spans="18:20">
      <c r="R133" s="70"/>
      <c r="S133" s="70"/>
      <c r="T133" s="70"/>
    </row>
    <row r="134" spans="18:20">
      <c r="R134" s="70"/>
      <c r="S134" s="70"/>
      <c r="T134" s="70"/>
    </row>
    <row r="135" spans="18:20">
      <c r="R135" s="70"/>
      <c r="S135" s="70"/>
      <c r="T135" s="70"/>
    </row>
    <row r="136" spans="18:20">
      <c r="R136" s="70"/>
      <c r="S136" s="70"/>
      <c r="T136" s="70"/>
    </row>
    <row r="137" spans="18:20">
      <c r="R137" s="70"/>
      <c r="S137" s="70"/>
      <c r="T137" s="70"/>
    </row>
    <row r="138" spans="18:20">
      <c r="R138" s="70"/>
      <c r="S138" s="70"/>
      <c r="T138" s="70"/>
    </row>
    <row r="139" spans="18:20">
      <c r="R139" s="70"/>
      <c r="S139" s="70"/>
      <c r="T139" s="70"/>
    </row>
    <row r="140" spans="18:20">
      <c r="R140" s="70"/>
      <c r="S140" s="70"/>
      <c r="T140" s="70"/>
    </row>
    <row r="141" spans="18:20">
      <c r="R141" s="70"/>
      <c r="S141" s="70"/>
      <c r="T141" s="70"/>
    </row>
    <row r="142" spans="18:20">
      <c r="R142" s="70"/>
      <c r="S142" s="70"/>
      <c r="T142" s="70"/>
    </row>
    <row r="143" spans="18:20">
      <c r="R143" s="70"/>
      <c r="S143" s="70"/>
      <c r="T143" s="70"/>
    </row>
    <row r="144" spans="18:20">
      <c r="R144" s="70"/>
      <c r="S144" s="70"/>
      <c r="T144" s="70"/>
    </row>
    <row r="145" spans="18:20">
      <c r="R145" s="70"/>
      <c r="S145" s="70"/>
      <c r="T145" s="70"/>
    </row>
    <row r="146" spans="18:20">
      <c r="R146" s="70"/>
      <c r="S146" s="70"/>
      <c r="T146" s="70"/>
    </row>
    <row r="147" spans="18:20">
      <c r="R147" s="70"/>
      <c r="S147" s="70"/>
      <c r="T147" s="70"/>
    </row>
    <row r="148" spans="18:20">
      <c r="R148" s="70"/>
      <c r="S148" s="70"/>
      <c r="T148" s="70"/>
    </row>
    <row r="149" spans="18:20">
      <c r="R149" s="70"/>
      <c r="S149" s="70"/>
      <c r="T149" s="70"/>
    </row>
    <row r="150" spans="18:20">
      <c r="R150" s="70"/>
      <c r="S150" s="70"/>
      <c r="T150" s="70"/>
    </row>
    <row r="151" spans="18:20">
      <c r="R151" s="70"/>
      <c r="S151" s="70"/>
      <c r="T151" s="70"/>
    </row>
    <row r="152" spans="18:20">
      <c r="R152" s="70"/>
      <c r="S152" s="70"/>
      <c r="T152" s="70"/>
    </row>
    <row r="153" spans="18:20">
      <c r="R153" s="70"/>
      <c r="S153" s="70"/>
      <c r="T153" s="70"/>
    </row>
    <row r="154" spans="18:20">
      <c r="R154" s="70"/>
      <c r="S154" s="70"/>
      <c r="T154" s="70"/>
    </row>
    <row r="155" spans="18:20">
      <c r="R155" s="70"/>
      <c r="S155" s="70"/>
      <c r="T155" s="70"/>
    </row>
    <row r="156" spans="18:20">
      <c r="R156" s="70"/>
      <c r="S156" s="70"/>
      <c r="T156" s="70"/>
    </row>
    <row r="157" spans="18:20">
      <c r="R157" s="70"/>
      <c r="S157" s="70"/>
      <c r="T157" s="70"/>
    </row>
    <row r="158" spans="18:20">
      <c r="R158" s="70"/>
      <c r="S158" s="70"/>
      <c r="T158" s="70"/>
    </row>
    <row r="159" spans="18:20">
      <c r="R159" s="70"/>
      <c r="S159" s="70"/>
      <c r="T159" s="70"/>
    </row>
    <row r="160" spans="18:20">
      <c r="R160" s="70"/>
      <c r="S160" s="70"/>
      <c r="T160" s="70"/>
    </row>
    <row r="161" spans="18:20">
      <c r="R161" s="70"/>
      <c r="S161" s="70"/>
      <c r="T161" s="70"/>
    </row>
    <row r="162" spans="18:20">
      <c r="R162" s="70"/>
      <c r="S162" s="70"/>
      <c r="T162" s="70"/>
    </row>
    <row r="163" spans="18:20">
      <c r="R163" s="70"/>
      <c r="S163" s="70"/>
      <c r="T163" s="70"/>
    </row>
    <row r="164" spans="18:20">
      <c r="R164" s="70"/>
      <c r="S164" s="70"/>
      <c r="T164" s="70"/>
    </row>
    <row r="165" spans="18:20">
      <c r="R165" s="70"/>
      <c r="S165" s="70"/>
      <c r="T165" s="70"/>
    </row>
    <row r="166" spans="18:20">
      <c r="R166" s="70"/>
      <c r="S166" s="70"/>
      <c r="T166" s="70"/>
    </row>
    <row r="167" spans="18:20">
      <c r="R167" s="70"/>
      <c r="S167" s="70"/>
      <c r="T167" s="70"/>
    </row>
    <row r="168" spans="18:20">
      <c r="R168" s="70"/>
      <c r="S168" s="70"/>
      <c r="T168" s="70"/>
    </row>
    <row r="169" spans="18:20">
      <c r="R169" s="70"/>
      <c r="S169" s="70"/>
      <c r="T169" s="70"/>
    </row>
    <row r="170" spans="18:20">
      <c r="R170" s="70"/>
      <c r="S170" s="70"/>
      <c r="T170" s="70"/>
    </row>
    <row r="171" spans="18:20">
      <c r="R171" s="70"/>
      <c r="S171" s="70"/>
      <c r="T171" s="70"/>
    </row>
    <row r="172" spans="18:20">
      <c r="R172" s="70"/>
      <c r="S172" s="70"/>
      <c r="T172" s="70"/>
    </row>
    <row r="173" spans="18:20">
      <c r="R173" s="70"/>
      <c r="S173" s="70"/>
      <c r="T173" s="70"/>
    </row>
    <row r="174" spans="18:20">
      <c r="R174" s="70"/>
      <c r="S174" s="70"/>
      <c r="T174" s="70"/>
    </row>
    <row r="175" spans="18:20">
      <c r="R175" s="70"/>
      <c r="S175" s="70"/>
      <c r="T175" s="70"/>
    </row>
    <row r="176" spans="18:20">
      <c r="R176" s="70"/>
      <c r="S176" s="70"/>
      <c r="T176" s="70"/>
    </row>
    <row r="177" spans="18:20">
      <c r="R177" s="70"/>
      <c r="S177" s="70"/>
      <c r="T177" s="70"/>
    </row>
    <row r="178" spans="18:20">
      <c r="R178" s="70"/>
      <c r="S178" s="70"/>
      <c r="T178" s="70"/>
    </row>
    <row r="179" spans="18:20">
      <c r="R179" s="70"/>
      <c r="S179" s="70"/>
      <c r="T179" s="70"/>
    </row>
    <row r="180" spans="18:20">
      <c r="R180" s="70"/>
      <c r="S180" s="70"/>
      <c r="T180" s="70"/>
    </row>
    <row r="181" spans="18:20">
      <c r="R181" s="70"/>
      <c r="S181" s="70"/>
      <c r="T181" s="70"/>
    </row>
    <row r="182" spans="18:20">
      <c r="R182" s="70"/>
      <c r="S182" s="70"/>
      <c r="T182" s="70"/>
    </row>
    <row r="183" spans="18:20">
      <c r="R183" s="70"/>
      <c r="S183" s="70"/>
      <c r="T183" s="70"/>
    </row>
    <row r="184" spans="18:20">
      <c r="R184" s="70"/>
      <c r="S184" s="70"/>
      <c r="T184" s="70"/>
    </row>
    <row r="185" spans="18:20">
      <c r="R185" s="70"/>
      <c r="S185" s="70"/>
      <c r="T185" s="70"/>
    </row>
    <row r="186" spans="18:20">
      <c r="R186" s="70"/>
      <c r="S186" s="70"/>
      <c r="T186" s="70"/>
    </row>
    <row r="187" spans="18:20">
      <c r="R187" s="70"/>
      <c r="S187" s="70"/>
      <c r="T187" s="70"/>
    </row>
    <row r="188" spans="18:20">
      <c r="R188" s="70"/>
      <c r="S188" s="70"/>
      <c r="T188" s="70"/>
    </row>
    <row r="189" spans="18:20">
      <c r="R189" s="70"/>
      <c r="S189" s="70"/>
      <c r="T189" s="70"/>
    </row>
    <row r="190" spans="18:20">
      <c r="R190" s="70"/>
      <c r="S190" s="70"/>
      <c r="T190" s="70"/>
    </row>
    <row r="191" spans="18:20">
      <c r="R191" s="70"/>
      <c r="S191" s="70"/>
      <c r="T191" s="70"/>
    </row>
    <row r="192" spans="18:20">
      <c r="R192" s="70"/>
      <c r="S192" s="70"/>
      <c r="T192" s="70"/>
    </row>
    <row r="193" spans="18:20">
      <c r="R193" s="70"/>
      <c r="S193" s="70"/>
      <c r="T193" s="70"/>
    </row>
    <row r="194" spans="18:20">
      <c r="R194" s="70"/>
      <c r="S194" s="70"/>
      <c r="T194" s="70"/>
    </row>
    <row r="195" spans="18:20">
      <c r="R195" s="70"/>
      <c r="S195" s="70"/>
      <c r="T195" s="70"/>
    </row>
    <row r="196" spans="18:20">
      <c r="R196" s="70"/>
      <c r="S196" s="70"/>
      <c r="T196" s="70"/>
    </row>
    <row r="197" spans="18:20">
      <c r="R197" s="70"/>
      <c r="S197" s="70"/>
      <c r="T197" s="70"/>
    </row>
    <row r="198" spans="18:20">
      <c r="R198" s="70"/>
      <c r="S198" s="70"/>
      <c r="T198" s="70"/>
    </row>
    <row r="199" spans="18:20">
      <c r="R199" s="70"/>
      <c r="S199" s="70"/>
      <c r="T199" s="70"/>
    </row>
    <row r="200" spans="18:20">
      <c r="R200" s="70"/>
      <c r="S200" s="70"/>
      <c r="T200" s="70"/>
    </row>
    <row r="201" spans="18:20">
      <c r="R201" s="70"/>
      <c r="S201" s="70"/>
      <c r="T201" s="70"/>
    </row>
    <row r="202" spans="18:20">
      <c r="R202" s="70"/>
      <c r="S202" s="70"/>
      <c r="T202" s="70"/>
    </row>
    <row r="203" spans="18:20">
      <c r="R203" s="70"/>
      <c r="S203" s="70"/>
      <c r="T203" s="70"/>
    </row>
    <row r="204" spans="18:20">
      <c r="R204" s="70"/>
      <c r="S204" s="70"/>
      <c r="T204" s="70"/>
    </row>
    <row r="205" spans="18:20">
      <c r="R205" s="70"/>
      <c r="S205" s="70"/>
      <c r="T205" s="70"/>
    </row>
    <row r="206" spans="18:20">
      <c r="R206" s="70"/>
      <c r="S206" s="70"/>
      <c r="T206" s="70"/>
    </row>
    <row r="207" spans="18:20">
      <c r="R207" s="70"/>
      <c r="S207" s="70"/>
      <c r="T207" s="70"/>
    </row>
    <row r="208" spans="18:20">
      <c r="R208" s="70"/>
      <c r="S208" s="70"/>
      <c r="T208" s="70"/>
    </row>
    <row r="209" spans="18:20">
      <c r="R209" s="70"/>
      <c r="S209" s="70"/>
      <c r="T209" s="70"/>
    </row>
    <row r="210" spans="18:20">
      <c r="R210" s="70"/>
      <c r="S210" s="70"/>
      <c r="T210" s="70"/>
    </row>
    <row r="211" spans="18:20">
      <c r="R211" s="70"/>
      <c r="S211" s="70"/>
      <c r="T211" s="70"/>
    </row>
    <row r="212" spans="18:20">
      <c r="R212" s="70"/>
      <c r="S212" s="70"/>
      <c r="T212" s="70"/>
    </row>
    <row r="213" spans="18:20">
      <c r="R213" s="70"/>
      <c r="S213" s="70"/>
      <c r="T213" s="70"/>
    </row>
    <row r="214" spans="18:20">
      <c r="R214" s="70"/>
      <c r="S214" s="70"/>
      <c r="T214" s="70"/>
    </row>
    <row r="215" spans="18:20">
      <c r="R215" s="70"/>
      <c r="S215" s="70"/>
      <c r="T215" s="70"/>
    </row>
    <row r="216" spans="18:20">
      <c r="R216" s="70"/>
      <c r="S216" s="70"/>
      <c r="T216" s="70"/>
    </row>
    <row r="217" spans="18:20">
      <c r="R217" s="70"/>
      <c r="S217" s="70"/>
      <c r="T217" s="70"/>
    </row>
    <row r="218" spans="18:20">
      <c r="R218" s="70"/>
      <c r="S218" s="70"/>
      <c r="T218" s="70"/>
    </row>
    <row r="219" spans="18:20">
      <c r="R219" s="70"/>
      <c r="S219" s="70"/>
      <c r="T219" s="70"/>
    </row>
    <row r="220" spans="18:20">
      <c r="R220" s="70"/>
      <c r="S220" s="70"/>
      <c r="T220" s="70"/>
    </row>
    <row r="221" spans="18:20">
      <c r="R221" s="70"/>
      <c r="S221" s="70"/>
      <c r="T221" s="70"/>
    </row>
    <row r="222" spans="18:20">
      <c r="R222" s="70"/>
      <c r="S222" s="70"/>
      <c r="T222" s="70"/>
    </row>
    <row r="223" spans="18:20">
      <c r="R223" s="70"/>
      <c r="S223" s="70"/>
      <c r="T223" s="70"/>
    </row>
    <row r="224" spans="18:20">
      <c r="R224" s="70"/>
      <c r="S224" s="70"/>
      <c r="T224" s="70"/>
    </row>
    <row r="225" spans="18:20">
      <c r="R225" s="70"/>
      <c r="S225" s="70"/>
      <c r="T225" s="70"/>
    </row>
    <row r="226" spans="18:20">
      <c r="R226" s="70"/>
      <c r="S226" s="70"/>
      <c r="T226" s="70"/>
    </row>
    <row r="227" spans="18:20">
      <c r="R227" s="70"/>
      <c r="S227" s="70"/>
      <c r="T227" s="70"/>
    </row>
    <row r="228" spans="18:20">
      <c r="R228" s="70"/>
      <c r="S228" s="70"/>
      <c r="T228" s="70"/>
    </row>
    <row r="229" spans="18:20">
      <c r="R229" s="70"/>
      <c r="S229" s="70"/>
      <c r="T229" s="70"/>
    </row>
    <row r="230" spans="18:20">
      <c r="R230" s="70"/>
      <c r="S230" s="70"/>
      <c r="T230" s="70"/>
    </row>
    <row r="231" spans="18:20">
      <c r="R231" s="70"/>
      <c r="S231" s="70"/>
      <c r="T231" s="70"/>
    </row>
    <row r="232" spans="18:20">
      <c r="R232" s="70"/>
      <c r="S232" s="70"/>
      <c r="T232" s="70"/>
    </row>
    <row r="233" spans="18:20">
      <c r="R233" s="70"/>
      <c r="S233" s="70"/>
      <c r="T233" s="70"/>
    </row>
    <row r="234" spans="18:20">
      <c r="R234" s="70"/>
      <c r="S234" s="70"/>
      <c r="T234" s="70"/>
    </row>
    <row r="235" spans="18:20">
      <c r="R235" s="70"/>
      <c r="S235" s="70"/>
      <c r="T235" s="70"/>
    </row>
    <row r="236" spans="18:20">
      <c r="R236" s="70"/>
      <c r="S236" s="70"/>
      <c r="T236" s="70"/>
    </row>
    <row r="237" spans="18:20">
      <c r="R237" s="70"/>
      <c r="S237" s="70"/>
      <c r="T237" s="70"/>
    </row>
    <row r="238" spans="18:20">
      <c r="R238" s="70"/>
      <c r="S238" s="70"/>
      <c r="T238" s="70"/>
    </row>
    <row r="239" spans="18:20">
      <c r="R239" s="70"/>
      <c r="S239" s="70"/>
      <c r="T239" s="70"/>
    </row>
    <row r="240" spans="18:20">
      <c r="R240" s="70"/>
      <c r="S240" s="70"/>
      <c r="T240" s="70"/>
    </row>
    <row r="241" spans="18:20">
      <c r="R241" s="70"/>
      <c r="S241" s="70"/>
      <c r="T241" s="70"/>
    </row>
    <row r="242" spans="18:20">
      <c r="R242" s="70"/>
      <c r="S242" s="70"/>
      <c r="T242" s="70"/>
    </row>
    <row r="243" spans="18:20">
      <c r="R243" s="70"/>
      <c r="S243" s="70"/>
      <c r="T243" s="70"/>
    </row>
    <row r="244" spans="18:20">
      <c r="R244" s="70"/>
      <c r="S244" s="70"/>
      <c r="T244" s="70"/>
    </row>
    <row r="245" spans="18:20">
      <c r="R245" s="70"/>
      <c r="S245" s="70"/>
      <c r="T245" s="70"/>
    </row>
    <row r="246" spans="18:20">
      <c r="R246" s="70"/>
      <c r="S246" s="70"/>
      <c r="T246" s="70"/>
    </row>
    <row r="247" spans="18:20">
      <c r="R247" s="70"/>
      <c r="S247" s="70"/>
      <c r="T247" s="70"/>
    </row>
    <row r="248" spans="18:20">
      <c r="R248" s="70"/>
      <c r="S248" s="70"/>
      <c r="T248" s="70"/>
    </row>
    <row r="249" spans="18:20">
      <c r="R249" s="70"/>
      <c r="S249" s="70"/>
      <c r="T249" s="70"/>
    </row>
    <row r="250" spans="18:20">
      <c r="R250" s="70"/>
      <c r="S250" s="70"/>
      <c r="T250" s="70"/>
    </row>
    <row r="251" spans="18:20">
      <c r="R251" s="70"/>
      <c r="S251" s="70"/>
      <c r="T251" s="70"/>
    </row>
    <row r="252" spans="18:20">
      <c r="R252" s="70"/>
      <c r="S252" s="70"/>
      <c r="T252" s="70"/>
    </row>
    <row r="253" spans="18:20">
      <c r="R253" s="70"/>
      <c r="S253" s="70"/>
      <c r="T253" s="70"/>
    </row>
    <row r="254" spans="18:20">
      <c r="R254" s="70"/>
      <c r="S254" s="70"/>
      <c r="T254" s="70"/>
    </row>
    <row r="255" spans="18:20">
      <c r="R255" s="70"/>
      <c r="S255" s="70"/>
      <c r="T255" s="70"/>
    </row>
    <row r="256" spans="18:20">
      <c r="R256" s="70"/>
      <c r="S256" s="70"/>
      <c r="T256" s="70"/>
    </row>
    <row r="257" spans="18:20">
      <c r="R257" s="70"/>
      <c r="S257" s="70"/>
      <c r="T257" s="70"/>
    </row>
    <row r="258" spans="18:20">
      <c r="R258" s="70"/>
      <c r="S258" s="70"/>
      <c r="T258" s="70"/>
    </row>
    <row r="259" spans="18:20">
      <c r="R259" s="70"/>
      <c r="S259" s="70"/>
      <c r="T259" s="70"/>
    </row>
    <row r="260" spans="18:20">
      <c r="R260" s="70"/>
      <c r="S260" s="70"/>
      <c r="T260" s="70"/>
    </row>
    <row r="261" spans="18:20">
      <c r="R261" s="70"/>
      <c r="S261" s="70"/>
      <c r="T261" s="70"/>
    </row>
    <row r="262" spans="18:20">
      <c r="R262" s="70"/>
      <c r="S262" s="70"/>
      <c r="T262" s="70"/>
    </row>
    <row r="263" spans="18:20">
      <c r="R263" s="70"/>
      <c r="S263" s="70"/>
      <c r="T263" s="70"/>
    </row>
    <row r="264" spans="18:20">
      <c r="R264" s="70"/>
      <c r="S264" s="70"/>
      <c r="T264" s="70"/>
    </row>
    <row r="265" spans="18:20">
      <c r="R265" s="70"/>
      <c r="S265" s="70"/>
      <c r="T265" s="70"/>
    </row>
    <row r="266" spans="18:20">
      <c r="R266" s="70"/>
      <c r="S266" s="70"/>
      <c r="T266" s="70"/>
    </row>
    <row r="267" spans="18:20">
      <c r="R267" s="70"/>
      <c r="S267" s="70"/>
      <c r="T267" s="70"/>
    </row>
    <row r="268" spans="18:20">
      <c r="R268" s="70"/>
      <c r="S268" s="70"/>
      <c r="T268" s="70"/>
    </row>
    <row r="269" spans="18:20">
      <c r="R269" s="70"/>
      <c r="S269" s="70"/>
      <c r="T269" s="70"/>
    </row>
    <row r="270" spans="18:20">
      <c r="R270" s="70"/>
      <c r="S270" s="70"/>
      <c r="T270" s="70"/>
    </row>
    <row r="271" spans="18:20">
      <c r="R271" s="70"/>
      <c r="S271" s="70"/>
      <c r="T271" s="70"/>
    </row>
    <row r="272" spans="18:20">
      <c r="R272" s="70"/>
      <c r="S272" s="70"/>
      <c r="T272" s="70"/>
    </row>
    <row r="273" spans="18:20">
      <c r="R273" s="70"/>
      <c r="S273" s="70"/>
      <c r="T273" s="70"/>
    </row>
    <row r="274" spans="18:20">
      <c r="R274" s="70"/>
      <c r="S274" s="70"/>
      <c r="T274" s="70"/>
    </row>
    <row r="275" spans="18:20">
      <c r="R275" s="70"/>
      <c r="S275" s="70"/>
      <c r="T275" s="70"/>
    </row>
    <row r="276" spans="18:20">
      <c r="R276" s="70"/>
      <c r="S276" s="70"/>
      <c r="T276" s="70"/>
    </row>
    <row r="277" spans="18:20">
      <c r="R277" s="70"/>
      <c r="S277" s="70"/>
      <c r="T277" s="70"/>
    </row>
    <row r="278" spans="18:20">
      <c r="R278" s="70"/>
      <c r="S278" s="70"/>
      <c r="T278" s="70"/>
    </row>
    <row r="279" spans="18:20">
      <c r="R279" s="70"/>
      <c r="S279" s="70"/>
      <c r="T279" s="70"/>
    </row>
    <row r="280" spans="18:20">
      <c r="R280" s="70"/>
      <c r="S280" s="70"/>
      <c r="T280" s="70"/>
    </row>
    <row r="281" spans="18:20">
      <c r="R281" s="70"/>
      <c r="S281" s="70"/>
      <c r="T281" s="70"/>
    </row>
    <row r="282" spans="18:20">
      <c r="R282" s="70"/>
      <c r="S282" s="70"/>
      <c r="T282" s="70"/>
    </row>
    <row r="283" spans="18:20">
      <c r="R283" s="70"/>
      <c r="S283" s="70"/>
      <c r="T283" s="70"/>
    </row>
    <row r="284" spans="18:20">
      <c r="R284" s="70"/>
      <c r="S284" s="70"/>
      <c r="T284" s="70"/>
    </row>
    <row r="285" spans="18:20">
      <c r="R285" s="70"/>
      <c r="S285" s="70"/>
      <c r="T285" s="70"/>
    </row>
    <row r="286" spans="18:20">
      <c r="R286" s="70"/>
      <c r="S286" s="70"/>
      <c r="T286" s="70"/>
    </row>
    <row r="287" spans="18:20">
      <c r="R287" s="70"/>
      <c r="S287" s="70"/>
      <c r="T287" s="70"/>
    </row>
    <row r="288" spans="18:20">
      <c r="R288" s="70"/>
      <c r="S288" s="70"/>
      <c r="T288" s="70"/>
    </row>
    <row r="289" spans="18:20">
      <c r="R289" s="70"/>
      <c r="S289" s="70"/>
      <c r="T289" s="70"/>
    </row>
    <row r="290" spans="18:20">
      <c r="R290" s="70"/>
      <c r="S290" s="70"/>
      <c r="T290" s="70"/>
    </row>
    <row r="291" spans="18:20">
      <c r="R291" s="70"/>
      <c r="S291" s="70"/>
      <c r="T291" s="70"/>
    </row>
    <row r="292" spans="18:20">
      <c r="R292" s="70"/>
      <c r="S292" s="70"/>
      <c r="T292" s="70"/>
    </row>
    <row r="293" spans="18:20">
      <c r="R293" s="70"/>
      <c r="S293" s="70"/>
      <c r="T293" s="70"/>
    </row>
    <row r="294" spans="18:20">
      <c r="R294" s="70"/>
      <c r="S294" s="70"/>
      <c r="T294" s="70"/>
    </row>
    <row r="295" spans="18:20">
      <c r="R295" s="70"/>
      <c r="S295" s="70"/>
      <c r="T295" s="70"/>
    </row>
    <row r="296" spans="18:20">
      <c r="R296" s="70"/>
      <c r="S296" s="70"/>
      <c r="T296" s="70"/>
    </row>
    <row r="297" spans="18:20">
      <c r="R297" s="70"/>
      <c r="S297" s="70"/>
      <c r="T297" s="70"/>
    </row>
    <row r="298" spans="18:20">
      <c r="R298" s="70"/>
      <c r="S298" s="70"/>
      <c r="T298" s="70"/>
    </row>
    <row r="299" spans="18:20">
      <c r="R299" s="70"/>
      <c r="S299" s="70"/>
      <c r="T299" s="70"/>
    </row>
    <row r="300" spans="18:20">
      <c r="R300" s="70"/>
      <c r="S300" s="70"/>
      <c r="T300" s="70"/>
    </row>
    <row r="301" spans="18:20">
      <c r="R301" s="70"/>
      <c r="S301" s="70"/>
      <c r="T301" s="70"/>
    </row>
    <row r="302" spans="18:20">
      <c r="R302" s="70"/>
      <c r="S302" s="70"/>
      <c r="T302" s="70"/>
    </row>
    <row r="303" spans="18:20">
      <c r="R303" s="70"/>
      <c r="S303" s="70"/>
      <c r="T303" s="70"/>
    </row>
    <row r="304" spans="18:20">
      <c r="R304" s="70"/>
      <c r="S304" s="70"/>
      <c r="T304" s="70"/>
    </row>
    <row r="305" spans="18:20">
      <c r="R305" s="70"/>
      <c r="S305" s="70"/>
      <c r="T305" s="70"/>
    </row>
    <row r="306" spans="18:20">
      <c r="R306" s="70"/>
      <c r="S306" s="70"/>
      <c r="T306" s="70"/>
    </row>
    <row r="307" spans="18:20">
      <c r="R307" s="70"/>
      <c r="S307" s="70"/>
      <c r="T307" s="70"/>
    </row>
    <row r="308" spans="18:20">
      <c r="R308" s="70"/>
      <c r="S308" s="70"/>
      <c r="T308" s="70"/>
    </row>
    <row r="309" spans="18:20">
      <c r="R309" s="70"/>
      <c r="S309" s="70"/>
      <c r="T309" s="70"/>
    </row>
    <row r="310" spans="18:20">
      <c r="R310" s="70"/>
      <c r="S310" s="70"/>
      <c r="T310" s="70"/>
    </row>
    <row r="311" spans="18:20">
      <c r="R311" s="70"/>
      <c r="S311" s="70"/>
      <c r="T311" s="70"/>
    </row>
    <row r="312" spans="18:20">
      <c r="R312" s="70"/>
      <c r="S312" s="70"/>
      <c r="T312" s="70"/>
    </row>
    <row r="313" spans="18:20">
      <c r="R313" s="70"/>
      <c r="S313" s="70"/>
      <c r="T313" s="70"/>
    </row>
    <row r="314" spans="18:20">
      <c r="R314" s="70"/>
      <c r="S314" s="70"/>
      <c r="T314" s="70"/>
    </row>
    <row r="315" spans="18:20">
      <c r="R315" s="70"/>
      <c r="S315" s="70"/>
      <c r="T315" s="70"/>
    </row>
    <row r="316" spans="18:20">
      <c r="R316" s="70"/>
      <c r="S316" s="70"/>
      <c r="T316" s="70"/>
    </row>
    <row r="317" spans="18:20">
      <c r="R317" s="70"/>
      <c r="S317" s="70"/>
      <c r="T317" s="70"/>
    </row>
    <row r="318" spans="18:20">
      <c r="R318" s="70"/>
      <c r="S318" s="70"/>
      <c r="T318" s="70"/>
    </row>
    <row r="319" spans="18:20">
      <c r="R319" s="70"/>
      <c r="S319" s="70"/>
      <c r="T319" s="70"/>
    </row>
    <row r="320" spans="18:20">
      <c r="R320" s="70"/>
      <c r="S320" s="70"/>
      <c r="T320" s="70"/>
    </row>
    <row r="321" spans="18:20">
      <c r="R321" s="70"/>
      <c r="S321" s="70"/>
      <c r="T321" s="70"/>
    </row>
    <row r="322" spans="18:20">
      <c r="R322" s="70"/>
      <c r="S322" s="70"/>
      <c r="T322" s="70"/>
    </row>
    <row r="323" spans="18:20">
      <c r="R323" s="70"/>
      <c r="S323" s="70"/>
      <c r="T323" s="70"/>
    </row>
    <row r="324" spans="18:20">
      <c r="R324" s="70"/>
      <c r="S324" s="70"/>
      <c r="T324" s="70"/>
    </row>
    <row r="325" spans="18:20">
      <c r="R325" s="70"/>
      <c r="S325" s="70"/>
      <c r="T325" s="70"/>
    </row>
    <row r="326" spans="18:20">
      <c r="R326" s="70"/>
      <c r="S326" s="70"/>
      <c r="T326" s="70"/>
    </row>
    <row r="327" spans="18:20">
      <c r="R327" s="70"/>
      <c r="S327" s="70"/>
      <c r="T327" s="70"/>
    </row>
    <row r="328" spans="18:20">
      <c r="R328" s="70"/>
      <c r="S328" s="70"/>
      <c r="T328" s="70"/>
    </row>
    <row r="329" spans="18:20">
      <c r="R329" s="70"/>
      <c r="S329" s="70"/>
      <c r="T329" s="70"/>
    </row>
    <row r="330" spans="18:20">
      <c r="R330" s="70"/>
      <c r="S330" s="70"/>
      <c r="T330" s="70"/>
    </row>
    <row r="331" spans="18:20">
      <c r="R331" s="70"/>
      <c r="S331" s="70"/>
      <c r="T331" s="70"/>
    </row>
    <row r="332" spans="18:20">
      <c r="R332" s="70"/>
      <c r="S332" s="70"/>
      <c r="T332" s="70"/>
    </row>
    <row r="333" spans="18:20">
      <c r="R333" s="70"/>
      <c r="S333" s="70"/>
      <c r="T333" s="70"/>
    </row>
    <row r="334" spans="18:20">
      <c r="R334" s="70"/>
      <c r="S334" s="70"/>
      <c r="T334" s="70"/>
    </row>
    <row r="335" spans="18:20">
      <c r="R335" s="70"/>
      <c r="S335" s="70"/>
      <c r="T335" s="70"/>
    </row>
    <row r="336" spans="18:20">
      <c r="R336" s="70"/>
      <c r="S336" s="70"/>
      <c r="T336" s="70"/>
    </row>
    <row r="337" spans="18:20">
      <c r="R337" s="70"/>
      <c r="S337" s="70"/>
      <c r="T337" s="70"/>
    </row>
    <row r="338" spans="18:20">
      <c r="R338" s="70"/>
      <c r="S338" s="70"/>
      <c r="T338" s="70"/>
    </row>
    <row r="339" spans="18:20">
      <c r="R339" s="70"/>
      <c r="S339" s="70"/>
      <c r="T339" s="70"/>
    </row>
    <row r="340" spans="18:20">
      <c r="R340" s="70"/>
      <c r="S340" s="70"/>
      <c r="T340" s="70"/>
    </row>
    <row r="341" spans="18:20">
      <c r="R341" s="70"/>
      <c r="S341" s="70"/>
      <c r="T341" s="70"/>
    </row>
    <row r="342" spans="18:20">
      <c r="R342" s="70"/>
      <c r="S342" s="70"/>
      <c r="T342" s="70"/>
    </row>
    <row r="343" spans="18:20">
      <c r="R343" s="70"/>
      <c r="S343" s="70"/>
      <c r="T343" s="70"/>
    </row>
    <row r="344" spans="18:20">
      <c r="R344" s="70"/>
      <c r="S344" s="70"/>
      <c r="T344" s="70"/>
    </row>
    <row r="345" spans="18:20">
      <c r="R345" s="70"/>
      <c r="S345" s="70"/>
      <c r="T345" s="70"/>
    </row>
    <row r="346" spans="18:20">
      <c r="R346" s="70"/>
      <c r="S346" s="70"/>
      <c r="T346" s="70"/>
    </row>
    <row r="347" spans="18:20">
      <c r="R347" s="70"/>
      <c r="S347" s="70"/>
      <c r="T347" s="70"/>
    </row>
    <row r="348" spans="18:20">
      <c r="R348" s="70"/>
      <c r="S348" s="70"/>
      <c r="T348" s="70"/>
    </row>
    <row r="349" spans="18:20">
      <c r="R349" s="70"/>
      <c r="S349" s="70"/>
      <c r="T349" s="70"/>
    </row>
    <row r="350" spans="18:20">
      <c r="R350" s="70"/>
      <c r="S350" s="70"/>
      <c r="T350" s="70"/>
    </row>
    <row r="351" spans="18:20">
      <c r="R351" s="70"/>
      <c r="S351" s="70"/>
      <c r="T351" s="70"/>
    </row>
    <row r="352" spans="18:20">
      <c r="R352" s="70"/>
      <c r="S352" s="70"/>
      <c r="T352" s="70"/>
    </row>
    <row r="353" spans="18:20">
      <c r="R353" s="70"/>
      <c r="S353" s="70"/>
      <c r="T353" s="70"/>
    </row>
    <row r="354" spans="18:20">
      <c r="R354" s="70"/>
      <c r="S354" s="70"/>
      <c r="T354" s="70"/>
    </row>
    <row r="355" spans="18:20">
      <c r="R355" s="70"/>
      <c r="S355" s="70"/>
      <c r="T355" s="70"/>
    </row>
    <row r="356" spans="18:20">
      <c r="R356" s="70"/>
      <c r="S356" s="70"/>
      <c r="T356" s="70"/>
    </row>
    <row r="357" spans="18:20">
      <c r="R357" s="70"/>
      <c r="S357" s="70"/>
      <c r="T357" s="70"/>
    </row>
    <row r="358" spans="18:20">
      <c r="R358" s="70"/>
      <c r="S358" s="70"/>
      <c r="T358" s="70"/>
    </row>
    <row r="359" spans="18:20">
      <c r="R359" s="70"/>
      <c r="S359" s="70"/>
      <c r="T359" s="70"/>
    </row>
    <row r="360" spans="18:20">
      <c r="R360" s="70"/>
      <c r="S360" s="70"/>
      <c r="T360" s="70"/>
    </row>
    <row r="361" spans="18:20">
      <c r="R361" s="70"/>
      <c r="S361" s="70"/>
      <c r="T361" s="70"/>
    </row>
    <row r="362" spans="18:20">
      <c r="R362" s="70"/>
      <c r="S362" s="70"/>
      <c r="T362" s="70"/>
    </row>
    <row r="363" spans="18:20">
      <c r="R363" s="70"/>
      <c r="S363" s="70"/>
      <c r="T363" s="70"/>
    </row>
    <row r="364" spans="18:20">
      <c r="R364" s="70"/>
      <c r="S364" s="70"/>
      <c r="T364" s="70"/>
    </row>
    <row r="365" spans="18:20">
      <c r="R365" s="70"/>
      <c r="S365" s="70"/>
      <c r="T365" s="70"/>
    </row>
    <row r="366" spans="18:20">
      <c r="R366" s="70"/>
      <c r="S366" s="70"/>
      <c r="T366" s="70"/>
    </row>
    <row r="367" spans="18:20">
      <c r="R367" s="70"/>
      <c r="S367" s="70"/>
      <c r="T367" s="70"/>
    </row>
    <row r="368" spans="18:20">
      <c r="R368" s="70"/>
      <c r="S368" s="70"/>
      <c r="T368" s="70"/>
    </row>
    <row r="369" spans="18:20">
      <c r="R369" s="70"/>
      <c r="S369" s="70"/>
      <c r="T369" s="70"/>
    </row>
    <row r="370" spans="18:20">
      <c r="R370" s="70"/>
      <c r="S370" s="70"/>
      <c r="T370" s="70"/>
    </row>
    <row r="371" spans="18:20">
      <c r="R371" s="70"/>
      <c r="S371" s="70"/>
      <c r="T371" s="70"/>
    </row>
    <row r="372" spans="18:20">
      <c r="R372" s="70"/>
      <c r="S372" s="70"/>
      <c r="T372" s="70"/>
    </row>
    <row r="373" spans="18:20">
      <c r="R373" s="70"/>
      <c r="S373" s="70"/>
      <c r="T373" s="70"/>
    </row>
    <row r="374" spans="18:20">
      <c r="R374" s="70"/>
      <c r="S374" s="70"/>
      <c r="T374" s="70"/>
    </row>
    <row r="375" spans="18:20">
      <c r="R375" s="70"/>
      <c r="S375" s="70"/>
      <c r="T375" s="70"/>
    </row>
    <row r="376" spans="18:20">
      <c r="R376" s="70"/>
      <c r="S376" s="70"/>
      <c r="T376" s="70"/>
    </row>
    <row r="377" spans="18:20">
      <c r="R377" s="70"/>
      <c r="S377" s="70"/>
      <c r="T377" s="70"/>
    </row>
    <row r="378" spans="18:20">
      <c r="R378" s="70"/>
      <c r="S378" s="70"/>
      <c r="T378" s="70"/>
    </row>
    <row r="379" spans="18:20">
      <c r="R379" s="70"/>
      <c r="S379" s="70"/>
      <c r="T379" s="70"/>
    </row>
    <row r="380" spans="18:20">
      <c r="R380" s="70"/>
      <c r="S380" s="70"/>
      <c r="T380" s="70"/>
    </row>
    <row r="381" spans="18:20">
      <c r="R381" s="70"/>
      <c r="S381" s="70"/>
      <c r="T381" s="70"/>
    </row>
    <row r="382" spans="18:20">
      <c r="R382" s="70"/>
      <c r="S382" s="70"/>
      <c r="T382" s="70"/>
    </row>
    <row r="383" spans="18:20">
      <c r="R383" s="70"/>
      <c r="S383" s="70"/>
      <c r="T383" s="70"/>
    </row>
    <row r="384" spans="18:20">
      <c r="R384" s="70"/>
      <c r="S384" s="70"/>
      <c r="T384" s="70"/>
    </row>
    <row r="385" spans="18:20">
      <c r="R385" s="70"/>
      <c r="S385" s="70"/>
      <c r="T385" s="70"/>
    </row>
    <row r="386" spans="18:20">
      <c r="R386" s="70"/>
      <c r="S386" s="70"/>
      <c r="T386" s="70"/>
    </row>
    <row r="387" spans="18:20">
      <c r="R387" s="70"/>
      <c r="S387" s="70"/>
      <c r="T387" s="70"/>
    </row>
    <row r="388" spans="18:20">
      <c r="R388" s="70"/>
      <c r="S388" s="70"/>
      <c r="T388" s="70"/>
    </row>
    <row r="389" spans="18:20">
      <c r="R389" s="70"/>
      <c r="S389" s="70"/>
      <c r="T389" s="70"/>
    </row>
    <row r="390" spans="18:20">
      <c r="R390" s="70"/>
      <c r="S390" s="70"/>
      <c r="T390" s="70"/>
    </row>
    <row r="391" spans="18:20">
      <c r="R391" s="70"/>
      <c r="S391" s="70"/>
      <c r="T391" s="70"/>
    </row>
    <row r="392" spans="18:20">
      <c r="R392" s="70"/>
      <c r="S392" s="70"/>
      <c r="T392" s="70"/>
    </row>
    <row r="393" spans="18:20">
      <c r="R393" s="70"/>
      <c r="S393" s="70"/>
      <c r="T393" s="70"/>
    </row>
    <row r="394" spans="18:20">
      <c r="R394" s="70"/>
      <c r="S394" s="70"/>
      <c r="T394" s="70"/>
    </row>
    <row r="395" spans="18:20">
      <c r="R395" s="70"/>
      <c r="S395" s="70"/>
      <c r="T395" s="70"/>
    </row>
    <row r="396" spans="18:20">
      <c r="R396" s="70"/>
      <c r="S396" s="70"/>
      <c r="T396" s="70"/>
    </row>
    <row r="397" spans="18:20">
      <c r="R397" s="70"/>
      <c r="S397" s="70"/>
      <c r="T397" s="70"/>
    </row>
    <row r="398" spans="18:20">
      <c r="R398" s="70"/>
      <c r="S398" s="70"/>
      <c r="T398" s="70"/>
    </row>
    <row r="399" spans="18:20">
      <c r="R399" s="70"/>
      <c r="S399" s="70"/>
      <c r="T399" s="70"/>
    </row>
    <row r="400" spans="18:20">
      <c r="R400" s="70"/>
      <c r="S400" s="70"/>
      <c r="T400" s="70"/>
    </row>
    <row r="401" spans="18:20">
      <c r="R401" s="70"/>
      <c r="S401" s="70"/>
      <c r="T401" s="70"/>
    </row>
    <row r="402" spans="18:20">
      <c r="R402" s="70"/>
      <c r="S402" s="70"/>
      <c r="T402" s="70"/>
    </row>
    <row r="403" spans="18:20">
      <c r="R403" s="70"/>
      <c r="S403" s="70"/>
      <c r="T403" s="70"/>
    </row>
    <row r="404" spans="18:20">
      <c r="R404" s="70"/>
      <c r="S404" s="70"/>
      <c r="T404" s="70"/>
    </row>
    <row r="405" spans="18:20">
      <c r="R405" s="70"/>
      <c r="S405" s="70"/>
      <c r="T405" s="70"/>
    </row>
    <row r="406" spans="18:20">
      <c r="R406" s="70"/>
      <c r="S406" s="70"/>
      <c r="T406" s="70"/>
    </row>
    <row r="407" spans="18:20">
      <c r="R407" s="70"/>
      <c r="S407" s="70"/>
      <c r="T407" s="70"/>
    </row>
    <row r="408" spans="18:20">
      <c r="R408" s="70"/>
      <c r="S408" s="70"/>
      <c r="T408" s="70"/>
    </row>
    <row r="409" spans="18:20">
      <c r="R409" s="70"/>
      <c r="S409" s="70"/>
      <c r="T409" s="70"/>
    </row>
    <row r="410" spans="18:20">
      <c r="R410" s="70"/>
      <c r="S410" s="70"/>
      <c r="T410" s="70"/>
    </row>
    <row r="411" spans="18:20">
      <c r="R411" s="70"/>
      <c r="S411" s="70"/>
      <c r="T411" s="70"/>
    </row>
    <row r="412" spans="18:20">
      <c r="R412" s="70"/>
      <c r="S412" s="70"/>
      <c r="T412" s="70"/>
    </row>
    <row r="413" spans="18:20">
      <c r="R413" s="70"/>
      <c r="S413" s="70"/>
      <c r="T413" s="70"/>
    </row>
    <row r="414" spans="18:20">
      <c r="R414" s="70"/>
      <c r="S414" s="70"/>
      <c r="T414" s="70"/>
    </row>
    <row r="415" spans="18:20">
      <c r="R415" s="70"/>
      <c r="S415" s="70"/>
      <c r="T415" s="70"/>
    </row>
    <row r="416" spans="18:20">
      <c r="R416" s="70"/>
      <c r="S416" s="70"/>
      <c r="T416" s="70"/>
    </row>
    <row r="417" spans="18:20">
      <c r="R417" s="70"/>
      <c r="S417" s="70"/>
      <c r="T417" s="70"/>
    </row>
    <row r="418" spans="18:20">
      <c r="R418" s="70"/>
      <c r="S418" s="70"/>
      <c r="T418" s="70"/>
    </row>
    <row r="419" spans="18:20">
      <c r="R419" s="70"/>
      <c r="S419" s="70"/>
      <c r="T419" s="70"/>
    </row>
    <row r="420" spans="18:20">
      <c r="R420" s="70"/>
      <c r="S420" s="70"/>
      <c r="T420" s="70"/>
    </row>
    <row r="421" spans="18:20">
      <c r="R421" s="70"/>
      <c r="S421" s="70"/>
      <c r="T421" s="70"/>
    </row>
    <row r="422" spans="18:20">
      <c r="R422" s="70"/>
      <c r="S422" s="70"/>
      <c r="T422" s="70"/>
    </row>
    <row r="423" spans="18:20">
      <c r="R423" s="70"/>
      <c r="S423" s="70"/>
      <c r="T423" s="70"/>
    </row>
    <row r="424" spans="18:20">
      <c r="R424" s="70"/>
      <c r="S424" s="70"/>
      <c r="T424" s="70"/>
    </row>
    <row r="425" spans="18:20">
      <c r="R425" s="70"/>
      <c r="S425" s="70"/>
      <c r="T425" s="70"/>
    </row>
    <row r="426" spans="18:20">
      <c r="R426" s="70"/>
      <c r="S426" s="70"/>
      <c r="T426" s="70"/>
    </row>
    <row r="427" spans="18:20">
      <c r="R427" s="70"/>
      <c r="S427" s="70"/>
      <c r="T427" s="70"/>
    </row>
    <row r="428" spans="18:20">
      <c r="R428" s="70"/>
      <c r="S428" s="70"/>
      <c r="T428" s="70"/>
    </row>
    <row r="429" spans="18:20">
      <c r="R429" s="70"/>
      <c r="S429" s="70"/>
      <c r="T429" s="70"/>
    </row>
    <row r="430" spans="18:20">
      <c r="R430" s="70"/>
      <c r="S430" s="70"/>
      <c r="T430" s="70"/>
    </row>
    <row r="431" spans="18:20">
      <c r="R431" s="70"/>
      <c r="S431" s="70"/>
      <c r="T431" s="70"/>
    </row>
    <row r="432" spans="18:20">
      <c r="R432" s="70"/>
      <c r="S432" s="70"/>
      <c r="T432" s="70"/>
    </row>
    <row r="433" spans="18:20">
      <c r="R433" s="70"/>
      <c r="S433" s="70"/>
      <c r="T433" s="70"/>
    </row>
    <row r="434" spans="18:20">
      <c r="R434" s="70"/>
      <c r="S434" s="70"/>
      <c r="T434" s="70"/>
    </row>
    <row r="435" spans="18:20">
      <c r="R435" s="70"/>
      <c r="S435" s="70"/>
      <c r="T435" s="70"/>
    </row>
    <row r="436" spans="18:20">
      <c r="R436" s="70"/>
      <c r="S436" s="70"/>
      <c r="T436" s="70"/>
    </row>
    <row r="437" spans="18:20">
      <c r="R437" s="70"/>
      <c r="S437" s="70"/>
      <c r="T437" s="70"/>
    </row>
    <row r="438" spans="18:20">
      <c r="R438" s="70"/>
      <c r="S438" s="70"/>
      <c r="T438" s="70"/>
    </row>
    <row r="439" spans="18:20">
      <c r="R439" s="70"/>
      <c r="S439" s="70"/>
      <c r="T439" s="70"/>
    </row>
    <row r="440" spans="18:20">
      <c r="R440" s="70"/>
      <c r="S440" s="70"/>
      <c r="T440" s="70"/>
    </row>
    <row r="441" spans="18:20">
      <c r="R441" s="70"/>
      <c r="S441" s="70"/>
      <c r="T441" s="70"/>
    </row>
    <row r="442" spans="18:20">
      <c r="R442" s="70"/>
      <c r="S442" s="70"/>
      <c r="T442" s="70"/>
    </row>
    <row r="443" spans="18:20">
      <c r="R443" s="70"/>
      <c r="S443" s="70"/>
      <c r="T443" s="70"/>
    </row>
    <row r="444" spans="18:20">
      <c r="R444" s="70"/>
      <c r="S444" s="70"/>
      <c r="T444" s="70"/>
    </row>
    <row r="445" spans="18:20">
      <c r="R445" s="70"/>
      <c r="S445" s="70"/>
      <c r="T445" s="70"/>
    </row>
    <row r="446" spans="18:20">
      <c r="R446" s="70"/>
      <c r="S446" s="70"/>
      <c r="T446" s="70"/>
    </row>
    <row r="447" spans="18:20">
      <c r="R447" s="70"/>
      <c r="S447" s="70"/>
      <c r="T447" s="70"/>
    </row>
    <row r="448" spans="18:20">
      <c r="R448" s="70"/>
      <c r="S448" s="70"/>
      <c r="T448" s="70"/>
    </row>
    <row r="449" spans="18:20">
      <c r="R449" s="70"/>
      <c r="S449" s="70"/>
      <c r="T449" s="70"/>
    </row>
    <row r="450" spans="18:20">
      <c r="R450" s="70"/>
      <c r="S450" s="70"/>
      <c r="T450" s="70"/>
    </row>
    <row r="451" spans="18:20">
      <c r="R451" s="70"/>
      <c r="S451" s="70"/>
      <c r="T451" s="70"/>
    </row>
    <row r="452" spans="18:20">
      <c r="R452" s="70"/>
      <c r="S452" s="70"/>
      <c r="T452" s="70"/>
    </row>
    <row r="453" spans="18:20">
      <c r="R453" s="70"/>
      <c r="S453" s="70"/>
      <c r="T453" s="70"/>
    </row>
    <row r="454" spans="18:20">
      <c r="R454" s="70"/>
      <c r="S454" s="70"/>
      <c r="T454" s="70"/>
    </row>
    <row r="455" spans="18:20">
      <c r="R455" s="70"/>
      <c r="S455" s="70"/>
      <c r="T455" s="70"/>
    </row>
    <row r="456" spans="18:20">
      <c r="R456" s="70"/>
      <c r="S456" s="70"/>
      <c r="T456" s="70"/>
    </row>
    <row r="457" spans="18:20">
      <c r="R457" s="70"/>
      <c r="S457" s="70"/>
      <c r="T457" s="70"/>
    </row>
    <row r="458" spans="18:20">
      <c r="R458" s="70"/>
      <c r="S458" s="70"/>
      <c r="T458" s="70"/>
    </row>
    <row r="459" spans="18:20">
      <c r="R459" s="70"/>
      <c r="S459" s="70"/>
      <c r="T459" s="70"/>
    </row>
    <row r="460" spans="18:20">
      <c r="R460" s="70"/>
      <c r="S460" s="70"/>
      <c r="T460" s="70"/>
    </row>
    <row r="461" spans="18:20">
      <c r="R461" s="70"/>
      <c r="S461" s="70"/>
      <c r="T461" s="70"/>
    </row>
    <row r="462" spans="18:20">
      <c r="R462" s="70"/>
      <c r="S462" s="70"/>
      <c r="T462" s="70"/>
    </row>
    <row r="463" spans="18:20">
      <c r="R463" s="70"/>
      <c r="S463" s="70"/>
      <c r="T463" s="70"/>
    </row>
    <row r="464" spans="18:20">
      <c r="R464" s="70"/>
      <c r="S464" s="70"/>
      <c r="T464" s="70"/>
    </row>
    <row r="465" spans="18:20">
      <c r="R465" s="70"/>
      <c r="S465" s="70"/>
      <c r="T465" s="70"/>
    </row>
    <row r="466" spans="18:20">
      <c r="R466" s="70"/>
      <c r="S466" s="70"/>
      <c r="T466" s="70"/>
    </row>
    <row r="467" spans="18:20">
      <c r="R467" s="70"/>
      <c r="S467" s="70"/>
      <c r="T467" s="70"/>
    </row>
    <row r="468" spans="18:20">
      <c r="R468" s="70"/>
      <c r="S468" s="70"/>
      <c r="T468" s="70"/>
    </row>
    <row r="469" spans="18:20">
      <c r="R469" s="70"/>
      <c r="S469" s="70"/>
      <c r="T469" s="70"/>
    </row>
    <row r="470" spans="18:20">
      <c r="R470" s="70"/>
      <c r="S470" s="70"/>
      <c r="T470" s="70"/>
    </row>
    <row r="471" spans="18:20">
      <c r="R471" s="70"/>
      <c r="S471" s="70"/>
      <c r="T471" s="70"/>
    </row>
    <row r="472" spans="18:20">
      <c r="R472" s="70"/>
      <c r="S472" s="70"/>
      <c r="T472" s="70"/>
    </row>
    <row r="473" spans="18:20">
      <c r="R473" s="70"/>
      <c r="S473" s="70"/>
      <c r="T473" s="70"/>
    </row>
    <row r="474" spans="18:20">
      <c r="R474" s="70"/>
      <c r="S474" s="70"/>
      <c r="T474" s="70"/>
    </row>
    <row r="475" spans="18:20">
      <c r="R475" s="70"/>
      <c r="S475" s="70"/>
      <c r="T475" s="70"/>
    </row>
    <row r="476" spans="18:20">
      <c r="R476" s="70"/>
      <c r="S476" s="70"/>
      <c r="T476" s="70"/>
    </row>
    <row r="477" spans="18:20">
      <c r="R477" s="70"/>
      <c r="S477" s="70"/>
      <c r="T477" s="70"/>
    </row>
    <row r="478" spans="18:20">
      <c r="R478" s="70"/>
      <c r="S478" s="70"/>
      <c r="T478" s="70"/>
    </row>
    <row r="479" spans="18:20">
      <c r="R479" s="70"/>
      <c r="S479" s="70"/>
      <c r="T479" s="70"/>
    </row>
    <row r="480" spans="18:20">
      <c r="R480" s="70"/>
      <c r="S480" s="70"/>
      <c r="T480" s="70"/>
    </row>
    <row r="481" spans="18:20">
      <c r="R481" s="70"/>
      <c r="S481" s="70"/>
      <c r="T481" s="70"/>
    </row>
    <row r="482" spans="18:20">
      <c r="R482" s="70"/>
      <c r="S482" s="70"/>
      <c r="T482" s="70"/>
    </row>
    <row r="483" spans="18:20">
      <c r="R483" s="70"/>
      <c r="S483" s="70"/>
      <c r="T483" s="70"/>
    </row>
    <row r="484" spans="18:20">
      <c r="R484" s="70"/>
      <c r="S484" s="70"/>
      <c r="T484" s="70"/>
    </row>
    <row r="485" spans="18:20">
      <c r="R485" s="70"/>
      <c r="S485" s="70"/>
      <c r="T485" s="70"/>
    </row>
    <row r="486" spans="18:20">
      <c r="R486" s="70"/>
      <c r="S486" s="70"/>
      <c r="T486" s="70"/>
    </row>
    <row r="487" spans="18:20">
      <c r="R487" s="70"/>
      <c r="S487" s="70"/>
      <c r="T487" s="70"/>
    </row>
    <row r="488" spans="18:20">
      <c r="R488" s="70"/>
      <c r="S488" s="70"/>
      <c r="T488" s="70"/>
    </row>
    <row r="489" spans="18:20">
      <c r="R489" s="70"/>
      <c r="S489" s="70"/>
      <c r="T489" s="70"/>
    </row>
    <row r="490" spans="18:20">
      <c r="R490" s="70"/>
      <c r="S490" s="70"/>
      <c r="T490" s="70"/>
    </row>
    <row r="491" spans="18:20">
      <c r="R491" s="70"/>
      <c r="S491" s="70"/>
      <c r="T491" s="70"/>
    </row>
    <row r="492" spans="18:20">
      <c r="R492" s="70"/>
      <c r="S492" s="70"/>
      <c r="T492" s="70"/>
    </row>
    <row r="493" spans="18:20">
      <c r="R493" s="70"/>
      <c r="S493" s="70"/>
      <c r="T493" s="70"/>
    </row>
    <row r="494" spans="18:20">
      <c r="R494" s="70"/>
      <c r="S494" s="70"/>
      <c r="T494" s="70"/>
    </row>
    <row r="495" spans="18:20">
      <c r="R495" s="70"/>
      <c r="S495" s="70"/>
      <c r="T495" s="70"/>
    </row>
    <row r="496" spans="18:20">
      <c r="R496" s="70"/>
      <c r="S496" s="70"/>
      <c r="T496" s="70"/>
    </row>
    <row r="497" spans="18:20">
      <c r="R497" s="70"/>
      <c r="S497" s="70"/>
      <c r="T497" s="70"/>
    </row>
    <row r="498" spans="18:20">
      <c r="R498" s="70"/>
      <c r="S498" s="70"/>
      <c r="T498" s="70"/>
    </row>
    <row r="499" spans="18:20">
      <c r="R499" s="70"/>
      <c r="S499" s="70"/>
      <c r="T499" s="70"/>
    </row>
    <row r="500" spans="18:20">
      <c r="R500" s="70"/>
      <c r="S500" s="70"/>
      <c r="T500" s="70"/>
    </row>
    <row r="501" spans="18:20">
      <c r="R501" s="70"/>
      <c r="S501" s="70"/>
      <c r="T501" s="70"/>
    </row>
    <row r="502" spans="18:20">
      <c r="R502" s="70"/>
      <c r="S502" s="70"/>
      <c r="T502" s="70"/>
    </row>
    <row r="503" spans="18:20">
      <c r="R503" s="70"/>
      <c r="S503" s="70"/>
      <c r="T503" s="70"/>
    </row>
    <row r="504" spans="18:20">
      <c r="R504" s="70"/>
      <c r="S504" s="70"/>
      <c r="T504" s="70"/>
    </row>
    <row r="505" spans="18:20">
      <c r="R505" s="70"/>
      <c r="S505" s="70"/>
      <c r="T505" s="70"/>
    </row>
    <row r="506" spans="18:20">
      <c r="R506" s="70"/>
      <c r="S506" s="70"/>
      <c r="T506" s="70"/>
    </row>
    <row r="507" spans="18:20">
      <c r="R507" s="70"/>
      <c r="S507" s="70"/>
      <c r="T507" s="70"/>
    </row>
    <row r="508" spans="18:20">
      <c r="R508" s="70"/>
      <c r="S508" s="70"/>
      <c r="T508" s="70"/>
    </row>
    <row r="509" spans="18:20">
      <c r="R509" s="70"/>
      <c r="S509" s="70"/>
      <c r="T509" s="70"/>
    </row>
    <row r="510" spans="18:20">
      <c r="R510" s="70"/>
      <c r="S510" s="70"/>
      <c r="T510" s="70"/>
    </row>
    <row r="511" spans="18:20">
      <c r="R511" s="70"/>
      <c r="S511" s="70"/>
      <c r="T511" s="70"/>
    </row>
    <row r="512" spans="18:20">
      <c r="R512" s="70"/>
      <c r="S512" s="70"/>
      <c r="T512" s="70"/>
    </row>
    <row r="513" spans="18:20">
      <c r="R513" s="70"/>
      <c r="S513" s="70"/>
      <c r="T513" s="70"/>
    </row>
    <row r="514" spans="18:20">
      <c r="R514" s="70"/>
      <c r="S514" s="70"/>
      <c r="T514" s="70"/>
    </row>
    <row r="515" spans="18:20">
      <c r="R515" s="70"/>
      <c r="S515" s="70"/>
      <c r="T515" s="70"/>
    </row>
    <row r="516" spans="18:20">
      <c r="R516" s="70"/>
      <c r="S516" s="70"/>
      <c r="T516" s="70"/>
    </row>
    <row r="517" spans="18:20">
      <c r="R517" s="70"/>
      <c r="S517" s="70"/>
      <c r="T517" s="70"/>
    </row>
    <row r="518" spans="18:20">
      <c r="R518" s="70"/>
      <c r="S518" s="70"/>
      <c r="T518" s="70"/>
    </row>
    <row r="519" spans="18:20">
      <c r="R519" s="70"/>
      <c r="S519" s="70"/>
      <c r="T519" s="70"/>
    </row>
    <row r="520" spans="18:20">
      <c r="R520" s="70"/>
      <c r="S520" s="70"/>
      <c r="T520" s="70"/>
    </row>
    <row r="521" spans="18:20">
      <c r="R521" s="70"/>
      <c r="S521" s="70"/>
      <c r="T521" s="70"/>
    </row>
    <row r="522" spans="18:20">
      <c r="R522" s="70"/>
      <c r="S522" s="70"/>
      <c r="T522" s="70"/>
    </row>
    <row r="523" spans="18:20">
      <c r="R523" s="70"/>
      <c r="S523" s="70"/>
      <c r="T523" s="70"/>
    </row>
    <row r="524" spans="18:20">
      <c r="R524" s="70"/>
      <c r="S524" s="70"/>
      <c r="T524" s="70"/>
    </row>
    <row r="525" spans="18:20">
      <c r="R525" s="70"/>
      <c r="S525" s="70"/>
      <c r="T525" s="70"/>
    </row>
    <row r="526" spans="18:20">
      <c r="R526" s="70"/>
      <c r="S526" s="70"/>
      <c r="T526" s="70"/>
    </row>
    <row r="527" spans="18:20">
      <c r="R527" s="70"/>
      <c r="S527" s="70"/>
      <c r="T527" s="70"/>
    </row>
    <row r="528" spans="18:20">
      <c r="R528" s="70"/>
      <c r="S528" s="70"/>
      <c r="T528" s="70"/>
    </row>
    <row r="529" spans="18:20">
      <c r="R529" s="70"/>
      <c r="S529" s="70"/>
      <c r="T529" s="70"/>
    </row>
    <row r="530" spans="18:20">
      <c r="R530" s="70"/>
      <c r="S530" s="70"/>
      <c r="T530" s="70"/>
    </row>
    <row r="531" spans="18:20">
      <c r="R531" s="70"/>
      <c r="S531" s="70"/>
      <c r="T531" s="70"/>
    </row>
    <row r="532" spans="18:20">
      <c r="R532" s="70"/>
      <c r="S532" s="70"/>
      <c r="T532" s="70"/>
    </row>
    <row r="533" spans="18:20">
      <c r="R533" s="70"/>
      <c r="S533" s="70"/>
      <c r="T533" s="70"/>
    </row>
    <row r="534" spans="18:20">
      <c r="R534" s="70"/>
      <c r="S534" s="70"/>
      <c r="T534" s="70"/>
    </row>
    <row r="535" spans="18:20">
      <c r="R535" s="70"/>
      <c r="S535" s="70"/>
      <c r="T535" s="70"/>
    </row>
    <row r="536" spans="18:20">
      <c r="R536" s="70"/>
      <c r="S536" s="70"/>
      <c r="T536" s="70"/>
    </row>
    <row r="537" spans="18:20">
      <c r="R537" s="70"/>
      <c r="S537" s="70"/>
      <c r="T537" s="70"/>
    </row>
    <row r="538" spans="18:20">
      <c r="R538" s="70"/>
      <c r="S538" s="70"/>
      <c r="T538" s="70"/>
    </row>
    <row r="539" spans="18:20">
      <c r="R539" s="70"/>
      <c r="S539" s="70"/>
      <c r="T539" s="70"/>
    </row>
    <row r="540" spans="18:20">
      <c r="R540" s="70"/>
      <c r="S540" s="70"/>
      <c r="T540" s="70"/>
    </row>
    <row r="541" spans="18:20">
      <c r="R541" s="70"/>
      <c r="S541" s="70"/>
      <c r="T541" s="70"/>
    </row>
    <row r="542" spans="18:20">
      <c r="R542" s="70"/>
      <c r="S542" s="70"/>
      <c r="T542" s="70"/>
    </row>
    <row r="543" spans="18:20">
      <c r="R543" s="70"/>
      <c r="S543" s="70"/>
      <c r="T543" s="70"/>
    </row>
    <row r="544" spans="18:20">
      <c r="R544" s="70"/>
      <c r="S544" s="70"/>
      <c r="T544" s="70"/>
    </row>
    <row r="545" spans="18:20">
      <c r="R545" s="70"/>
      <c r="S545" s="70"/>
      <c r="T545" s="70"/>
    </row>
    <row r="546" spans="18:20">
      <c r="R546" s="70"/>
      <c r="S546" s="70"/>
      <c r="T546" s="70"/>
    </row>
    <row r="547" spans="18:20">
      <c r="R547" s="70"/>
      <c r="S547" s="70"/>
      <c r="T547" s="70"/>
    </row>
    <row r="548" spans="18:20">
      <c r="R548" s="70"/>
      <c r="S548" s="70"/>
      <c r="T548" s="70"/>
    </row>
    <row r="549" spans="18:20">
      <c r="R549" s="70"/>
      <c r="S549" s="70"/>
      <c r="T549" s="70"/>
    </row>
    <row r="550" spans="18:20">
      <c r="R550" s="70"/>
      <c r="S550" s="70"/>
      <c r="T550" s="70"/>
    </row>
    <row r="551" spans="18:20">
      <c r="R551" s="70"/>
      <c r="S551" s="70"/>
      <c r="T551" s="70"/>
    </row>
    <row r="552" spans="18:20">
      <c r="R552" s="70"/>
      <c r="S552" s="70"/>
      <c r="T552" s="70"/>
    </row>
    <row r="553" spans="18:20">
      <c r="R553" s="70"/>
      <c r="S553" s="70"/>
      <c r="T553" s="70"/>
    </row>
    <row r="554" spans="18:20">
      <c r="R554" s="70"/>
      <c r="S554" s="70"/>
      <c r="T554" s="70"/>
    </row>
    <row r="555" spans="18:20">
      <c r="R555" s="70"/>
      <c r="S555" s="70"/>
      <c r="T555" s="70"/>
    </row>
    <row r="556" spans="18:20">
      <c r="R556" s="70"/>
      <c r="S556" s="70"/>
      <c r="T556" s="70"/>
    </row>
    <row r="557" spans="18:20">
      <c r="R557" s="70"/>
      <c r="S557" s="70"/>
      <c r="T557" s="70"/>
    </row>
    <row r="558" spans="18:20">
      <c r="R558" s="70"/>
      <c r="S558" s="70"/>
      <c r="T558" s="70"/>
    </row>
    <row r="559" spans="18:20">
      <c r="R559" s="70"/>
      <c r="S559" s="70"/>
      <c r="T559" s="70"/>
    </row>
    <row r="560" spans="18:20">
      <c r="R560" s="70"/>
      <c r="S560" s="70"/>
      <c r="T560" s="70"/>
    </row>
    <row r="561" spans="18:20">
      <c r="R561" s="70"/>
      <c r="S561" s="70"/>
      <c r="T561" s="70"/>
    </row>
    <row r="562" spans="18:20">
      <c r="R562" s="70"/>
      <c r="S562" s="70"/>
      <c r="T562" s="70"/>
    </row>
    <row r="563" spans="18:20">
      <c r="R563" s="70"/>
      <c r="S563" s="70"/>
      <c r="T563" s="70"/>
    </row>
    <row r="564" spans="18:20">
      <c r="R564" s="70"/>
      <c r="S564" s="70"/>
      <c r="T564" s="70"/>
    </row>
    <row r="565" spans="18:20">
      <c r="R565" s="70"/>
      <c r="S565" s="70"/>
      <c r="T565" s="70"/>
    </row>
    <row r="566" spans="18:20">
      <c r="R566" s="70"/>
      <c r="S566" s="70"/>
      <c r="T566" s="70"/>
    </row>
    <row r="567" spans="18:20">
      <c r="R567" s="70"/>
      <c r="S567" s="70"/>
      <c r="T567" s="70"/>
    </row>
    <row r="568" spans="18:20">
      <c r="R568" s="70"/>
      <c r="S568" s="70"/>
      <c r="T568" s="70"/>
    </row>
    <row r="569" spans="18:20">
      <c r="R569" s="70"/>
      <c r="S569" s="70"/>
      <c r="T569" s="70"/>
    </row>
    <row r="570" spans="18:20">
      <c r="R570" s="70"/>
      <c r="S570" s="70"/>
      <c r="T570" s="70"/>
    </row>
    <row r="571" spans="18:20">
      <c r="R571" s="70"/>
      <c r="S571" s="70"/>
      <c r="T571" s="70"/>
    </row>
    <row r="572" spans="18:20">
      <c r="R572" s="70"/>
      <c r="S572" s="70"/>
      <c r="T572" s="70"/>
    </row>
    <row r="573" spans="18:20">
      <c r="R573" s="70"/>
      <c r="S573" s="70"/>
      <c r="T573" s="70"/>
    </row>
    <row r="574" spans="18:20">
      <c r="R574" s="70"/>
      <c r="S574" s="70"/>
      <c r="T574" s="70"/>
    </row>
    <row r="575" spans="18:20">
      <c r="R575" s="70"/>
      <c r="S575" s="70"/>
      <c r="T575" s="70"/>
    </row>
    <row r="576" spans="18:20">
      <c r="R576" s="70"/>
      <c r="S576" s="70"/>
      <c r="T576" s="70"/>
    </row>
    <row r="577" spans="18:20">
      <c r="R577" s="70"/>
      <c r="S577" s="70"/>
      <c r="T577" s="70"/>
    </row>
    <row r="578" spans="18:20">
      <c r="R578" s="70"/>
      <c r="S578" s="70"/>
      <c r="T578" s="70"/>
    </row>
    <row r="579" spans="18:20">
      <c r="R579" s="70"/>
      <c r="S579" s="70"/>
      <c r="T579" s="70"/>
    </row>
    <row r="580" spans="18:20">
      <c r="R580" s="70"/>
      <c r="S580" s="70"/>
      <c r="T580" s="70"/>
    </row>
    <row r="581" spans="18:20">
      <c r="R581" s="70"/>
      <c r="S581" s="70"/>
      <c r="T581" s="70"/>
    </row>
    <row r="582" spans="18:20">
      <c r="R582" s="70"/>
      <c r="S582" s="70"/>
      <c r="T582" s="70"/>
    </row>
    <row r="583" spans="18:20">
      <c r="R583" s="70"/>
      <c r="S583" s="70"/>
      <c r="T583" s="70"/>
    </row>
    <row r="584" spans="18:20">
      <c r="R584" s="70"/>
      <c r="S584" s="70"/>
      <c r="T584" s="70"/>
    </row>
    <row r="585" spans="18:20">
      <c r="R585" s="70"/>
      <c r="S585" s="70"/>
      <c r="T585" s="70"/>
    </row>
    <row r="586" spans="18:20">
      <c r="R586" s="70"/>
      <c r="S586" s="70"/>
      <c r="T586" s="70"/>
    </row>
    <row r="587" spans="18:20">
      <c r="R587" s="70"/>
      <c r="S587" s="70"/>
      <c r="T587" s="70"/>
    </row>
    <row r="588" spans="18:20">
      <c r="R588" s="70"/>
      <c r="S588" s="70"/>
      <c r="T588" s="70"/>
    </row>
    <row r="589" spans="18:20">
      <c r="R589" s="70"/>
      <c r="S589" s="70"/>
      <c r="T589" s="70"/>
    </row>
    <row r="590" spans="18:20">
      <c r="R590" s="70"/>
      <c r="S590" s="70"/>
      <c r="T590" s="70"/>
    </row>
    <row r="591" spans="18:20">
      <c r="R591" s="70"/>
      <c r="S591" s="70"/>
      <c r="T591" s="70"/>
    </row>
    <row r="592" spans="18:20">
      <c r="R592" s="70"/>
      <c r="S592" s="70"/>
      <c r="T592" s="70"/>
    </row>
    <row r="593" spans="18:20">
      <c r="R593" s="70"/>
      <c r="S593" s="70"/>
      <c r="T593" s="70"/>
    </row>
    <row r="594" spans="18:20">
      <c r="R594" s="70"/>
      <c r="S594" s="70"/>
      <c r="T594" s="70"/>
    </row>
    <row r="595" spans="18:20">
      <c r="R595" s="70"/>
      <c r="S595" s="70"/>
      <c r="T595" s="70"/>
    </row>
    <row r="596" spans="18:20">
      <c r="R596" s="70"/>
      <c r="S596" s="70"/>
      <c r="T596" s="70"/>
    </row>
    <row r="597" spans="18:20">
      <c r="R597" s="70"/>
      <c r="S597" s="70"/>
      <c r="T597" s="70"/>
    </row>
    <row r="598" spans="18:20">
      <c r="R598" s="70"/>
      <c r="S598" s="70"/>
      <c r="T598" s="70"/>
    </row>
    <row r="599" spans="18:20">
      <c r="R599" s="70"/>
      <c r="S599" s="70"/>
      <c r="T599" s="70"/>
    </row>
    <row r="600" spans="18:20">
      <c r="R600" s="70"/>
      <c r="S600" s="70"/>
      <c r="T600" s="70"/>
    </row>
    <row r="601" spans="18:20">
      <c r="R601" s="70"/>
      <c r="S601" s="70"/>
      <c r="T601" s="70"/>
    </row>
    <row r="602" spans="18:20">
      <c r="R602" s="70"/>
      <c r="S602" s="70"/>
      <c r="T602" s="70"/>
    </row>
    <row r="603" spans="18:20">
      <c r="R603" s="70"/>
      <c r="S603" s="70"/>
      <c r="T603" s="70"/>
    </row>
    <row r="604" spans="18:20">
      <c r="R604" s="70"/>
      <c r="S604" s="70"/>
      <c r="T604" s="70"/>
    </row>
    <row r="605" spans="18:20">
      <c r="R605" s="70"/>
      <c r="S605" s="70"/>
      <c r="T605" s="70"/>
    </row>
    <row r="606" spans="18:20">
      <c r="R606" s="70"/>
      <c r="S606" s="70"/>
      <c r="T606" s="70"/>
    </row>
    <row r="607" spans="18:20">
      <c r="R607" s="70"/>
      <c r="S607" s="70"/>
      <c r="T607" s="70"/>
    </row>
    <row r="608" spans="18:20">
      <c r="R608" s="70"/>
      <c r="S608" s="70"/>
      <c r="T608" s="70"/>
    </row>
    <row r="609" spans="18:20">
      <c r="R609" s="70"/>
      <c r="S609" s="70"/>
      <c r="T609" s="70"/>
    </row>
    <row r="610" spans="18:20">
      <c r="R610" s="70"/>
      <c r="S610" s="70"/>
      <c r="T610" s="70"/>
    </row>
    <row r="611" spans="18:20">
      <c r="R611" s="70"/>
      <c r="S611" s="70"/>
      <c r="T611" s="70"/>
    </row>
    <row r="612" spans="18:20">
      <c r="R612" s="70"/>
      <c r="S612" s="70"/>
      <c r="T612" s="70"/>
    </row>
    <row r="613" spans="18:20">
      <c r="R613" s="70"/>
      <c r="S613" s="70"/>
      <c r="T613" s="70"/>
    </row>
    <row r="614" spans="18:20">
      <c r="R614" s="70"/>
      <c r="S614" s="70"/>
      <c r="T614" s="70"/>
    </row>
    <row r="615" spans="18:20">
      <c r="R615" s="70"/>
      <c r="S615" s="70"/>
      <c r="T615" s="70"/>
    </row>
    <row r="616" spans="18:20">
      <c r="R616" s="70"/>
      <c r="S616" s="70"/>
      <c r="T616" s="70"/>
    </row>
    <row r="617" spans="18:20">
      <c r="R617" s="70"/>
      <c r="S617" s="70"/>
      <c r="T617" s="70"/>
    </row>
    <row r="618" spans="18:20">
      <c r="R618" s="70"/>
      <c r="S618" s="70"/>
      <c r="T618" s="70"/>
    </row>
    <row r="619" spans="18:20">
      <c r="R619" s="70"/>
      <c r="S619" s="70"/>
      <c r="T619" s="70"/>
    </row>
    <row r="620" spans="18:20">
      <c r="R620" s="70"/>
      <c r="S620" s="70"/>
      <c r="T620" s="70"/>
    </row>
    <row r="621" spans="18:20">
      <c r="R621" s="70"/>
      <c r="S621" s="70"/>
      <c r="T621" s="70"/>
    </row>
    <row r="622" spans="18:20">
      <c r="R622" s="70"/>
      <c r="S622" s="70"/>
      <c r="T622" s="70"/>
    </row>
    <row r="623" spans="18:20">
      <c r="R623" s="70"/>
      <c r="S623" s="70"/>
      <c r="T623" s="70"/>
    </row>
    <row r="624" spans="18:20">
      <c r="R624" s="70"/>
      <c r="S624" s="70"/>
      <c r="T624" s="70"/>
    </row>
    <row r="625" spans="18:20">
      <c r="R625" s="70"/>
      <c r="S625" s="70"/>
      <c r="T625" s="70"/>
    </row>
    <row r="626" spans="18:20">
      <c r="R626" s="70"/>
      <c r="S626" s="70"/>
      <c r="T626" s="70"/>
    </row>
    <row r="627" spans="18:20">
      <c r="R627" s="70"/>
      <c r="S627" s="70"/>
      <c r="T627" s="70"/>
    </row>
    <row r="628" spans="18:20">
      <c r="R628" s="70"/>
      <c r="S628" s="70"/>
      <c r="T628" s="70"/>
    </row>
    <row r="629" spans="18:20">
      <c r="R629" s="70"/>
      <c r="S629" s="70"/>
      <c r="T629" s="70"/>
    </row>
    <row r="630" spans="18:20">
      <c r="R630" s="70"/>
      <c r="S630" s="70"/>
      <c r="T630" s="70"/>
    </row>
    <row r="631" spans="18:20">
      <c r="R631" s="70"/>
      <c r="S631" s="70"/>
      <c r="T631" s="70"/>
    </row>
    <row r="632" spans="18:20">
      <c r="R632" s="70"/>
      <c r="S632" s="70"/>
      <c r="T632" s="70"/>
    </row>
    <row r="633" spans="18:20">
      <c r="R633" s="70"/>
      <c r="S633" s="70"/>
      <c r="T633" s="70"/>
    </row>
    <row r="634" spans="18:20">
      <c r="R634" s="70"/>
      <c r="S634" s="70"/>
      <c r="T634" s="70"/>
    </row>
    <row r="635" spans="18:20">
      <c r="R635" s="70"/>
      <c r="S635" s="70"/>
      <c r="T635" s="70"/>
    </row>
    <row r="636" spans="18:20">
      <c r="R636" s="70"/>
      <c r="S636" s="70"/>
      <c r="T636" s="70"/>
    </row>
    <row r="637" spans="18:20">
      <c r="R637" s="70"/>
      <c r="S637" s="70"/>
      <c r="T637" s="70"/>
    </row>
    <row r="638" spans="18:20">
      <c r="R638" s="70"/>
      <c r="S638" s="70"/>
      <c r="T638" s="70"/>
    </row>
    <row r="639" spans="18:20">
      <c r="R639" s="70"/>
      <c r="S639" s="70"/>
      <c r="T639" s="70"/>
    </row>
    <row r="640" spans="18:20">
      <c r="R640" s="70"/>
      <c r="S640" s="70"/>
      <c r="T640" s="70"/>
    </row>
    <row r="641" spans="18:20">
      <c r="R641" s="70"/>
      <c r="S641" s="70"/>
      <c r="T641" s="70"/>
    </row>
    <row r="642" spans="18:20">
      <c r="R642" s="70"/>
      <c r="S642" s="70"/>
      <c r="T642" s="70"/>
    </row>
    <row r="643" spans="18:20">
      <c r="R643" s="70"/>
      <c r="S643" s="70"/>
      <c r="T643" s="70"/>
    </row>
    <row r="644" spans="18:20">
      <c r="R644" s="70"/>
      <c r="S644" s="70"/>
      <c r="T644" s="70"/>
    </row>
    <row r="645" spans="18:20">
      <c r="R645" s="70"/>
      <c r="S645" s="70"/>
      <c r="T645" s="70"/>
    </row>
    <row r="646" spans="18:20">
      <c r="R646" s="70"/>
      <c r="S646" s="70"/>
      <c r="T646" s="70"/>
    </row>
    <row r="647" spans="18:20">
      <c r="R647" s="70"/>
      <c r="S647" s="70"/>
      <c r="T647" s="70"/>
    </row>
    <row r="648" spans="18:20">
      <c r="R648" s="70"/>
      <c r="S648" s="70"/>
      <c r="T648" s="70"/>
    </row>
    <row r="649" spans="18:20">
      <c r="R649" s="70"/>
      <c r="S649" s="70"/>
      <c r="T649" s="70"/>
    </row>
    <row r="650" spans="18:20">
      <c r="R650" s="70"/>
      <c r="S650" s="70"/>
      <c r="T650" s="70"/>
    </row>
    <row r="651" spans="18:20">
      <c r="R651" s="70"/>
      <c r="S651" s="70"/>
      <c r="T651" s="70"/>
    </row>
    <row r="652" spans="18:20">
      <c r="R652" s="70"/>
      <c r="S652" s="70"/>
      <c r="T652" s="70"/>
    </row>
    <row r="653" spans="18:20">
      <c r="R653" s="70"/>
      <c r="S653" s="70"/>
      <c r="T653" s="70"/>
    </row>
    <row r="654" spans="18:20">
      <c r="R654" s="70"/>
      <c r="S654" s="70"/>
      <c r="T654" s="70"/>
    </row>
    <row r="655" spans="18:20">
      <c r="R655" s="70"/>
      <c r="S655" s="70"/>
      <c r="T655" s="70"/>
    </row>
    <row r="656" spans="18:20">
      <c r="R656" s="70"/>
      <c r="S656" s="70"/>
      <c r="T656" s="70"/>
    </row>
    <row r="657" spans="18:20">
      <c r="R657" s="70"/>
      <c r="S657" s="70"/>
      <c r="T657" s="70"/>
    </row>
    <row r="658" spans="18:20">
      <c r="R658" s="70"/>
      <c r="S658" s="70"/>
      <c r="T658" s="70"/>
    </row>
    <row r="659" spans="18:20">
      <c r="R659" s="70"/>
      <c r="S659" s="70"/>
      <c r="T659" s="70"/>
    </row>
    <row r="660" spans="18:20">
      <c r="R660" s="70"/>
      <c r="S660" s="70"/>
      <c r="T660" s="70"/>
    </row>
    <row r="661" spans="18:20">
      <c r="R661" s="70"/>
      <c r="S661" s="70"/>
      <c r="T661" s="70"/>
    </row>
    <row r="662" spans="18:20">
      <c r="R662" s="70"/>
      <c r="S662" s="70"/>
      <c r="T662" s="70"/>
    </row>
    <row r="663" spans="18:20">
      <c r="R663" s="70"/>
      <c r="S663" s="70"/>
      <c r="T663" s="70"/>
    </row>
    <row r="664" spans="18:20">
      <c r="R664" s="70"/>
      <c r="S664" s="70"/>
      <c r="T664" s="70"/>
    </row>
    <row r="665" spans="18:20">
      <c r="R665" s="70"/>
      <c r="S665" s="70"/>
      <c r="T665" s="70"/>
    </row>
    <row r="666" spans="18:20">
      <c r="R666" s="70"/>
      <c r="S666" s="70"/>
      <c r="T666" s="70"/>
    </row>
    <row r="667" spans="18:20">
      <c r="R667" s="70"/>
      <c r="S667" s="70"/>
      <c r="T667" s="70"/>
    </row>
    <row r="668" spans="18:20">
      <c r="R668" s="70"/>
      <c r="S668" s="70"/>
      <c r="T668" s="70"/>
    </row>
    <row r="669" spans="18:20">
      <c r="R669" s="70"/>
      <c r="S669" s="70"/>
      <c r="T669" s="70"/>
    </row>
    <row r="670" spans="18:20">
      <c r="R670" s="70"/>
      <c r="S670" s="70"/>
      <c r="T670" s="70"/>
    </row>
    <row r="671" spans="18:20">
      <c r="R671" s="70"/>
      <c r="S671" s="70"/>
      <c r="T671" s="70"/>
    </row>
    <row r="672" spans="18:20">
      <c r="R672" s="70"/>
      <c r="S672" s="70"/>
      <c r="T672" s="70"/>
    </row>
    <row r="673" spans="18:20">
      <c r="R673" s="70"/>
      <c r="S673" s="70"/>
      <c r="T673" s="70"/>
    </row>
    <row r="674" spans="18:20">
      <c r="R674" s="70"/>
      <c r="S674" s="70"/>
      <c r="T674" s="70"/>
    </row>
    <row r="675" spans="18:20">
      <c r="R675" s="70"/>
      <c r="S675" s="70"/>
      <c r="T675" s="70"/>
    </row>
    <row r="676" spans="18:20">
      <c r="R676" s="70"/>
      <c r="S676" s="70"/>
      <c r="T676" s="70"/>
    </row>
    <row r="677" spans="18:20">
      <c r="R677" s="70"/>
      <c r="S677" s="70"/>
      <c r="T677" s="70"/>
    </row>
    <row r="678" spans="18:20">
      <c r="R678" s="70"/>
      <c r="S678" s="70"/>
      <c r="T678" s="70"/>
    </row>
    <row r="679" spans="18:20">
      <c r="R679" s="70"/>
      <c r="S679" s="70"/>
      <c r="T679" s="70"/>
    </row>
    <row r="680" spans="18:20">
      <c r="R680" s="70"/>
      <c r="S680" s="70"/>
      <c r="T680" s="70"/>
    </row>
    <row r="681" spans="18:20">
      <c r="R681" s="70"/>
      <c r="S681" s="70"/>
      <c r="T681" s="70"/>
    </row>
    <row r="682" spans="18:20">
      <c r="R682" s="70"/>
      <c r="S682" s="70"/>
      <c r="T682" s="70"/>
    </row>
    <row r="683" spans="18:20">
      <c r="R683" s="70"/>
      <c r="S683" s="70"/>
      <c r="T683" s="70"/>
    </row>
    <row r="684" spans="18:20">
      <c r="R684" s="70"/>
      <c r="S684" s="70"/>
      <c r="T684" s="70"/>
    </row>
    <row r="685" spans="18:20">
      <c r="R685" s="70"/>
      <c r="S685" s="70"/>
      <c r="T685" s="70"/>
    </row>
    <row r="686" spans="18:20">
      <c r="R686" s="70"/>
      <c r="S686" s="70"/>
      <c r="T686" s="70"/>
    </row>
    <row r="687" spans="18:20">
      <c r="R687" s="70"/>
      <c r="S687" s="70"/>
      <c r="T687" s="70"/>
    </row>
    <row r="688" spans="18:20">
      <c r="R688" s="70"/>
      <c r="S688" s="70"/>
      <c r="T688" s="70"/>
    </row>
    <row r="689" spans="18:20">
      <c r="R689" s="70"/>
      <c r="S689" s="70"/>
      <c r="T689" s="70"/>
    </row>
    <row r="690" spans="18:20">
      <c r="R690" s="70"/>
      <c r="S690" s="70"/>
      <c r="T690" s="70"/>
    </row>
    <row r="691" spans="18:20">
      <c r="R691" s="70"/>
      <c r="S691" s="70"/>
      <c r="T691" s="70"/>
    </row>
    <row r="692" spans="18:20">
      <c r="R692" s="70"/>
      <c r="S692" s="70"/>
      <c r="T692" s="70"/>
    </row>
    <row r="693" spans="18:20">
      <c r="R693" s="70"/>
      <c r="S693" s="70"/>
      <c r="T693" s="70"/>
    </row>
    <row r="694" spans="18:20">
      <c r="R694" s="70"/>
      <c r="S694" s="70"/>
      <c r="T694" s="70"/>
    </row>
    <row r="695" spans="18:20">
      <c r="R695" s="70"/>
      <c r="S695" s="70"/>
      <c r="T695" s="70"/>
    </row>
    <row r="696" spans="18:20">
      <c r="R696" s="70"/>
      <c r="S696" s="70"/>
      <c r="T696" s="70"/>
    </row>
    <row r="697" spans="18:20">
      <c r="R697" s="70"/>
      <c r="S697" s="70"/>
      <c r="T697" s="70"/>
    </row>
    <row r="698" spans="18:20">
      <c r="R698" s="70"/>
      <c r="S698" s="70"/>
      <c r="T698" s="70"/>
    </row>
    <row r="699" spans="18:20">
      <c r="R699" s="70"/>
      <c r="S699" s="70"/>
      <c r="T699" s="70"/>
    </row>
    <row r="700" spans="18:20">
      <c r="R700" s="70"/>
      <c r="S700" s="70"/>
      <c r="T700" s="70"/>
    </row>
    <row r="701" spans="18:20">
      <c r="R701" s="70"/>
      <c r="S701" s="70"/>
      <c r="T701" s="70"/>
    </row>
    <row r="702" spans="18:20">
      <c r="R702" s="70"/>
      <c r="S702" s="70"/>
      <c r="T702" s="70"/>
    </row>
    <row r="703" spans="18:20">
      <c r="R703" s="70"/>
      <c r="S703" s="70"/>
      <c r="T703" s="70"/>
    </row>
    <row r="704" spans="18:20">
      <c r="R704" s="70"/>
      <c r="S704" s="70"/>
      <c r="T704" s="70"/>
    </row>
    <row r="705" spans="18:20">
      <c r="R705" s="70"/>
      <c r="S705" s="70"/>
      <c r="T705" s="70"/>
    </row>
    <row r="706" spans="18:20">
      <c r="R706" s="70"/>
      <c r="S706" s="70"/>
      <c r="T706" s="70"/>
    </row>
    <row r="707" spans="18:20">
      <c r="R707" s="70"/>
      <c r="S707" s="70"/>
      <c r="T707" s="70"/>
    </row>
    <row r="708" spans="18:20">
      <c r="R708" s="70"/>
      <c r="S708" s="70"/>
      <c r="T708" s="70"/>
    </row>
    <row r="709" spans="18:20">
      <c r="R709" s="70"/>
      <c r="S709" s="70"/>
      <c r="T709" s="70"/>
    </row>
    <row r="710" spans="18:20">
      <c r="R710" s="70"/>
      <c r="S710" s="70"/>
      <c r="T710" s="70"/>
    </row>
    <row r="711" spans="18:20">
      <c r="R711" s="70"/>
      <c r="S711" s="70"/>
      <c r="T711" s="70"/>
    </row>
    <row r="712" spans="18:20">
      <c r="R712" s="70"/>
      <c r="S712" s="70"/>
      <c r="T712" s="70"/>
    </row>
    <row r="713" spans="18:20">
      <c r="R713" s="70"/>
      <c r="S713" s="70"/>
      <c r="T713" s="70"/>
    </row>
    <row r="714" spans="18:20">
      <c r="R714" s="70"/>
      <c r="S714" s="70"/>
      <c r="T714" s="70"/>
    </row>
    <row r="715" spans="18:20">
      <c r="R715" s="70"/>
      <c r="S715" s="70"/>
      <c r="T715" s="70"/>
    </row>
    <row r="716" spans="18:20">
      <c r="R716" s="70"/>
      <c r="S716" s="70"/>
      <c r="T716" s="70"/>
    </row>
    <row r="717" spans="18:20">
      <c r="R717" s="70"/>
      <c r="S717" s="70"/>
      <c r="T717" s="70"/>
    </row>
    <row r="718" spans="18:20">
      <c r="R718" s="70"/>
      <c r="S718" s="70"/>
      <c r="T718" s="70"/>
    </row>
    <row r="719" spans="18:20">
      <c r="R719" s="70"/>
      <c r="S719" s="70"/>
      <c r="T719" s="70"/>
    </row>
    <row r="720" spans="18:20">
      <c r="R720" s="70"/>
      <c r="S720" s="70"/>
      <c r="T720" s="70"/>
    </row>
    <row r="721" spans="18:20">
      <c r="R721" s="70"/>
      <c r="S721" s="70"/>
      <c r="T721" s="70"/>
    </row>
    <row r="722" spans="18:20">
      <c r="R722" s="70"/>
      <c r="S722" s="70"/>
      <c r="T722" s="70"/>
    </row>
    <row r="723" spans="18:20">
      <c r="R723" s="70"/>
      <c r="S723" s="70"/>
      <c r="T723" s="70"/>
    </row>
    <row r="724" spans="18:20">
      <c r="R724" s="70"/>
      <c r="S724" s="70"/>
      <c r="T724" s="70"/>
    </row>
    <row r="725" spans="18:20">
      <c r="R725" s="70"/>
      <c r="S725" s="70"/>
      <c r="T725" s="70"/>
    </row>
    <row r="726" spans="18:20">
      <c r="R726" s="70"/>
      <c r="S726" s="70"/>
      <c r="T726" s="70"/>
    </row>
    <row r="727" spans="18:20">
      <c r="R727" s="70"/>
      <c r="S727" s="70"/>
      <c r="T727" s="70"/>
    </row>
    <row r="728" spans="18:20">
      <c r="R728" s="70"/>
      <c r="S728" s="70"/>
      <c r="T728" s="70"/>
    </row>
    <row r="729" spans="18:20">
      <c r="R729" s="70"/>
      <c r="S729" s="70"/>
      <c r="T729" s="70"/>
    </row>
    <row r="730" spans="18:20">
      <c r="R730" s="70"/>
      <c r="S730" s="70"/>
      <c r="T730" s="70"/>
    </row>
    <row r="731" spans="18:20">
      <c r="R731" s="70"/>
      <c r="S731" s="70"/>
      <c r="T731" s="70"/>
    </row>
    <row r="732" spans="18:20">
      <c r="R732" s="70"/>
      <c r="S732" s="70"/>
      <c r="T732" s="70"/>
    </row>
    <row r="733" spans="18:20">
      <c r="R733" s="70"/>
      <c r="S733" s="70"/>
      <c r="T733" s="70"/>
    </row>
    <row r="734" spans="18:20">
      <c r="R734" s="70"/>
      <c r="S734" s="70"/>
      <c r="T734" s="70"/>
    </row>
    <row r="735" spans="18:20">
      <c r="R735" s="70"/>
      <c r="S735" s="70"/>
      <c r="T735" s="70"/>
    </row>
    <row r="736" spans="18:20">
      <c r="R736" s="70"/>
      <c r="S736" s="70"/>
      <c r="T736" s="70"/>
    </row>
    <row r="737" spans="18:20">
      <c r="R737" s="70"/>
      <c r="S737" s="70"/>
      <c r="T737" s="70"/>
    </row>
    <row r="738" spans="18:20">
      <c r="R738" s="70"/>
      <c r="S738" s="70"/>
      <c r="T738" s="70"/>
    </row>
    <row r="739" spans="18:20">
      <c r="R739" s="70"/>
      <c r="S739" s="70"/>
      <c r="T739" s="70"/>
    </row>
    <row r="740" spans="18:20">
      <c r="R740" s="70"/>
      <c r="S740" s="70"/>
      <c r="T740" s="70"/>
    </row>
    <row r="741" spans="18:20">
      <c r="R741" s="70"/>
      <c r="S741" s="70"/>
      <c r="T741" s="70"/>
    </row>
    <row r="742" spans="18:20">
      <c r="R742" s="70"/>
      <c r="S742" s="70"/>
      <c r="T742" s="70"/>
    </row>
    <row r="743" spans="18:20">
      <c r="R743" s="70"/>
      <c r="S743" s="70"/>
      <c r="T743" s="70"/>
    </row>
    <row r="744" spans="18:20">
      <c r="R744" s="70"/>
      <c r="S744" s="70"/>
      <c r="T744" s="70"/>
    </row>
    <row r="745" spans="18:20">
      <c r="R745" s="70"/>
      <c r="S745" s="70"/>
      <c r="T745" s="70"/>
    </row>
    <row r="746" spans="18:20">
      <c r="R746" s="70"/>
      <c r="S746" s="70"/>
      <c r="T746" s="70"/>
    </row>
    <row r="747" spans="18:20">
      <c r="R747" s="70"/>
      <c r="S747" s="70"/>
      <c r="T747" s="70"/>
    </row>
    <row r="748" spans="18:20">
      <c r="R748" s="70"/>
      <c r="S748" s="70"/>
      <c r="T748" s="70"/>
    </row>
    <row r="749" spans="18:20">
      <c r="R749" s="70"/>
      <c r="S749" s="70"/>
      <c r="T749" s="70"/>
    </row>
    <row r="750" spans="18:20">
      <c r="R750" s="70"/>
      <c r="S750" s="70"/>
      <c r="T750" s="70"/>
    </row>
    <row r="751" spans="18:20">
      <c r="R751" s="70"/>
      <c r="S751" s="70"/>
      <c r="T751" s="70"/>
    </row>
    <row r="752" spans="18:20">
      <c r="R752" s="70"/>
      <c r="S752" s="70"/>
      <c r="T752" s="70"/>
    </row>
    <row r="753" spans="18:20">
      <c r="R753" s="70"/>
      <c r="S753" s="70"/>
      <c r="T753" s="70"/>
    </row>
    <row r="754" spans="18:20">
      <c r="R754" s="70"/>
      <c r="S754" s="70"/>
      <c r="T754" s="70"/>
    </row>
    <row r="755" spans="18:20">
      <c r="R755" s="70"/>
      <c r="S755" s="70"/>
      <c r="T755" s="70"/>
    </row>
    <row r="756" spans="18:20">
      <c r="R756" s="70"/>
      <c r="S756" s="70"/>
      <c r="T756" s="70"/>
    </row>
    <row r="757" spans="18:20">
      <c r="R757" s="70"/>
      <c r="S757" s="70"/>
      <c r="T757" s="70"/>
    </row>
    <row r="758" spans="18:20">
      <c r="R758" s="70"/>
      <c r="S758" s="70"/>
      <c r="T758" s="70"/>
    </row>
    <row r="759" spans="18:20">
      <c r="R759" s="70"/>
      <c r="S759" s="70"/>
      <c r="T759" s="70"/>
    </row>
    <row r="760" spans="18:20">
      <c r="R760" s="70"/>
      <c r="S760" s="70"/>
      <c r="T760" s="70"/>
    </row>
    <row r="761" spans="18:20">
      <c r="R761" s="70"/>
      <c r="S761" s="70"/>
      <c r="T761" s="70"/>
    </row>
    <row r="762" spans="18:20">
      <c r="R762" s="70"/>
      <c r="S762" s="70"/>
      <c r="T762" s="70"/>
    </row>
    <row r="763" spans="18:20">
      <c r="R763" s="70"/>
      <c r="S763" s="70"/>
      <c r="T763" s="70"/>
    </row>
    <row r="764" spans="18:20">
      <c r="R764" s="70"/>
      <c r="S764" s="70"/>
      <c r="T764" s="70"/>
    </row>
    <row r="765" spans="18:20">
      <c r="R765" s="70"/>
      <c r="S765" s="70"/>
      <c r="T765" s="70"/>
    </row>
    <row r="766" spans="18:20">
      <c r="R766" s="70"/>
      <c r="S766" s="70"/>
      <c r="T766" s="70"/>
    </row>
    <row r="767" spans="18:20">
      <c r="R767" s="70"/>
      <c r="S767" s="70"/>
      <c r="T767" s="70"/>
    </row>
    <row r="768" spans="18:20">
      <c r="R768" s="70"/>
      <c r="S768" s="70"/>
      <c r="T768" s="70"/>
    </row>
    <row r="769" spans="18:20">
      <c r="R769" s="70"/>
      <c r="S769" s="70"/>
      <c r="T769" s="70"/>
    </row>
    <row r="770" spans="18:20">
      <c r="R770" s="70"/>
      <c r="S770" s="70"/>
      <c r="T770" s="70"/>
    </row>
    <row r="771" spans="18:20">
      <c r="R771" s="70"/>
      <c r="S771" s="70"/>
      <c r="T771" s="70"/>
    </row>
    <row r="772" spans="18:20">
      <c r="R772" s="70"/>
      <c r="S772" s="70"/>
      <c r="T772" s="70"/>
    </row>
    <row r="773" spans="18:20">
      <c r="R773" s="70"/>
      <c r="S773" s="70"/>
      <c r="T773" s="70"/>
    </row>
    <row r="774" spans="18:20">
      <c r="R774" s="70"/>
      <c r="S774" s="70"/>
      <c r="T774" s="70"/>
    </row>
    <row r="775" spans="18:20">
      <c r="R775" s="70"/>
      <c r="S775" s="70"/>
      <c r="T775" s="70"/>
    </row>
    <row r="776" spans="18:20">
      <c r="R776" s="70"/>
      <c r="S776" s="70"/>
      <c r="T776" s="70"/>
    </row>
    <row r="777" spans="18:20">
      <c r="R777" s="70"/>
      <c r="S777" s="70"/>
      <c r="T777" s="70"/>
    </row>
    <row r="778" spans="18:20">
      <c r="R778" s="70"/>
      <c r="S778" s="70"/>
      <c r="T778" s="70"/>
    </row>
    <row r="779" spans="18:20">
      <c r="R779" s="70"/>
      <c r="S779" s="70"/>
      <c r="T779" s="70"/>
    </row>
    <row r="780" spans="18:20">
      <c r="R780" s="70"/>
      <c r="S780" s="70"/>
      <c r="T780" s="70"/>
    </row>
    <row r="781" spans="18:20">
      <c r="R781" s="70"/>
      <c r="S781" s="70"/>
      <c r="T781" s="70"/>
    </row>
    <row r="782" spans="18:20">
      <c r="R782" s="70"/>
      <c r="S782" s="70"/>
      <c r="T782" s="70"/>
    </row>
    <row r="783" spans="18:20">
      <c r="R783" s="70"/>
      <c r="S783" s="70"/>
      <c r="T783" s="70"/>
    </row>
    <row r="784" spans="18:20">
      <c r="R784" s="70"/>
      <c r="S784" s="70"/>
      <c r="T784" s="70"/>
    </row>
    <row r="785" spans="18:20">
      <c r="R785" s="70"/>
      <c r="S785" s="70"/>
      <c r="T785" s="70"/>
    </row>
    <row r="786" spans="18:20">
      <c r="R786" s="70"/>
      <c r="S786" s="70"/>
      <c r="T786" s="70"/>
    </row>
    <row r="787" spans="18:20">
      <c r="R787" s="70"/>
      <c r="S787" s="70"/>
      <c r="T787" s="70"/>
    </row>
    <row r="788" spans="18:20">
      <c r="R788" s="70"/>
      <c r="S788" s="70"/>
      <c r="T788" s="70"/>
    </row>
    <row r="789" spans="18:20">
      <c r="R789" s="70"/>
      <c r="S789" s="70"/>
      <c r="T789" s="70"/>
    </row>
    <row r="790" spans="18:20">
      <c r="R790" s="70"/>
      <c r="S790" s="70"/>
      <c r="T790" s="70"/>
    </row>
    <row r="791" spans="18:20">
      <c r="R791" s="70"/>
      <c r="S791" s="70"/>
      <c r="T791" s="70"/>
    </row>
    <row r="792" spans="18:20">
      <c r="R792" s="70"/>
      <c r="S792" s="70"/>
      <c r="T792" s="70"/>
    </row>
    <row r="793" spans="18:20">
      <c r="R793" s="70"/>
      <c r="S793" s="70"/>
      <c r="T793" s="70"/>
    </row>
    <row r="794" spans="18:20">
      <c r="R794" s="70"/>
      <c r="S794" s="70"/>
      <c r="T794" s="70"/>
    </row>
    <row r="795" spans="18:20">
      <c r="R795" s="70"/>
      <c r="S795" s="70"/>
      <c r="T795" s="70"/>
    </row>
    <row r="796" spans="18:20">
      <c r="R796" s="70"/>
      <c r="S796" s="70"/>
      <c r="T796" s="70"/>
    </row>
    <row r="797" spans="18:20">
      <c r="R797" s="70"/>
      <c r="S797" s="70"/>
      <c r="T797" s="70"/>
    </row>
    <row r="798" spans="18:20">
      <c r="R798" s="70"/>
      <c r="S798" s="70"/>
      <c r="T798" s="70"/>
    </row>
    <row r="799" spans="18:20">
      <c r="R799" s="70"/>
      <c r="S799" s="70"/>
      <c r="T799" s="70"/>
    </row>
    <row r="800" spans="18:20">
      <c r="R800" s="70"/>
      <c r="S800" s="70"/>
      <c r="T800" s="70"/>
    </row>
    <row r="801" spans="18:20">
      <c r="R801" s="70"/>
      <c r="S801" s="70"/>
      <c r="T801" s="70"/>
    </row>
    <row r="802" spans="18:20">
      <c r="R802" s="70"/>
      <c r="S802" s="70"/>
      <c r="T802" s="70"/>
    </row>
    <row r="803" spans="18:20">
      <c r="R803" s="70"/>
      <c r="S803" s="70"/>
      <c r="T803" s="70"/>
    </row>
    <row r="804" spans="18:20">
      <c r="R804" s="70"/>
      <c r="S804" s="70"/>
      <c r="T804" s="70"/>
    </row>
    <row r="805" spans="18:20">
      <c r="R805" s="70"/>
      <c r="S805" s="70"/>
      <c r="T805" s="70"/>
    </row>
    <row r="806" spans="18:20">
      <c r="R806" s="70"/>
      <c r="S806" s="70"/>
      <c r="T806" s="70"/>
    </row>
    <row r="807" spans="18:20">
      <c r="R807" s="70"/>
      <c r="S807" s="70"/>
      <c r="T807" s="70"/>
    </row>
    <row r="808" spans="18:20">
      <c r="R808" s="70"/>
      <c r="S808" s="70"/>
      <c r="T808" s="70"/>
    </row>
    <row r="809" spans="18:20">
      <c r="R809" s="70"/>
      <c r="S809" s="70"/>
      <c r="T809" s="70"/>
    </row>
    <row r="810" spans="18:20">
      <c r="R810" s="70"/>
      <c r="S810" s="70"/>
      <c r="T810" s="70"/>
    </row>
    <row r="811" spans="18:20">
      <c r="R811" s="70"/>
      <c r="S811" s="70"/>
      <c r="T811" s="70"/>
    </row>
    <row r="812" spans="18:20">
      <c r="R812" s="70"/>
      <c r="S812" s="70"/>
      <c r="T812" s="70"/>
    </row>
    <row r="813" spans="18:20">
      <c r="R813" s="70"/>
      <c r="S813" s="70"/>
      <c r="T813" s="70"/>
    </row>
    <row r="814" spans="18:20">
      <c r="R814" s="70"/>
      <c r="S814" s="70"/>
      <c r="T814" s="70"/>
    </row>
    <row r="815" spans="18:20">
      <c r="R815" s="70"/>
      <c r="S815" s="70"/>
      <c r="T815" s="70"/>
    </row>
    <row r="816" spans="18:20">
      <c r="R816" s="70"/>
      <c r="S816" s="70"/>
      <c r="T816" s="70"/>
    </row>
    <row r="817" spans="18:20">
      <c r="R817" s="70"/>
      <c r="S817" s="70"/>
      <c r="T817" s="70"/>
    </row>
    <row r="818" spans="18:20">
      <c r="R818" s="70"/>
      <c r="S818" s="70"/>
      <c r="T818" s="70"/>
    </row>
    <row r="819" spans="18:20">
      <c r="R819" s="70"/>
      <c r="S819" s="70"/>
      <c r="T819" s="70"/>
    </row>
    <row r="820" spans="18:20">
      <c r="R820" s="70"/>
      <c r="S820" s="70"/>
      <c r="T820" s="70"/>
    </row>
    <row r="821" spans="18:20">
      <c r="R821" s="70"/>
      <c r="S821" s="70"/>
      <c r="T821" s="70"/>
    </row>
    <row r="822" spans="18:20">
      <c r="R822" s="70"/>
      <c r="S822" s="70"/>
      <c r="T822" s="70"/>
    </row>
    <row r="823" spans="18:20">
      <c r="R823" s="70"/>
      <c r="S823" s="70"/>
      <c r="T823" s="70"/>
    </row>
    <row r="824" spans="18:20">
      <c r="R824" s="70"/>
      <c r="S824" s="70"/>
      <c r="T824" s="70"/>
    </row>
    <row r="825" spans="18:20">
      <c r="R825" s="70"/>
      <c r="S825" s="70"/>
      <c r="T825" s="70"/>
    </row>
    <row r="826" spans="18:20">
      <c r="R826" s="70"/>
      <c r="S826" s="70"/>
      <c r="T826" s="70"/>
    </row>
    <row r="827" spans="18:20">
      <c r="R827" s="70"/>
      <c r="S827" s="70"/>
      <c r="T827" s="70"/>
    </row>
    <row r="828" spans="18:20">
      <c r="R828" s="70"/>
      <c r="S828" s="70"/>
      <c r="T828" s="70"/>
    </row>
    <row r="829" spans="18:20">
      <c r="R829" s="70"/>
      <c r="S829" s="70"/>
      <c r="T829" s="70"/>
    </row>
    <row r="830" spans="18:20">
      <c r="R830" s="70"/>
      <c r="S830" s="70"/>
      <c r="T830" s="70"/>
    </row>
    <row r="831" spans="18:20">
      <c r="R831" s="70"/>
      <c r="S831" s="70"/>
      <c r="T831" s="70"/>
    </row>
    <row r="832" spans="18:20">
      <c r="R832" s="70"/>
      <c r="S832" s="70"/>
      <c r="T832" s="70"/>
    </row>
    <row r="833" spans="18:20">
      <c r="R833" s="70"/>
      <c r="S833" s="70"/>
      <c r="T833" s="70"/>
    </row>
    <row r="834" spans="18:20">
      <c r="R834" s="70"/>
      <c r="S834" s="70"/>
      <c r="T834" s="70"/>
    </row>
    <row r="835" spans="18:20">
      <c r="R835" s="70"/>
      <c r="S835" s="70"/>
      <c r="T835" s="70"/>
    </row>
    <row r="836" spans="18:20">
      <c r="R836" s="70"/>
      <c r="S836" s="70"/>
      <c r="T836" s="70"/>
    </row>
    <row r="837" spans="18:20">
      <c r="R837" s="70"/>
      <c r="S837" s="70"/>
      <c r="T837" s="70"/>
    </row>
    <row r="838" spans="18:20">
      <c r="R838" s="70"/>
      <c r="S838" s="70"/>
      <c r="T838" s="70"/>
    </row>
    <row r="839" spans="18:20">
      <c r="R839" s="70"/>
      <c r="S839" s="70"/>
      <c r="T839" s="70"/>
    </row>
    <row r="840" spans="18:20">
      <c r="R840" s="70"/>
      <c r="S840" s="70"/>
      <c r="T840" s="70"/>
    </row>
    <row r="841" spans="18:20">
      <c r="R841" s="70"/>
      <c r="S841" s="70"/>
      <c r="T841" s="70"/>
    </row>
    <row r="842" spans="18:20">
      <c r="R842" s="70"/>
      <c r="S842" s="70"/>
      <c r="T842" s="70"/>
    </row>
    <row r="843" spans="18:20">
      <c r="R843" s="70"/>
      <c r="S843" s="70"/>
      <c r="T843" s="70"/>
    </row>
    <row r="844" spans="18:20">
      <c r="R844" s="70"/>
      <c r="S844" s="70"/>
      <c r="T844" s="70"/>
    </row>
    <row r="845" spans="18:20">
      <c r="R845" s="70"/>
      <c r="S845" s="70"/>
      <c r="T845" s="70"/>
    </row>
    <row r="846" spans="18:20">
      <c r="R846" s="70"/>
      <c r="S846" s="70"/>
      <c r="T846" s="70"/>
    </row>
    <row r="847" spans="18:20">
      <c r="R847" s="70"/>
      <c r="S847" s="70"/>
      <c r="T847" s="70"/>
    </row>
    <row r="848" spans="18:20">
      <c r="R848" s="70"/>
      <c r="S848" s="70"/>
      <c r="T848" s="70"/>
    </row>
    <row r="849" spans="18:20">
      <c r="R849" s="70"/>
      <c r="S849" s="70"/>
      <c r="T849" s="70"/>
    </row>
    <row r="850" spans="18:20">
      <c r="R850" s="70"/>
      <c r="S850" s="70"/>
      <c r="T850" s="70"/>
    </row>
    <row r="851" spans="18:20">
      <c r="R851" s="70"/>
      <c r="S851" s="70"/>
      <c r="T851" s="70"/>
    </row>
    <row r="852" spans="18:20">
      <c r="R852" s="70"/>
      <c r="S852" s="70"/>
      <c r="T852" s="70"/>
    </row>
    <row r="853" spans="18:20">
      <c r="R853" s="70"/>
      <c r="S853" s="70"/>
      <c r="T853" s="70"/>
    </row>
    <row r="854" spans="18:20">
      <c r="R854" s="70"/>
      <c r="S854" s="70"/>
      <c r="T854" s="70"/>
    </row>
    <row r="855" spans="18:20">
      <c r="R855" s="70"/>
      <c r="S855" s="70"/>
      <c r="T855" s="70"/>
    </row>
    <row r="856" spans="18:20">
      <c r="R856" s="70"/>
      <c r="S856" s="70"/>
      <c r="T856" s="70"/>
    </row>
    <row r="857" spans="18:20">
      <c r="R857" s="70"/>
      <c r="S857" s="70"/>
      <c r="T857" s="70"/>
    </row>
    <row r="858" spans="18:20">
      <c r="R858" s="70"/>
      <c r="S858" s="70"/>
      <c r="T858" s="70"/>
    </row>
    <row r="859" spans="18:20">
      <c r="R859" s="70"/>
      <c r="S859" s="70"/>
      <c r="T859" s="70"/>
    </row>
    <row r="860" spans="18:20">
      <c r="R860" s="70"/>
      <c r="S860" s="70"/>
      <c r="T860" s="70"/>
    </row>
    <row r="861" spans="18:20">
      <c r="R861" s="70"/>
      <c r="S861" s="70"/>
      <c r="T861" s="70"/>
    </row>
    <row r="862" spans="18:20">
      <c r="R862" s="70"/>
      <c r="S862" s="70"/>
      <c r="T862" s="70"/>
    </row>
    <row r="863" spans="18:20">
      <c r="R863" s="70"/>
      <c r="S863" s="70"/>
      <c r="T863" s="70"/>
    </row>
    <row r="864" spans="18:20">
      <c r="R864" s="70"/>
      <c r="S864" s="70"/>
      <c r="T864" s="70"/>
    </row>
    <row r="865" spans="18:20">
      <c r="R865" s="70"/>
      <c r="S865" s="70"/>
      <c r="T865" s="70"/>
    </row>
    <row r="866" spans="18:20">
      <c r="R866" s="70"/>
      <c r="S866" s="70"/>
      <c r="T866" s="70"/>
    </row>
    <row r="867" spans="18:20">
      <c r="R867" s="70"/>
      <c r="S867" s="70"/>
      <c r="T867" s="70"/>
    </row>
    <row r="868" spans="18:20">
      <c r="R868" s="70"/>
      <c r="S868" s="70"/>
      <c r="T868" s="70"/>
    </row>
    <row r="869" spans="18:20">
      <c r="R869" s="70"/>
      <c r="S869" s="70"/>
      <c r="T869" s="70"/>
    </row>
    <row r="870" spans="18:20">
      <c r="R870" s="70"/>
      <c r="S870" s="70"/>
      <c r="T870" s="70"/>
    </row>
    <row r="871" spans="18:20">
      <c r="R871" s="70"/>
      <c r="S871" s="70"/>
      <c r="T871" s="70"/>
    </row>
    <row r="872" spans="18:20">
      <c r="R872" s="70"/>
      <c r="S872" s="70"/>
      <c r="T872" s="70"/>
    </row>
    <row r="873" spans="18:20">
      <c r="R873" s="70"/>
      <c r="S873" s="70"/>
      <c r="T873" s="70"/>
    </row>
    <row r="874" spans="18:20">
      <c r="R874" s="70"/>
      <c r="S874" s="70"/>
      <c r="T874" s="70"/>
    </row>
    <row r="875" spans="18:20">
      <c r="R875" s="70"/>
      <c r="S875" s="70"/>
      <c r="T875" s="70"/>
    </row>
    <row r="876" spans="18:20">
      <c r="R876" s="70"/>
      <c r="S876" s="70"/>
      <c r="T876" s="70"/>
    </row>
    <row r="877" spans="18:20">
      <c r="R877" s="70"/>
      <c r="S877" s="70"/>
      <c r="T877" s="70"/>
    </row>
    <row r="878" spans="18:20">
      <c r="R878" s="70"/>
      <c r="S878" s="70"/>
      <c r="T878" s="70"/>
    </row>
    <row r="879" spans="18:20">
      <c r="R879" s="70"/>
      <c r="S879" s="70"/>
      <c r="T879" s="70"/>
    </row>
    <row r="880" spans="18:20">
      <c r="R880" s="70"/>
      <c r="S880" s="70"/>
      <c r="T880" s="70"/>
    </row>
    <row r="881" spans="18:20">
      <c r="R881" s="70"/>
      <c r="S881" s="70"/>
      <c r="T881" s="70"/>
    </row>
    <row r="882" spans="18:20">
      <c r="R882" s="70"/>
      <c r="S882" s="70"/>
      <c r="T882" s="70"/>
    </row>
    <row r="883" spans="18:20">
      <c r="R883" s="70"/>
      <c r="S883" s="70"/>
      <c r="T883" s="70"/>
    </row>
    <row r="884" spans="18:20">
      <c r="R884" s="70"/>
      <c r="S884" s="70"/>
      <c r="T884" s="70"/>
    </row>
    <row r="885" spans="18:20">
      <c r="R885" s="70"/>
      <c r="S885" s="70"/>
      <c r="T885" s="70"/>
    </row>
    <row r="886" spans="18:20">
      <c r="R886" s="70"/>
      <c r="S886" s="70"/>
      <c r="T886" s="70"/>
    </row>
    <row r="887" spans="18:20">
      <c r="R887" s="70"/>
      <c r="S887" s="70"/>
      <c r="T887" s="70"/>
    </row>
    <row r="888" spans="18:20">
      <c r="R888" s="70"/>
      <c r="S888" s="70"/>
      <c r="T888" s="70"/>
    </row>
    <row r="889" spans="18:20">
      <c r="R889" s="70"/>
      <c r="S889" s="70"/>
      <c r="T889" s="70"/>
    </row>
    <row r="890" spans="18:20">
      <c r="R890" s="70"/>
      <c r="S890" s="70"/>
      <c r="T890" s="70"/>
    </row>
    <row r="891" spans="18:20">
      <c r="R891" s="70"/>
      <c r="S891" s="70"/>
      <c r="T891" s="70"/>
    </row>
    <row r="892" spans="18:20">
      <c r="R892" s="70"/>
      <c r="S892" s="70"/>
      <c r="T892" s="70"/>
    </row>
    <row r="893" spans="18:20">
      <c r="R893" s="70"/>
      <c r="S893" s="70"/>
      <c r="T893" s="70"/>
    </row>
    <row r="894" spans="18:20">
      <c r="R894" s="70"/>
      <c r="S894" s="70"/>
      <c r="T894" s="70"/>
    </row>
    <row r="895" spans="18:20">
      <c r="R895" s="70"/>
      <c r="S895" s="70"/>
      <c r="T895" s="70"/>
    </row>
    <row r="896" spans="18:20">
      <c r="R896" s="70"/>
      <c r="S896" s="70"/>
      <c r="T896" s="70"/>
    </row>
    <row r="897" spans="18:20">
      <c r="R897" s="70"/>
      <c r="S897" s="70"/>
      <c r="T897" s="70"/>
    </row>
    <row r="898" spans="18:20">
      <c r="R898" s="70"/>
      <c r="S898" s="70"/>
      <c r="T898" s="70"/>
    </row>
    <row r="899" spans="18:20">
      <c r="R899" s="70"/>
      <c r="S899" s="70"/>
      <c r="T899" s="70"/>
    </row>
    <row r="900" spans="18:20">
      <c r="R900" s="70"/>
      <c r="S900" s="70"/>
      <c r="T900" s="70"/>
    </row>
    <row r="901" spans="18:20">
      <c r="R901" s="70"/>
      <c r="S901" s="70"/>
      <c r="T901" s="70"/>
    </row>
    <row r="902" spans="18:20">
      <c r="R902" s="70"/>
      <c r="S902" s="70"/>
      <c r="T902" s="70"/>
    </row>
    <row r="903" spans="18:20">
      <c r="R903" s="70"/>
      <c r="S903" s="70"/>
      <c r="T903" s="70"/>
    </row>
    <row r="904" spans="18:20">
      <c r="R904" s="70"/>
      <c r="S904" s="70"/>
      <c r="T904" s="70"/>
    </row>
    <row r="905" spans="18:20">
      <c r="R905" s="70"/>
      <c r="S905" s="70"/>
      <c r="T905" s="70"/>
    </row>
    <row r="906" spans="18:20">
      <c r="R906" s="70"/>
      <c r="S906" s="70"/>
      <c r="T906" s="70"/>
    </row>
    <row r="907" spans="18:20">
      <c r="R907" s="70"/>
      <c r="S907" s="70"/>
      <c r="T907" s="70"/>
    </row>
    <row r="908" spans="18:20">
      <c r="R908" s="70"/>
      <c r="S908" s="70"/>
      <c r="T908" s="70"/>
    </row>
    <row r="909" spans="18:20">
      <c r="R909" s="70"/>
      <c r="S909" s="70"/>
      <c r="T909" s="70"/>
    </row>
    <row r="910" spans="18:20">
      <c r="R910" s="70"/>
      <c r="S910" s="70"/>
      <c r="T910" s="70"/>
    </row>
    <row r="911" spans="18:20">
      <c r="R911" s="70"/>
      <c r="S911" s="70"/>
      <c r="T911" s="70"/>
    </row>
    <row r="912" spans="18:20">
      <c r="R912" s="70"/>
      <c r="S912" s="70"/>
      <c r="T912" s="70"/>
    </row>
    <row r="913" spans="18:20">
      <c r="R913" s="70"/>
      <c r="S913" s="70"/>
      <c r="T913" s="70"/>
    </row>
    <row r="914" spans="18:20">
      <c r="R914" s="70"/>
      <c r="S914" s="70"/>
      <c r="T914" s="70"/>
    </row>
    <row r="915" spans="18:20">
      <c r="R915" s="70"/>
      <c r="S915" s="70"/>
      <c r="T915" s="70"/>
    </row>
    <row r="916" spans="18:20">
      <c r="R916" s="70"/>
      <c r="S916" s="70"/>
      <c r="T916" s="70"/>
    </row>
    <row r="917" spans="18:20">
      <c r="R917" s="70"/>
      <c r="S917" s="70"/>
      <c r="T917" s="70"/>
    </row>
    <row r="918" spans="18:20">
      <c r="R918" s="70"/>
      <c r="S918" s="70"/>
      <c r="T918" s="70"/>
    </row>
    <row r="919" spans="18:20">
      <c r="R919" s="70"/>
      <c r="S919" s="70"/>
      <c r="T919" s="70"/>
    </row>
    <row r="920" spans="18:20">
      <c r="R920" s="70"/>
      <c r="S920" s="70"/>
      <c r="T920" s="70"/>
    </row>
    <row r="921" spans="18:20">
      <c r="R921" s="70"/>
      <c r="S921" s="70"/>
      <c r="T921" s="70"/>
    </row>
    <row r="922" spans="18:20">
      <c r="R922" s="70"/>
      <c r="S922" s="70"/>
      <c r="T922" s="70"/>
    </row>
    <row r="923" spans="18:20">
      <c r="R923" s="70"/>
      <c r="S923" s="70"/>
      <c r="T923" s="70"/>
    </row>
    <row r="924" spans="18:20">
      <c r="R924" s="70"/>
      <c r="S924" s="70"/>
      <c r="T924" s="70"/>
    </row>
    <row r="925" spans="18:20">
      <c r="R925" s="70"/>
      <c r="S925" s="70"/>
      <c r="T925" s="70"/>
    </row>
    <row r="926" spans="18:20">
      <c r="R926" s="70"/>
      <c r="S926" s="70"/>
      <c r="T926" s="70"/>
    </row>
    <row r="927" spans="18:20">
      <c r="R927" s="70"/>
      <c r="S927" s="70"/>
      <c r="T927" s="70"/>
    </row>
    <row r="928" spans="18:20">
      <c r="R928" s="70"/>
      <c r="S928" s="70"/>
      <c r="T928" s="70"/>
    </row>
    <row r="929" spans="18:20">
      <c r="R929" s="70"/>
      <c r="S929" s="70"/>
      <c r="T929" s="70"/>
    </row>
    <row r="930" spans="18:20">
      <c r="R930" s="70"/>
      <c r="S930" s="70"/>
      <c r="T930" s="70"/>
    </row>
    <row r="931" spans="18:20">
      <c r="R931" s="70"/>
      <c r="S931" s="70"/>
      <c r="T931" s="70"/>
    </row>
    <row r="932" spans="18:20">
      <c r="R932" s="70"/>
      <c r="S932" s="70"/>
      <c r="T932" s="70"/>
    </row>
    <row r="933" spans="18:20">
      <c r="R933" s="70"/>
      <c r="S933" s="70"/>
      <c r="T933" s="70"/>
    </row>
    <row r="934" spans="18:20">
      <c r="R934" s="70"/>
      <c r="S934" s="70"/>
      <c r="T934" s="70"/>
    </row>
    <row r="935" spans="18:20">
      <c r="R935" s="70"/>
      <c r="S935" s="70"/>
      <c r="T935" s="70"/>
    </row>
    <row r="936" spans="18:20">
      <c r="R936" s="70"/>
      <c r="S936" s="70"/>
      <c r="T936" s="70"/>
    </row>
    <row r="937" spans="18:20">
      <c r="R937" s="70"/>
      <c r="S937" s="70"/>
      <c r="T937" s="70"/>
    </row>
    <row r="938" spans="18:20">
      <c r="R938" s="70"/>
      <c r="S938" s="70"/>
      <c r="T938" s="70"/>
    </row>
    <row r="939" spans="18:20">
      <c r="R939" s="70"/>
      <c r="S939" s="70"/>
      <c r="T939" s="70"/>
    </row>
    <row r="940" spans="18:20">
      <c r="R940" s="70"/>
      <c r="S940" s="70"/>
      <c r="T940" s="70"/>
    </row>
    <row r="941" spans="18:20">
      <c r="R941" s="70"/>
      <c r="S941" s="70"/>
      <c r="T941" s="70"/>
    </row>
    <row r="942" spans="18:20">
      <c r="R942" s="70"/>
      <c r="S942" s="70"/>
      <c r="T942" s="70"/>
    </row>
    <row r="943" spans="18:20">
      <c r="R943" s="70"/>
      <c r="S943" s="70"/>
      <c r="T943" s="70"/>
    </row>
    <row r="944" spans="18:20">
      <c r="R944" s="70"/>
      <c r="S944" s="70"/>
      <c r="T944" s="70"/>
    </row>
    <row r="945" spans="18:20">
      <c r="R945" s="70"/>
      <c r="S945" s="70"/>
      <c r="T945" s="70"/>
    </row>
    <row r="946" spans="18:20">
      <c r="R946" s="70"/>
      <c r="S946" s="70"/>
      <c r="T946" s="70"/>
    </row>
    <row r="947" spans="18:20">
      <c r="R947" s="70"/>
      <c r="S947" s="70"/>
      <c r="T947" s="70"/>
    </row>
    <row r="948" spans="18:20">
      <c r="R948" s="70"/>
      <c r="S948" s="70"/>
      <c r="T948" s="70"/>
    </row>
    <row r="949" spans="18:20">
      <c r="R949" s="70"/>
      <c r="S949" s="70"/>
      <c r="T949" s="70"/>
    </row>
    <row r="950" spans="18:20">
      <c r="R950" s="70"/>
      <c r="S950" s="70"/>
      <c r="T950" s="70"/>
    </row>
    <row r="951" spans="18:20">
      <c r="R951" s="70"/>
      <c r="S951" s="70"/>
      <c r="T951" s="70"/>
    </row>
    <row r="952" spans="18:20">
      <c r="R952" s="70"/>
      <c r="S952" s="70"/>
      <c r="T952" s="70"/>
    </row>
    <row r="953" spans="18:20">
      <c r="R953" s="70"/>
      <c r="S953" s="70"/>
      <c r="T953" s="70"/>
    </row>
    <row r="954" spans="18:20">
      <c r="R954" s="70"/>
      <c r="S954" s="70"/>
      <c r="T954" s="70"/>
    </row>
    <row r="955" spans="18:20">
      <c r="R955" s="70"/>
      <c r="S955" s="70"/>
      <c r="T955" s="70"/>
    </row>
    <row r="956" spans="18:20">
      <c r="R956" s="70"/>
      <c r="S956" s="70"/>
      <c r="T956" s="70"/>
    </row>
    <row r="957" spans="18:20">
      <c r="R957" s="70"/>
      <c r="S957" s="70"/>
      <c r="T957" s="70"/>
    </row>
    <row r="958" spans="18:20">
      <c r="R958" s="70"/>
      <c r="S958" s="70"/>
      <c r="T958" s="70"/>
    </row>
    <row r="959" spans="18:20">
      <c r="R959" s="70"/>
      <c r="S959" s="70"/>
      <c r="T959" s="70"/>
    </row>
    <row r="960" spans="18:20">
      <c r="R960" s="70"/>
      <c r="S960" s="70"/>
      <c r="T960" s="70"/>
    </row>
    <row r="961" spans="18:20">
      <c r="R961" s="70"/>
      <c r="S961" s="70"/>
      <c r="T961" s="70"/>
    </row>
    <row r="962" spans="18:20">
      <c r="R962" s="70"/>
      <c r="S962" s="70"/>
      <c r="T962" s="70"/>
    </row>
    <row r="963" spans="18:20">
      <c r="R963" s="70"/>
      <c r="S963" s="70"/>
      <c r="T963" s="70"/>
    </row>
    <row r="964" spans="18:20">
      <c r="R964" s="70"/>
      <c r="S964" s="70"/>
      <c r="T964" s="70"/>
    </row>
    <row r="965" spans="18:20">
      <c r="R965" s="70"/>
      <c r="S965" s="70"/>
      <c r="T965" s="70"/>
    </row>
    <row r="966" spans="18:20">
      <c r="R966" s="70"/>
      <c r="S966" s="70"/>
      <c r="T966" s="70"/>
    </row>
    <row r="967" spans="18:20">
      <c r="R967" s="70"/>
      <c r="S967" s="70"/>
      <c r="T967" s="70"/>
    </row>
    <row r="968" spans="18:20">
      <c r="R968" s="70"/>
      <c r="S968" s="70"/>
      <c r="T968" s="70"/>
    </row>
    <row r="969" spans="18:20">
      <c r="R969" s="70"/>
      <c r="S969" s="70"/>
      <c r="T969" s="70"/>
    </row>
    <row r="970" spans="18:20">
      <c r="R970" s="70"/>
      <c r="S970" s="70"/>
      <c r="T970" s="70"/>
    </row>
    <row r="971" spans="18:20">
      <c r="R971" s="70"/>
      <c r="S971" s="70"/>
      <c r="T971" s="70"/>
    </row>
    <row r="972" spans="18:20">
      <c r="R972" s="70"/>
      <c r="S972" s="70"/>
      <c r="T972" s="70"/>
    </row>
    <row r="973" spans="18:20">
      <c r="R973" s="70"/>
      <c r="S973" s="70"/>
      <c r="T973" s="70"/>
    </row>
    <row r="974" spans="18:20">
      <c r="R974" s="70"/>
      <c r="S974" s="70"/>
      <c r="T974" s="70"/>
    </row>
    <row r="975" spans="18:20">
      <c r="R975" s="70"/>
      <c r="S975" s="70"/>
      <c r="T975" s="70"/>
    </row>
    <row r="976" spans="18:20">
      <c r="R976" s="70"/>
      <c r="S976" s="70"/>
      <c r="T976" s="70"/>
    </row>
    <row r="977" spans="18:20">
      <c r="R977" s="70"/>
      <c r="S977" s="70"/>
      <c r="T977" s="70"/>
    </row>
    <row r="978" spans="18:20">
      <c r="R978" s="70"/>
      <c r="S978" s="70"/>
      <c r="T978" s="70"/>
    </row>
    <row r="979" spans="18:20">
      <c r="R979" s="70"/>
      <c r="S979" s="70"/>
      <c r="T979" s="70"/>
    </row>
    <row r="980" spans="18:20">
      <c r="R980" s="70"/>
      <c r="S980" s="70"/>
      <c r="T980" s="70"/>
    </row>
    <row r="981" spans="18:20">
      <c r="R981" s="70"/>
      <c r="S981" s="70"/>
      <c r="T981" s="70"/>
    </row>
    <row r="982" spans="18:20">
      <c r="R982" s="70"/>
      <c r="S982" s="70"/>
      <c r="T982" s="70"/>
    </row>
    <row r="983" spans="18:20">
      <c r="R983" s="70"/>
      <c r="S983" s="70"/>
      <c r="T983" s="70"/>
    </row>
    <row r="984" spans="18:20">
      <c r="R984" s="70"/>
      <c r="S984" s="70"/>
      <c r="T984" s="70"/>
    </row>
    <row r="985" spans="18:20">
      <c r="R985" s="70"/>
      <c r="S985" s="70"/>
      <c r="T985" s="70"/>
    </row>
    <row r="986" spans="18:20">
      <c r="R986" s="70"/>
      <c r="S986" s="70"/>
      <c r="T986" s="70"/>
    </row>
    <row r="987" spans="18:20">
      <c r="R987" s="70"/>
      <c r="S987" s="70"/>
      <c r="T987" s="70"/>
    </row>
    <row r="988" spans="18:20">
      <c r="R988" s="70"/>
      <c r="S988" s="70"/>
      <c r="T988" s="70"/>
    </row>
    <row r="989" spans="18:20">
      <c r="R989" s="70"/>
      <c r="S989" s="70"/>
      <c r="T989" s="70"/>
    </row>
    <row r="990" spans="18:20">
      <c r="R990" s="70"/>
      <c r="S990" s="70"/>
      <c r="T990" s="70"/>
    </row>
    <row r="991" spans="18:20">
      <c r="R991" s="70"/>
      <c r="S991" s="70"/>
      <c r="T991" s="70"/>
    </row>
    <row r="992" spans="18:20">
      <c r="R992" s="70"/>
      <c r="S992" s="70"/>
      <c r="T992" s="70"/>
    </row>
    <row r="993" spans="18:20">
      <c r="R993" s="70"/>
      <c r="S993" s="70"/>
      <c r="T993" s="70"/>
    </row>
    <row r="994" spans="18:20">
      <c r="R994" s="70"/>
      <c r="S994" s="70"/>
      <c r="T994" s="70"/>
    </row>
    <row r="995" spans="18:20">
      <c r="R995" s="70"/>
      <c r="S995" s="70"/>
      <c r="T995" s="70"/>
    </row>
    <row r="996" spans="18:20">
      <c r="R996" s="70"/>
      <c r="S996" s="70"/>
      <c r="T996" s="70"/>
    </row>
    <row r="997" spans="18:20">
      <c r="R997" s="70"/>
      <c r="S997" s="70"/>
      <c r="T997" s="70"/>
    </row>
    <row r="998" spans="18:20">
      <c r="R998" s="70"/>
      <c r="S998" s="70"/>
      <c r="T998" s="70"/>
    </row>
    <row r="999" spans="18:20">
      <c r="R999" s="70"/>
      <c r="S999" s="70"/>
      <c r="T999" s="70"/>
    </row>
    <row r="1000" spans="18:20">
      <c r="R1000" s="70"/>
      <c r="S1000" s="70"/>
      <c r="T1000" s="70"/>
    </row>
    <row r="1001" spans="18:20">
      <c r="R1001" s="70"/>
      <c r="S1001" s="70"/>
      <c r="T1001" s="70"/>
    </row>
    <row r="1002" spans="18:20">
      <c r="R1002" s="70"/>
      <c r="S1002" s="70"/>
      <c r="T1002" s="70"/>
    </row>
    <row r="1003" spans="18:20">
      <c r="R1003" s="70"/>
      <c r="S1003" s="70"/>
      <c r="T1003" s="70"/>
    </row>
    <row r="1004" spans="18:20">
      <c r="R1004" s="70"/>
      <c r="S1004" s="70"/>
      <c r="T1004" s="70"/>
    </row>
    <row r="1005" spans="18:20">
      <c r="R1005" s="70"/>
      <c r="S1005" s="70"/>
      <c r="T1005" s="70"/>
    </row>
    <row r="1006" spans="18:20">
      <c r="R1006" s="70"/>
      <c r="S1006" s="70"/>
      <c r="T1006" s="70"/>
    </row>
    <row r="1007" spans="18:20">
      <c r="R1007" s="70"/>
      <c r="S1007" s="70"/>
      <c r="T1007" s="70"/>
    </row>
    <row r="1008" spans="18:20">
      <c r="R1008" s="70"/>
      <c r="S1008" s="70"/>
      <c r="T1008" s="70"/>
    </row>
    <row r="1009" spans="18:20">
      <c r="R1009" s="70"/>
      <c r="S1009" s="70"/>
      <c r="T1009" s="70"/>
    </row>
    <row r="1010" spans="18:20">
      <c r="R1010" s="70"/>
      <c r="S1010" s="70"/>
      <c r="T1010" s="70"/>
    </row>
    <row r="1011" spans="18:20">
      <c r="R1011" s="70"/>
      <c r="S1011" s="70"/>
      <c r="T1011" s="70"/>
    </row>
    <row r="1012" spans="18:20">
      <c r="R1012" s="70"/>
      <c r="S1012" s="70"/>
      <c r="T1012" s="70"/>
    </row>
    <row r="1013" spans="18:20">
      <c r="R1013" s="70"/>
      <c r="S1013" s="70"/>
      <c r="T1013" s="70"/>
    </row>
    <row r="1014" spans="18:20">
      <c r="R1014" s="70"/>
      <c r="S1014" s="70"/>
      <c r="T1014" s="70"/>
    </row>
    <row r="1015" spans="18:20">
      <c r="R1015" s="70"/>
      <c r="S1015" s="70"/>
      <c r="T1015" s="70"/>
    </row>
    <row r="1016" spans="18:20">
      <c r="R1016" s="70"/>
      <c r="S1016" s="70"/>
      <c r="T1016" s="70"/>
    </row>
    <row r="1017" spans="18:20">
      <c r="R1017" s="70"/>
      <c r="S1017" s="70"/>
      <c r="T1017" s="70"/>
    </row>
    <row r="1018" spans="18:20">
      <c r="R1018" s="70"/>
      <c r="S1018" s="70"/>
      <c r="T1018" s="70"/>
    </row>
    <row r="1019" spans="18:20">
      <c r="R1019" s="70"/>
      <c r="S1019" s="70"/>
      <c r="T1019" s="70"/>
    </row>
    <row r="1020" spans="18:20">
      <c r="R1020" s="70"/>
      <c r="S1020" s="70"/>
      <c r="T1020" s="70"/>
    </row>
    <row r="1021" spans="18:20">
      <c r="R1021" s="70"/>
      <c r="S1021" s="70"/>
      <c r="T1021" s="70"/>
    </row>
    <row r="1022" spans="18:20">
      <c r="R1022" s="70"/>
      <c r="S1022" s="70"/>
      <c r="T1022" s="70"/>
    </row>
    <row r="1023" spans="18:20">
      <c r="R1023" s="70"/>
      <c r="S1023" s="70"/>
      <c r="T1023" s="70"/>
    </row>
    <row r="1024" spans="18:20">
      <c r="R1024" s="70"/>
      <c r="S1024" s="70"/>
      <c r="T1024" s="70"/>
    </row>
    <row r="1025" spans="18:20">
      <c r="R1025" s="70"/>
      <c r="S1025" s="70"/>
      <c r="T1025" s="70"/>
    </row>
    <row r="1026" spans="18:20">
      <c r="R1026" s="70"/>
      <c r="S1026" s="70"/>
      <c r="T1026" s="70"/>
    </row>
    <row r="1027" spans="18:20">
      <c r="R1027" s="70"/>
      <c r="S1027" s="70"/>
      <c r="T1027" s="70"/>
    </row>
    <row r="1028" spans="18:20">
      <c r="R1028" s="70"/>
      <c r="S1028" s="70"/>
      <c r="T1028" s="70"/>
    </row>
    <row r="1029" spans="18:20">
      <c r="R1029" s="70"/>
      <c r="S1029" s="70"/>
      <c r="T1029" s="70"/>
    </row>
    <row r="1030" spans="18:20">
      <c r="R1030" s="70"/>
      <c r="S1030" s="70"/>
      <c r="T1030" s="70"/>
    </row>
    <row r="1031" spans="18:20">
      <c r="R1031" s="70"/>
      <c r="S1031" s="70"/>
      <c r="T1031" s="70"/>
    </row>
    <row r="1032" spans="18:20">
      <c r="R1032" s="70"/>
      <c r="S1032" s="70"/>
      <c r="T1032" s="70"/>
    </row>
    <row r="1033" spans="18:20">
      <c r="R1033" s="70"/>
      <c r="S1033" s="70"/>
      <c r="T1033" s="70"/>
    </row>
    <row r="1034" spans="18:20">
      <c r="R1034" s="70"/>
      <c r="S1034" s="70"/>
      <c r="T1034" s="70"/>
    </row>
    <row r="1035" spans="18:20">
      <c r="R1035" s="70"/>
      <c r="S1035" s="70"/>
      <c r="T1035" s="70"/>
    </row>
    <row r="1036" spans="18:20">
      <c r="R1036" s="70"/>
      <c r="S1036" s="70"/>
      <c r="T1036" s="70"/>
    </row>
    <row r="1037" spans="18:20">
      <c r="R1037" s="70"/>
      <c r="S1037" s="70"/>
      <c r="T1037" s="70"/>
    </row>
    <row r="1038" spans="18:20">
      <c r="R1038" s="70"/>
      <c r="S1038" s="70"/>
      <c r="T1038" s="70"/>
    </row>
    <row r="1039" spans="18:20">
      <c r="R1039" s="70"/>
      <c r="S1039" s="70"/>
      <c r="T1039" s="70"/>
    </row>
    <row r="1040" spans="18:20">
      <c r="R1040" s="70"/>
      <c r="S1040" s="70"/>
      <c r="T1040" s="70"/>
    </row>
    <row r="1041" spans="18:20">
      <c r="R1041" s="70"/>
      <c r="S1041" s="70"/>
      <c r="T1041" s="70"/>
    </row>
    <row r="1042" spans="18:20">
      <c r="R1042" s="70"/>
      <c r="S1042" s="70"/>
      <c r="T1042" s="70"/>
    </row>
    <row r="1043" spans="18:20">
      <c r="R1043" s="70"/>
      <c r="S1043" s="70"/>
      <c r="T1043" s="70"/>
    </row>
    <row r="1044" spans="18:20">
      <c r="R1044" s="70"/>
      <c r="S1044" s="70"/>
      <c r="T1044" s="70"/>
    </row>
    <row r="1045" spans="18:20">
      <c r="R1045" s="70"/>
      <c r="S1045" s="70"/>
      <c r="T1045" s="70"/>
    </row>
    <row r="1046" spans="18:20">
      <c r="R1046" s="70"/>
      <c r="S1046" s="70"/>
      <c r="T1046" s="70"/>
    </row>
    <row r="1047" spans="18:20">
      <c r="R1047" s="70"/>
      <c r="S1047" s="70"/>
      <c r="T1047" s="70"/>
    </row>
    <row r="1048" spans="18:20">
      <c r="R1048" s="70"/>
      <c r="S1048" s="70"/>
      <c r="T1048" s="70"/>
    </row>
    <row r="1049" spans="18:20">
      <c r="R1049" s="70"/>
      <c r="S1049" s="70"/>
      <c r="T1049" s="70"/>
    </row>
    <row r="1050" spans="18:20">
      <c r="R1050" s="70"/>
      <c r="S1050" s="70"/>
      <c r="T1050" s="70"/>
    </row>
    <row r="1051" spans="18:20">
      <c r="R1051" s="70"/>
      <c r="S1051" s="70"/>
      <c r="T1051" s="70"/>
    </row>
    <row r="1052" spans="18:20">
      <c r="R1052" s="70"/>
      <c r="S1052" s="70"/>
      <c r="T1052" s="70"/>
    </row>
    <row r="1053" spans="18:20">
      <c r="R1053" s="70"/>
      <c r="S1053" s="70"/>
      <c r="T1053" s="70"/>
    </row>
    <row r="1054" spans="18:20">
      <c r="R1054" s="70"/>
      <c r="S1054" s="70"/>
      <c r="T1054" s="70"/>
    </row>
    <row r="1055" spans="18:20">
      <c r="R1055" s="70"/>
      <c r="S1055" s="70"/>
      <c r="T1055" s="70"/>
    </row>
    <row r="1056" spans="18:20">
      <c r="R1056" s="70"/>
      <c r="S1056" s="70"/>
      <c r="T1056" s="70"/>
    </row>
    <row r="1057" spans="18:20">
      <c r="R1057" s="70"/>
      <c r="S1057" s="70"/>
      <c r="T1057" s="70"/>
    </row>
    <row r="1058" spans="18:20">
      <c r="R1058" s="70"/>
      <c r="S1058" s="70"/>
      <c r="T1058" s="70"/>
    </row>
    <row r="1059" spans="18:20">
      <c r="R1059" s="70"/>
      <c r="S1059" s="70"/>
      <c r="T1059" s="70"/>
    </row>
    <row r="1060" spans="18:20">
      <c r="R1060" s="70"/>
      <c r="S1060" s="70"/>
      <c r="T1060" s="70"/>
    </row>
    <row r="1061" spans="18:20">
      <c r="R1061" s="70"/>
      <c r="S1061" s="70"/>
      <c r="T1061" s="70"/>
    </row>
    <row r="1062" spans="18:20">
      <c r="R1062" s="70"/>
      <c r="S1062" s="70"/>
      <c r="T1062" s="70"/>
    </row>
    <row r="1063" spans="18:20">
      <c r="R1063" s="70"/>
      <c r="S1063" s="70"/>
      <c r="T1063" s="70"/>
    </row>
    <row r="1064" spans="18:20">
      <c r="R1064" s="70"/>
      <c r="S1064" s="70"/>
      <c r="T1064" s="70"/>
    </row>
    <row r="1065" spans="18:20">
      <c r="R1065" s="70"/>
      <c r="S1065" s="70"/>
      <c r="T1065" s="70"/>
    </row>
    <row r="1066" spans="18:20">
      <c r="R1066" s="70"/>
      <c r="S1066" s="70"/>
      <c r="T1066" s="70"/>
    </row>
    <row r="1067" spans="18:20">
      <c r="R1067" s="70"/>
      <c r="S1067" s="70"/>
      <c r="T1067" s="70"/>
    </row>
    <row r="1068" spans="18:20">
      <c r="R1068" s="70"/>
      <c r="S1068" s="70"/>
      <c r="T1068" s="70"/>
    </row>
    <row r="1069" spans="18:20">
      <c r="R1069" s="70"/>
      <c r="S1069" s="70"/>
      <c r="T1069" s="70"/>
    </row>
    <row r="1070" spans="18:20">
      <c r="R1070" s="70"/>
      <c r="S1070" s="70"/>
      <c r="T1070" s="70"/>
    </row>
    <row r="1071" spans="18:20">
      <c r="R1071" s="70"/>
      <c r="S1071" s="70"/>
      <c r="T1071" s="70"/>
    </row>
    <row r="1072" spans="18:20">
      <c r="R1072" s="70"/>
      <c r="S1072" s="70"/>
      <c r="T1072" s="70"/>
    </row>
    <row r="1073" spans="18:20">
      <c r="R1073" s="70"/>
      <c r="S1073" s="70"/>
      <c r="T1073" s="70"/>
    </row>
    <row r="1074" spans="18:20">
      <c r="R1074" s="70"/>
      <c r="S1074" s="70"/>
      <c r="T1074" s="70"/>
    </row>
    <row r="1075" spans="18:20">
      <c r="R1075" s="70"/>
      <c r="S1075" s="70"/>
      <c r="T1075" s="70"/>
    </row>
    <row r="1076" spans="18:20">
      <c r="R1076" s="70"/>
      <c r="S1076" s="70"/>
      <c r="T1076" s="70"/>
    </row>
    <row r="1077" spans="18:20">
      <c r="R1077" s="70"/>
      <c r="S1077" s="70"/>
      <c r="T1077" s="70"/>
    </row>
    <row r="1078" spans="18:20">
      <c r="R1078" s="70"/>
      <c r="S1078" s="70"/>
      <c r="T1078" s="70"/>
    </row>
    <row r="1079" spans="18:20">
      <c r="R1079" s="70"/>
      <c r="S1079" s="70"/>
      <c r="T1079" s="70"/>
    </row>
    <row r="1080" spans="18:20">
      <c r="R1080" s="70"/>
      <c r="S1080" s="70"/>
      <c r="T1080" s="70"/>
    </row>
    <row r="1081" spans="18:20">
      <c r="R1081" s="70"/>
      <c r="S1081" s="70"/>
      <c r="T1081" s="70"/>
    </row>
    <row r="1082" spans="18:20">
      <c r="R1082" s="70"/>
      <c r="S1082" s="70"/>
      <c r="T1082" s="70"/>
    </row>
    <row r="1083" spans="18:20">
      <c r="R1083" s="70"/>
      <c r="S1083" s="70"/>
      <c r="T1083" s="70"/>
    </row>
    <row r="1084" spans="18:20">
      <c r="R1084" s="70"/>
      <c r="S1084" s="70"/>
      <c r="T1084" s="70"/>
    </row>
    <row r="1085" spans="18:20">
      <c r="R1085" s="70"/>
      <c r="S1085" s="70"/>
      <c r="T1085" s="70"/>
    </row>
    <row r="1086" spans="18:20">
      <c r="R1086" s="70"/>
      <c r="S1086" s="70"/>
      <c r="T1086" s="70"/>
    </row>
    <row r="1087" spans="18:20">
      <c r="R1087" s="70"/>
      <c r="S1087" s="70"/>
      <c r="T1087" s="70"/>
    </row>
    <row r="1088" spans="18:20">
      <c r="R1088" s="70"/>
      <c r="S1088" s="70"/>
      <c r="T1088" s="70"/>
    </row>
    <row r="1089" spans="18:20">
      <c r="R1089" s="70"/>
      <c r="S1089" s="70"/>
      <c r="T1089" s="70"/>
    </row>
    <row r="1090" spans="18:20">
      <c r="R1090" s="70"/>
      <c r="S1090" s="70"/>
      <c r="T1090" s="70"/>
    </row>
    <row r="1091" spans="18:20">
      <c r="R1091" s="70"/>
      <c r="S1091" s="70"/>
      <c r="T1091" s="70"/>
    </row>
    <row r="1092" spans="18:20">
      <c r="R1092" s="70"/>
      <c r="S1092" s="70"/>
      <c r="T1092" s="70"/>
    </row>
    <row r="1093" spans="18:20">
      <c r="R1093" s="70"/>
      <c r="S1093" s="70"/>
      <c r="T1093" s="70"/>
    </row>
    <row r="1094" spans="18:20">
      <c r="R1094" s="70"/>
      <c r="S1094" s="70"/>
      <c r="T1094" s="70"/>
    </row>
    <row r="1095" spans="18:20">
      <c r="R1095" s="70"/>
      <c r="S1095" s="70"/>
      <c r="T1095" s="70"/>
    </row>
    <row r="1096" spans="18:20">
      <c r="R1096" s="70"/>
      <c r="S1096" s="70"/>
      <c r="T1096" s="70"/>
    </row>
    <row r="1097" spans="18:20">
      <c r="R1097" s="70"/>
      <c r="S1097" s="70"/>
      <c r="T1097" s="70"/>
    </row>
    <row r="1098" spans="18:20">
      <c r="R1098" s="70"/>
      <c r="S1098" s="70"/>
      <c r="T1098" s="70"/>
    </row>
    <row r="1099" spans="18:20">
      <c r="R1099" s="70"/>
      <c r="S1099" s="70"/>
      <c r="T1099" s="70"/>
    </row>
    <row r="1100" spans="18:20">
      <c r="R1100" s="70"/>
      <c r="S1100" s="70"/>
      <c r="T1100" s="70"/>
    </row>
    <row r="1101" spans="18:20">
      <c r="R1101" s="70"/>
      <c r="S1101" s="70"/>
      <c r="T1101" s="70"/>
    </row>
    <row r="1102" spans="18:20">
      <c r="R1102" s="70"/>
      <c r="S1102" s="70"/>
      <c r="T1102" s="70"/>
    </row>
    <row r="1103" spans="18:20">
      <c r="R1103" s="70"/>
      <c r="S1103" s="70"/>
      <c r="T1103" s="70"/>
    </row>
    <row r="1104" spans="18:20">
      <c r="R1104" s="70"/>
      <c r="S1104" s="70"/>
      <c r="T1104" s="70"/>
    </row>
    <row r="1105" spans="18:20">
      <c r="R1105" s="70"/>
      <c r="S1105" s="70"/>
      <c r="T1105" s="70"/>
    </row>
    <row r="1106" spans="18:20">
      <c r="R1106" s="70"/>
      <c r="S1106" s="70"/>
      <c r="T1106" s="70"/>
    </row>
    <row r="1107" spans="18:20">
      <c r="R1107" s="70"/>
      <c r="S1107" s="70"/>
      <c r="T1107" s="70"/>
    </row>
    <row r="1108" spans="18:20">
      <c r="R1108" s="70"/>
      <c r="S1108" s="70"/>
      <c r="T1108" s="70"/>
    </row>
    <row r="1109" spans="18:20">
      <c r="R1109" s="70"/>
      <c r="S1109" s="70"/>
      <c r="T1109" s="70"/>
    </row>
    <row r="1110" spans="18:20">
      <c r="R1110" s="70"/>
      <c r="S1110" s="70"/>
      <c r="T1110" s="70"/>
    </row>
    <row r="1111" spans="18:20">
      <c r="R1111" s="70"/>
      <c r="S1111" s="70"/>
      <c r="T1111" s="70"/>
    </row>
    <row r="1112" spans="18:20">
      <c r="R1112" s="70"/>
      <c r="S1112" s="70"/>
      <c r="T1112" s="70"/>
    </row>
    <row r="1113" spans="18:20">
      <c r="R1113" s="70"/>
      <c r="S1113" s="70"/>
      <c r="T1113" s="70"/>
    </row>
    <row r="1114" spans="18:20">
      <c r="R1114" s="70"/>
      <c r="S1114" s="70"/>
      <c r="T1114" s="70"/>
    </row>
    <row r="1115" spans="18:20">
      <c r="R1115" s="70"/>
      <c r="S1115" s="70"/>
      <c r="T1115" s="70"/>
    </row>
    <row r="1116" spans="18:20">
      <c r="R1116" s="70"/>
      <c r="S1116" s="70"/>
      <c r="T1116" s="70"/>
    </row>
    <row r="1117" spans="18:20">
      <c r="R1117" s="70"/>
      <c r="S1117" s="70"/>
      <c r="T1117" s="70"/>
    </row>
    <row r="1118" spans="18:20">
      <c r="R1118" s="70"/>
      <c r="S1118" s="70"/>
      <c r="T1118" s="70"/>
    </row>
    <row r="1119" spans="18:20">
      <c r="R1119" s="70"/>
      <c r="S1119" s="70"/>
      <c r="T1119" s="70"/>
    </row>
    <row r="1120" spans="18:20">
      <c r="R1120" s="70"/>
      <c r="S1120" s="70"/>
      <c r="T1120" s="70"/>
    </row>
    <row r="1121" spans="18:20">
      <c r="R1121" s="70"/>
      <c r="S1121" s="70"/>
      <c r="T1121" s="70"/>
    </row>
    <row r="1122" spans="18:20">
      <c r="R1122" s="70"/>
      <c r="S1122" s="70"/>
      <c r="T1122" s="70"/>
    </row>
    <row r="1123" spans="18:20">
      <c r="R1123" s="70"/>
      <c r="S1123" s="70"/>
      <c r="T1123" s="70"/>
    </row>
    <row r="1124" spans="18:20">
      <c r="R1124" s="70"/>
      <c r="S1124" s="70"/>
      <c r="T1124" s="70"/>
    </row>
    <row r="1125" spans="18:20">
      <c r="R1125" s="70"/>
      <c r="S1125" s="70"/>
      <c r="T1125" s="70"/>
    </row>
    <row r="1126" spans="18:20">
      <c r="R1126" s="70"/>
      <c r="S1126" s="70"/>
      <c r="T1126" s="70"/>
    </row>
    <row r="1127" spans="18:20">
      <c r="R1127" s="70"/>
      <c r="S1127" s="70"/>
      <c r="T1127" s="70"/>
    </row>
    <row r="1128" spans="18:20">
      <c r="R1128" s="70"/>
      <c r="S1128" s="70"/>
      <c r="T1128" s="70"/>
    </row>
    <row r="1129" spans="18:20">
      <c r="R1129" s="70"/>
      <c r="S1129" s="70"/>
      <c r="T1129" s="70"/>
    </row>
    <row r="1130" spans="18:20">
      <c r="R1130" s="70"/>
      <c r="S1130" s="70"/>
      <c r="T1130" s="70"/>
    </row>
    <row r="1131" spans="18:20">
      <c r="R1131" s="70"/>
      <c r="S1131" s="70"/>
      <c r="T1131" s="70"/>
    </row>
    <row r="1132" spans="18:20">
      <c r="R1132" s="70"/>
      <c r="S1132" s="70"/>
      <c r="T1132" s="70"/>
    </row>
    <row r="1133" spans="18:20">
      <c r="R1133" s="70"/>
      <c r="S1133" s="70"/>
      <c r="T1133" s="70"/>
    </row>
    <row r="1134" spans="18:20">
      <c r="R1134" s="70"/>
      <c r="S1134" s="70"/>
      <c r="T1134" s="70"/>
    </row>
    <row r="1135" spans="18:20">
      <c r="R1135" s="70"/>
      <c r="S1135" s="70"/>
      <c r="T1135" s="70"/>
    </row>
    <row r="1136" spans="18:20">
      <c r="R1136" s="70"/>
      <c r="S1136" s="70"/>
      <c r="T1136" s="70"/>
    </row>
    <row r="1137" spans="18:20">
      <c r="R1137" s="70"/>
      <c r="S1137" s="70"/>
      <c r="T1137" s="70"/>
    </row>
    <row r="1138" spans="18:20">
      <c r="R1138" s="70"/>
      <c r="S1138" s="70"/>
      <c r="T1138" s="70"/>
    </row>
    <row r="1139" spans="18:20">
      <c r="R1139" s="70"/>
      <c r="S1139" s="70"/>
      <c r="T1139" s="70"/>
    </row>
    <row r="1140" spans="18:20">
      <c r="R1140" s="70"/>
      <c r="S1140" s="70"/>
      <c r="T1140" s="70"/>
    </row>
    <row r="1141" spans="18:20">
      <c r="R1141" s="70"/>
      <c r="S1141" s="70"/>
      <c r="T1141" s="70"/>
    </row>
    <row r="1142" spans="18:20">
      <c r="R1142" s="70"/>
      <c r="S1142" s="70"/>
      <c r="T1142" s="70"/>
    </row>
    <row r="1143" spans="18:20">
      <c r="R1143" s="70"/>
      <c r="S1143" s="70"/>
      <c r="T1143" s="70"/>
    </row>
    <row r="1144" spans="18:20">
      <c r="R1144" s="70"/>
      <c r="S1144" s="70"/>
      <c r="T1144" s="70"/>
    </row>
    <row r="1145" spans="18:20">
      <c r="R1145" s="70"/>
      <c r="S1145" s="70"/>
      <c r="T1145" s="70"/>
    </row>
    <row r="1146" spans="18:20">
      <c r="R1146" s="70"/>
      <c r="S1146" s="70"/>
      <c r="T1146" s="70"/>
    </row>
    <row r="1147" spans="18:20">
      <c r="R1147" s="70"/>
      <c r="S1147" s="70"/>
      <c r="T1147" s="70"/>
    </row>
    <row r="1148" spans="18:20">
      <c r="R1148" s="70"/>
      <c r="S1148" s="70"/>
      <c r="T1148" s="70"/>
    </row>
    <row r="1149" spans="18:20">
      <c r="R1149" s="70"/>
      <c r="S1149" s="70"/>
      <c r="T1149" s="70"/>
    </row>
    <row r="1150" spans="18:20">
      <c r="R1150" s="70"/>
      <c r="S1150" s="70"/>
      <c r="T1150" s="70"/>
    </row>
    <row r="1151" spans="18:20">
      <c r="R1151" s="70"/>
      <c r="S1151" s="70"/>
      <c r="T1151" s="70"/>
    </row>
    <row r="1152" spans="18:20">
      <c r="R1152" s="70"/>
      <c r="S1152" s="70"/>
      <c r="T1152" s="70"/>
    </row>
    <row r="1153" spans="18:20">
      <c r="R1153" s="70"/>
      <c r="S1153" s="70"/>
      <c r="T1153" s="70"/>
    </row>
    <row r="1154" spans="18:20">
      <c r="R1154" s="70"/>
      <c r="S1154" s="70"/>
      <c r="T1154" s="70"/>
    </row>
    <row r="1155" spans="18:20">
      <c r="R1155" s="70"/>
      <c r="S1155" s="70"/>
      <c r="T1155" s="70"/>
    </row>
    <row r="1156" spans="18:20">
      <c r="R1156" s="70"/>
      <c r="S1156" s="70"/>
      <c r="T1156" s="70"/>
    </row>
    <row r="1157" spans="18:20">
      <c r="R1157" s="70"/>
      <c r="S1157" s="70"/>
      <c r="T1157" s="70"/>
    </row>
    <row r="1158" spans="18:20">
      <c r="R1158" s="70"/>
      <c r="S1158" s="70"/>
      <c r="T1158" s="70"/>
    </row>
    <row r="1159" spans="18:20">
      <c r="R1159" s="70"/>
      <c r="S1159" s="70"/>
      <c r="T1159" s="70"/>
    </row>
    <row r="1160" spans="18:20">
      <c r="R1160" s="70"/>
      <c r="S1160" s="70"/>
      <c r="T1160" s="70"/>
    </row>
    <row r="1161" spans="18:20">
      <c r="R1161" s="70"/>
      <c r="S1161" s="70"/>
      <c r="T1161" s="70"/>
    </row>
    <row r="1162" spans="18:20">
      <c r="R1162" s="70"/>
      <c r="S1162" s="70"/>
      <c r="T1162" s="70"/>
    </row>
    <row r="1163" spans="18:20">
      <c r="R1163" s="70"/>
      <c r="S1163" s="70"/>
      <c r="T1163" s="70"/>
    </row>
    <row r="1164" spans="18:20">
      <c r="R1164" s="70"/>
      <c r="S1164" s="70"/>
      <c r="T1164" s="70"/>
    </row>
    <row r="1165" spans="18:20">
      <c r="R1165" s="70"/>
      <c r="S1165" s="70"/>
      <c r="T1165" s="70"/>
    </row>
    <row r="1166" spans="18:20">
      <c r="R1166" s="70"/>
      <c r="S1166" s="70"/>
      <c r="T1166" s="70"/>
    </row>
    <row r="1167" spans="18:20">
      <c r="R1167" s="70"/>
      <c r="S1167" s="70"/>
      <c r="T1167" s="70"/>
    </row>
    <row r="1168" spans="18:20">
      <c r="R1168" s="70"/>
      <c r="S1168" s="70"/>
      <c r="T1168" s="70"/>
    </row>
    <row r="1169" spans="18:20">
      <c r="R1169" s="70"/>
      <c r="S1169" s="70"/>
      <c r="T1169" s="70"/>
    </row>
    <row r="1170" spans="18:20">
      <c r="R1170" s="70"/>
      <c r="S1170" s="70"/>
      <c r="T1170" s="70"/>
    </row>
    <row r="1171" spans="18:20">
      <c r="R1171" s="70"/>
      <c r="S1171" s="70"/>
      <c r="T1171" s="70"/>
    </row>
    <row r="1172" spans="18:20">
      <c r="R1172" s="70"/>
      <c r="S1172" s="70"/>
      <c r="T1172" s="70"/>
    </row>
    <row r="1173" spans="18:20">
      <c r="R1173" s="70"/>
      <c r="S1173" s="70"/>
      <c r="T1173" s="70"/>
    </row>
    <row r="1174" spans="18:20">
      <c r="R1174" s="70"/>
      <c r="S1174" s="70"/>
      <c r="T1174" s="70"/>
    </row>
    <row r="1175" spans="18:20">
      <c r="R1175" s="70"/>
      <c r="S1175" s="70"/>
      <c r="T1175" s="70"/>
    </row>
    <row r="1176" spans="18:20">
      <c r="R1176" s="70"/>
      <c r="S1176" s="70"/>
      <c r="T1176" s="70"/>
    </row>
    <row r="1177" spans="18:20">
      <c r="R1177" s="70"/>
      <c r="S1177" s="70"/>
      <c r="T1177" s="70"/>
    </row>
    <row r="1178" spans="18:20">
      <c r="R1178" s="70"/>
      <c r="S1178" s="70"/>
      <c r="T1178" s="70"/>
    </row>
    <row r="1179" spans="18:20">
      <c r="R1179" s="70"/>
      <c r="S1179" s="70"/>
      <c r="T1179" s="70"/>
    </row>
    <row r="1180" spans="18:20">
      <c r="R1180" s="70"/>
      <c r="S1180" s="70"/>
      <c r="T1180" s="70"/>
    </row>
    <row r="1181" spans="18:20">
      <c r="R1181" s="70"/>
      <c r="S1181" s="70"/>
      <c r="T1181" s="70"/>
    </row>
    <row r="1182" spans="18:20">
      <c r="R1182" s="70"/>
      <c r="S1182" s="70"/>
      <c r="T1182" s="70"/>
    </row>
    <row r="1183" spans="18:20">
      <c r="R1183" s="70"/>
      <c r="S1183" s="70"/>
      <c r="T1183" s="70"/>
    </row>
    <row r="1184" spans="18:20">
      <c r="R1184" s="70"/>
      <c r="S1184" s="70"/>
      <c r="T1184" s="70"/>
    </row>
    <row r="1185" spans="18:20">
      <c r="R1185" s="70"/>
      <c r="S1185" s="70"/>
      <c r="T1185" s="70"/>
    </row>
    <row r="1186" spans="18:20">
      <c r="R1186" s="70"/>
      <c r="S1186" s="70"/>
      <c r="T1186" s="70"/>
    </row>
    <row r="1187" spans="18:20">
      <c r="R1187" s="70"/>
      <c r="S1187" s="70"/>
      <c r="T1187" s="70"/>
    </row>
    <row r="1188" spans="18:20">
      <c r="R1188" s="70"/>
      <c r="S1188" s="70"/>
      <c r="T1188" s="70"/>
    </row>
    <row r="1189" spans="18:20">
      <c r="R1189" s="70"/>
      <c r="S1189" s="70"/>
      <c r="T1189" s="70"/>
    </row>
    <row r="1190" spans="18:20">
      <c r="R1190" s="70"/>
      <c r="S1190" s="70"/>
      <c r="T1190" s="70"/>
    </row>
    <row r="1191" spans="18:20">
      <c r="R1191" s="70"/>
      <c r="S1191" s="70"/>
      <c r="T1191" s="70"/>
    </row>
    <row r="1192" spans="18:20">
      <c r="R1192" s="70"/>
      <c r="S1192" s="70"/>
      <c r="T1192" s="70"/>
    </row>
    <row r="1193" spans="18:20">
      <c r="R1193" s="70"/>
      <c r="S1193" s="70"/>
      <c r="T1193" s="70"/>
    </row>
    <row r="1194" spans="18:20">
      <c r="R1194" s="70"/>
      <c r="S1194" s="70"/>
      <c r="T1194" s="70"/>
    </row>
    <row r="1195" spans="18:20">
      <c r="R1195" s="70"/>
      <c r="S1195" s="70"/>
      <c r="T1195" s="70"/>
    </row>
    <row r="1196" spans="18:20">
      <c r="R1196" s="70"/>
      <c r="S1196" s="70"/>
      <c r="T1196" s="70"/>
    </row>
    <row r="1197" spans="18:20">
      <c r="R1197" s="70"/>
      <c r="S1197" s="70"/>
      <c r="T1197" s="70"/>
    </row>
    <row r="1198" spans="18:20">
      <c r="R1198" s="70"/>
      <c r="S1198" s="70"/>
      <c r="T1198" s="70"/>
    </row>
    <row r="1199" spans="18:20">
      <c r="R1199" s="70"/>
      <c r="S1199" s="70"/>
      <c r="T1199" s="70"/>
    </row>
    <row r="1200" spans="18:20">
      <c r="R1200" s="70"/>
      <c r="S1200" s="70"/>
      <c r="T1200" s="70"/>
    </row>
    <row r="1201" spans="18:20">
      <c r="R1201" s="70"/>
      <c r="S1201" s="70"/>
      <c r="T1201" s="70"/>
    </row>
    <row r="1202" spans="18:20">
      <c r="R1202" s="70"/>
      <c r="S1202" s="70"/>
      <c r="T1202" s="70"/>
    </row>
    <row r="1203" spans="18:20">
      <c r="R1203" s="70"/>
      <c r="S1203" s="70"/>
      <c r="T1203" s="70"/>
    </row>
    <row r="1204" spans="18:20">
      <c r="R1204" s="70"/>
      <c r="S1204" s="70"/>
      <c r="T1204" s="70"/>
    </row>
    <row r="1205" spans="18:20">
      <c r="R1205" s="70"/>
      <c r="S1205" s="70"/>
      <c r="T1205" s="70"/>
    </row>
    <row r="1206" spans="18:20">
      <c r="R1206" s="70"/>
      <c r="S1206" s="70"/>
      <c r="T1206" s="70"/>
    </row>
    <row r="1207" spans="18:20">
      <c r="R1207" s="70"/>
      <c r="S1207" s="70"/>
      <c r="T1207" s="70"/>
    </row>
    <row r="1208" spans="18:20">
      <c r="R1208" s="70"/>
      <c r="S1208" s="70"/>
      <c r="T1208" s="70"/>
    </row>
    <row r="1209" spans="18:20">
      <c r="R1209" s="70"/>
      <c r="S1209" s="70"/>
      <c r="T1209" s="70"/>
    </row>
    <row r="1210" spans="18:20">
      <c r="R1210" s="70"/>
      <c r="S1210" s="70"/>
      <c r="T1210" s="70"/>
    </row>
    <row r="1211" spans="18:20">
      <c r="R1211" s="70"/>
      <c r="S1211" s="70"/>
      <c r="T1211" s="70"/>
    </row>
    <row r="1212" spans="18:20">
      <c r="R1212" s="70"/>
      <c r="S1212" s="70"/>
      <c r="T1212" s="70"/>
    </row>
    <row r="1213" spans="18:20">
      <c r="R1213" s="70"/>
      <c r="S1213" s="70"/>
      <c r="T1213" s="70"/>
    </row>
    <row r="1214" spans="18:20">
      <c r="R1214" s="70"/>
      <c r="S1214" s="70"/>
      <c r="T1214" s="70"/>
    </row>
    <row r="1215" spans="18:20">
      <c r="R1215" s="70"/>
      <c r="S1215" s="70"/>
      <c r="T1215" s="70"/>
    </row>
    <row r="1216" spans="18:20">
      <c r="R1216" s="70"/>
      <c r="S1216" s="70"/>
      <c r="T1216" s="70"/>
    </row>
    <row r="1217" spans="18:20">
      <c r="R1217" s="70"/>
      <c r="S1217" s="70"/>
      <c r="T1217" s="70"/>
    </row>
    <row r="1218" spans="18:20">
      <c r="R1218" s="70"/>
      <c r="S1218" s="70"/>
      <c r="T1218" s="70"/>
    </row>
    <row r="1219" spans="18:20">
      <c r="R1219" s="70"/>
      <c r="S1219" s="70"/>
      <c r="T1219" s="70"/>
    </row>
    <row r="1220" spans="18:20">
      <c r="R1220" s="70"/>
      <c r="S1220" s="70"/>
      <c r="T1220" s="70"/>
    </row>
    <row r="1221" spans="18:20">
      <c r="R1221" s="70"/>
      <c r="S1221" s="70"/>
      <c r="T1221" s="70"/>
    </row>
    <row r="1222" spans="18:20">
      <c r="R1222" s="70"/>
      <c r="S1222" s="70"/>
      <c r="T1222" s="70"/>
    </row>
    <row r="1223" spans="18:20">
      <c r="R1223" s="70"/>
      <c r="S1223" s="70"/>
      <c r="T1223" s="70"/>
    </row>
    <row r="1224" spans="18:20">
      <c r="R1224" s="70"/>
      <c r="S1224" s="70"/>
      <c r="T1224" s="70"/>
    </row>
    <row r="1225" spans="18:20">
      <c r="R1225" s="70"/>
      <c r="S1225" s="70"/>
      <c r="T1225" s="70"/>
    </row>
    <row r="1226" spans="18:20">
      <c r="R1226" s="70"/>
      <c r="S1226" s="70"/>
      <c r="T1226" s="70"/>
    </row>
    <row r="1227" spans="18:20">
      <c r="R1227" s="70"/>
      <c r="S1227" s="70"/>
      <c r="T1227" s="70"/>
    </row>
    <row r="1228" spans="18:20">
      <c r="R1228" s="70"/>
      <c r="S1228" s="70"/>
      <c r="T1228" s="70"/>
    </row>
    <row r="1229" spans="18:20">
      <c r="R1229" s="70"/>
      <c r="S1229" s="70"/>
      <c r="T1229" s="70"/>
    </row>
    <row r="1230" spans="18:20">
      <c r="R1230" s="70"/>
      <c r="S1230" s="70"/>
      <c r="T1230" s="70"/>
    </row>
    <row r="1231" spans="18:20">
      <c r="R1231" s="70"/>
      <c r="S1231" s="70"/>
      <c r="T1231" s="70"/>
    </row>
    <row r="1232" spans="18:20">
      <c r="R1232" s="70"/>
      <c r="S1232" s="70"/>
      <c r="T1232" s="70"/>
    </row>
    <row r="1233" spans="18:20">
      <c r="R1233" s="70"/>
      <c r="S1233" s="70"/>
      <c r="T1233" s="70"/>
    </row>
    <row r="1234" spans="18:20">
      <c r="R1234" s="70"/>
      <c r="S1234" s="70"/>
      <c r="T1234" s="70"/>
    </row>
    <row r="1235" spans="18:20">
      <c r="R1235" s="70"/>
      <c r="S1235" s="70"/>
      <c r="T1235" s="70"/>
    </row>
    <row r="1236" spans="18:20">
      <c r="R1236" s="70"/>
      <c r="S1236" s="70"/>
      <c r="T1236" s="70"/>
    </row>
    <row r="1237" spans="18:20">
      <c r="R1237" s="70"/>
      <c r="S1237" s="70"/>
      <c r="T1237" s="70"/>
    </row>
    <row r="1238" spans="18:20">
      <c r="R1238" s="70"/>
      <c r="S1238" s="70"/>
      <c r="T1238" s="70"/>
    </row>
    <row r="1239" spans="18:20">
      <c r="R1239" s="70"/>
      <c r="S1239" s="70"/>
      <c r="T1239" s="70"/>
    </row>
    <row r="1240" spans="18:20">
      <c r="R1240" s="70"/>
      <c r="S1240" s="70"/>
      <c r="T1240" s="70"/>
    </row>
    <row r="1241" spans="18:20">
      <c r="R1241" s="70"/>
      <c r="S1241" s="70"/>
      <c r="T1241" s="70"/>
    </row>
    <row r="1242" spans="18:20">
      <c r="R1242" s="70"/>
      <c r="S1242" s="70"/>
      <c r="T1242" s="70"/>
    </row>
    <row r="1243" spans="18:20">
      <c r="R1243" s="70"/>
      <c r="S1243" s="70"/>
      <c r="T1243" s="70"/>
    </row>
    <row r="1244" spans="18:20">
      <c r="R1244" s="70"/>
      <c r="S1244" s="70"/>
      <c r="T1244" s="70"/>
    </row>
    <row r="1245" spans="18:20">
      <c r="R1245" s="70"/>
      <c r="S1245" s="70"/>
      <c r="T1245" s="70"/>
    </row>
    <row r="1246" spans="18:20">
      <c r="R1246" s="70"/>
      <c r="S1246" s="70"/>
      <c r="T1246" s="70"/>
    </row>
    <row r="1247" spans="18:20">
      <c r="R1247" s="70"/>
      <c r="S1247" s="70"/>
      <c r="T1247" s="70"/>
    </row>
    <row r="1248" spans="18:20">
      <c r="R1248" s="70"/>
      <c r="S1248" s="70"/>
      <c r="T1248" s="70"/>
    </row>
    <row r="1249" spans="18:20">
      <c r="R1249" s="70"/>
      <c r="S1249" s="70"/>
      <c r="T1249" s="70"/>
    </row>
    <row r="1250" spans="18:20">
      <c r="R1250" s="70"/>
      <c r="S1250" s="70"/>
      <c r="T1250" s="70"/>
    </row>
    <row r="1251" spans="18:20">
      <c r="R1251" s="70"/>
      <c r="S1251" s="70"/>
      <c r="T1251" s="70"/>
    </row>
    <row r="1252" spans="18:20">
      <c r="R1252" s="70"/>
      <c r="S1252" s="70"/>
      <c r="T1252" s="70"/>
    </row>
    <row r="1253" spans="18:20">
      <c r="R1253" s="70"/>
      <c r="S1253" s="70"/>
      <c r="T1253" s="70"/>
    </row>
    <row r="1254" spans="18:20">
      <c r="R1254" s="70"/>
      <c r="S1254" s="70"/>
      <c r="T1254" s="70"/>
    </row>
    <row r="1255" spans="18:20">
      <c r="R1255" s="70"/>
      <c r="S1255" s="70"/>
      <c r="T1255" s="70"/>
    </row>
    <row r="1256" spans="18:20">
      <c r="R1256" s="70"/>
      <c r="S1256" s="70"/>
      <c r="T1256" s="70"/>
    </row>
    <row r="1257" spans="18:20">
      <c r="R1257" s="70"/>
      <c r="S1257" s="70"/>
      <c r="T1257" s="70"/>
    </row>
    <row r="1258" spans="18:20">
      <c r="R1258" s="70"/>
      <c r="S1258" s="70"/>
      <c r="T1258" s="70"/>
    </row>
    <row r="1259" spans="18:20">
      <c r="R1259" s="70"/>
      <c r="S1259" s="70"/>
      <c r="T1259" s="70"/>
    </row>
    <row r="1260" spans="18:20">
      <c r="R1260" s="70"/>
      <c r="S1260" s="70"/>
      <c r="T1260" s="70"/>
    </row>
    <row r="1261" spans="18:20">
      <c r="R1261" s="70"/>
      <c r="S1261" s="70"/>
      <c r="T1261" s="70"/>
    </row>
    <row r="1262" spans="18:20">
      <c r="R1262" s="70"/>
      <c r="S1262" s="70"/>
      <c r="T1262" s="70"/>
    </row>
    <row r="1263" spans="18:20">
      <c r="R1263" s="70"/>
      <c r="S1263" s="70"/>
      <c r="T1263" s="70"/>
    </row>
    <row r="1264" spans="18:20">
      <c r="R1264" s="70"/>
      <c r="S1264" s="70"/>
      <c r="T1264" s="70"/>
    </row>
    <row r="1265" spans="18:20">
      <c r="R1265" s="70"/>
      <c r="S1265" s="70"/>
      <c r="T1265" s="70"/>
    </row>
    <row r="1266" spans="18:20">
      <c r="R1266" s="70"/>
      <c r="S1266" s="70"/>
      <c r="T1266" s="70"/>
    </row>
    <row r="1267" spans="18:20">
      <c r="R1267" s="70"/>
      <c r="S1267" s="70"/>
      <c r="T1267" s="70"/>
    </row>
    <row r="1268" spans="18:20">
      <c r="R1268" s="70"/>
      <c r="S1268" s="70"/>
      <c r="T1268" s="70"/>
    </row>
    <row r="1269" spans="18:20">
      <c r="R1269" s="70"/>
      <c r="S1269" s="70"/>
      <c r="T1269" s="70"/>
    </row>
    <row r="1270" spans="18:20">
      <c r="R1270" s="70"/>
      <c r="S1270" s="70"/>
      <c r="T1270" s="70"/>
    </row>
    <row r="1271" spans="18:20">
      <c r="R1271" s="70"/>
      <c r="S1271" s="70"/>
      <c r="T1271" s="70"/>
    </row>
    <row r="1272" spans="18:20">
      <c r="R1272" s="70"/>
      <c r="S1272" s="70"/>
      <c r="T1272" s="70"/>
    </row>
    <row r="1273" spans="18:20">
      <c r="R1273" s="70"/>
      <c r="S1273" s="70"/>
      <c r="T1273" s="70"/>
    </row>
    <row r="1274" spans="18:20">
      <c r="R1274" s="70"/>
      <c r="S1274" s="70"/>
      <c r="T1274" s="70"/>
    </row>
    <row r="1275" spans="18:20">
      <c r="R1275" s="70"/>
      <c r="S1275" s="70"/>
      <c r="T1275" s="70"/>
    </row>
    <row r="1276" spans="18:20">
      <c r="R1276" s="70"/>
      <c r="S1276" s="70"/>
      <c r="T1276" s="70"/>
    </row>
    <row r="1277" spans="18:20">
      <c r="R1277" s="70"/>
      <c r="S1277" s="70"/>
      <c r="T1277" s="70"/>
    </row>
    <row r="1278" spans="18:20">
      <c r="R1278" s="70"/>
      <c r="S1278" s="70"/>
      <c r="T1278" s="70"/>
    </row>
    <row r="1279" spans="18:20">
      <c r="R1279" s="70"/>
      <c r="S1279" s="70"/>
      <c r="T1279" s="70"/>
    </row>
    <row r="1280" spans="18:20">
      <c r="R1280" s="70"/>
      <c r="S1280" s="70"/>
      <c r="T1280" s="70"/>
    </row>
    <row r="1281" spans="18:20">
      <c r="R1281" s="70"/>
      <c r="S1281" s="70"/>
      <c r="T1281" s="70"/>
    </row>
    <row r="1282" spans="18:20">
      <c r="R1282" s="70"/>
      <c r="S1282" s="70"/>
      <c r="T1282" s="70"/>
    </row>
    <row r="1283" spans="18:20">
      <c r="R1283" s="70"/>
      <c r="S1283" s="70"/>
      <c r="T1283" s="70"/>
    </row>
    <row r="1284" spans="18:20">
      <c r="R1284" s="70"/>
      <c r="S1284" s="70"/>
      <c r="T1284" s="70"/>
    </row>
    <row r="1285" spans="18:20">
      <c r="R1285" s="70"/>
      <c r="S1285" s="70"/>
      <c r="T1285" s="70"/>
    </row>
    <row r="1286" spans="18:20">
      <c r="R1286" s="70"/>
      <c r="S1286" s="70"/>
      <c r="T1286" s="70"/>
    </row>
    <row r="1287" spans="18:20">
      <c r="R1287" s="70"/>
      <c r="S1287" s="70"/>
      <c r="T1287" s="70"/>
    </row>
    <row r="1288" spans="18:20">
      <c r="R1288" s="70"/>
      <c r="S1288" s="70"/>
      <c r="T1288" s="70"/>
    </row>
    <row r="1289" spans="18:20">
      <c r="R1289" s="70"/>
      <c r="S1289" s="70"/>
      <c r="T1289" s="70"/>
    </row>
    <row r="1290" spans="18:20">
      <c r="R1290" s="70"/>
      <c r="S1290" s="70"/>
      <c r="T1290" s="70"/>
    </row>
    <row r="1291" spans="18:20">
      <c r="R1291" s="70"/>
      <c r="S1291" s="70"/>
      <c r="T1291" s="70"/>
    </row>
    <row r="1292" spans="18:20">
      <c r="R1292" s="70"/>
      <c r="S1292" s="70"/>
      <c r="T1292" s="70"/>
    </row>
    <row r="1293" spans="18:20">
      <c r="R1293" s="70"/>
      <c r="S1293" s="70"/>
      <c r="T1293" s="70"/>
    </row>
    <row r="1294" spans="18:20">
      <c r="R1294" s="70"/>
      <c r="S1294" s="70"/>
      <c r="T1294" s="70"/>
    </row>
    <row r="1295" spans="18:20">
      <c r="R1295" s="70"/>
      <c r="S1295" s="70"/>
      <c r="T1295" s="70"/>
    </row>
    <row r="1296" spans="18:20">
      <c r="R1296" s="70"/>
      <c r="S1296" s="70"/>
      <c r="T1296" s="70"/>
    </row>
    <row r="1297" spans="18:20">
      <c r="R1297" s="70"/>
      <c r="S1297" s="70"/>
      <c r="T1297" s="70"/>
    </row>
    <row r="1298" spans="18:20">
      <c r="R1298" s="70"/>
      <c r="S1298" s="70"/>
      <c r="T1298" s="70"/>
    </row>
    <row r="1299" spans="18:20">
      <c r="R1299" s="70"/>
      <c r="S1299" s="70"/>
      <c r="T1299" s="70"/>
    </row>
    <row r="1300" spans="18:20">
      <c r="R1300" s="70"/>
      <c r="S1300" s="70"/>
      <c r="T1300" s="70"/>
    </row>
    <row r="1301" spans="18:20">
      <c r="R1301" s="70"/>
      <c r="S1301" s="70"/>
      <c r="T1301" s="70"/>
    </row>
    <row r="1302" spans="18:20">
      <c r="R1302" s="70"/>
      <c r="S1302" s="70"/>
      <c r="T1302" s="70"/>
    </row>
    <row r="1303" spans="18:20">
      <c r="R1303" s="70"/>
      <c r="S1303" s="70"/>
      <c r="T1303" s="70"/>
    </row>
    <row r="1304" spans="18:20">
      <c r="R1304" s="70"/>
      <c r="S1304" s="70"/>
      <c r="T1304" s="70"/>
    </row>
    <row r="1305" spans="18:20">
      <c r="R1305" s="70"/>
      <c r="S1305" s="70"/>
      <c r="T1305" s="70"/>
    </row>
    <row r="1306" spans="18:20">
      <c r="R1306" s="70"/>
      <c r="S1306" s="70"/>
      <c r="T1306" s="70"/>
    </row>
    <row r="1307" spans="18:20">
      <c r="R1307" s="70"/>
      <c r="S1307" s="70"/>
      <c r="T1307" s="70"/>
    </row>
    <row r="1308" spans="18:20">
      <c r="R1308" s="70"/>
      <c r="S1308" s="70"/>
      <c r="T1308" s="70"/>
    </row>
    <row r="1309" spans="18:20">
      <c r="R1309" s="70"/>
      <c r="S1309" s="70"/>
      <c r="T1309" s="70"/>
    </row>
    <row r="1310" spans="18:20">
      <c r="R1310" s="70"/>
      <c r="S1310" s="70"/>
      <c r="T1310" s="70"/>
    </row>
    <row r="1311" spans="18:20">
      <c r="R1311" s="70"/>
      <c r="S1311" s="70"/>
      <c r="T1311" s="70"/>
    </row>
    <row r="1312" spans="18:20">
      <c r="R1312" s="70"/>
      <c r="S1312" s="70"/>
      <c r="T1312" s="70"/>
    </row>
    <row r="1313" spans="18:20">
      <c r="R1313" s="70"/>
      <c r="S1313" s="70"/>
      <c r="T1313" s="70"/>
    </row>
    <row r="1314" spans="18:20">
      <c r="R1314" s="70"/>
      <c r="S1314" s="70"/>
      <c r="T1314" s="70"/>
    </row>
    <row r="1315" spans="18:20">
      <c r="R1315" s="70"/>
      <c r="S1315" s="70"/>
      <c r="T1315" s="70"/>
    </row>
    <row r="1316" spans="18:20">
      <c r="R1316" s="70"/>
      <c r="S1316" s="70"/>
      <c r="T1316" s="70"/>
    </row>
    <row r="1317" spans="18:20">
      <c r="R1317" s="70"/>
      <c r="S1317" s="70"/>
      <c r="T1317" s="70"/>
    </row>
    <row r="1318" spans="18:20">
      <c r="R1318" s="70"/>
      <c r="S1318" s="70"/>
      <c r="T1318" s="70"/>
    </row>
    <row r="1319" spans="18:20">
      <c r="R1319" s="70"/>
      <c r="S1319" s="70"/>
      <c r="T1319" s="70"/>
    </row>
    <row r="1320" spans="18:20">
      <c r="R1320" s="70"/>
      <c r="S1320" s="70"/>
      <c r="T1320" s="70"/>
    </row>
    <row r="1321" spans="18:20">
      <c r="R1321" s="70"/>
      <c r="S1321" s="70"/>
      <c r="T1321" s="70"/>
    </row>
    <row r="1322" spans="18:20">
      <c r="R1322" s="70"/>
      <c r="S1322" s="70"/>
      <c r="T1322" s="70"/>
    </row>
    <row r="1323" spans="18:20">
      <c r="R1323" s="70"/>
      <c r="S1323" s="70"/>
      <c r="T1323" s="70"/>
    </row>
    <row r="1324" spans="18:20">
      <c r="R1324" s="70"/>
      <c r="S1324" s="70"/>
      <c r="T1324" s="70"/>
    </row>
    <row r="1325" spans="18:20">
      <c r="R1325" s="70"/>
      <c r="S1325" s="70"/>
      <c r="T1325" s="70"/>
    </row>
    <row r="1326" spans="18:20">
      <c r="R1326" s="70"/>
      <c r="S1326" s="70"/>
      <c r="T1326" s="70"/>
    </row>
    <row r="1327" spans="18:20">
      <c r="R1327" s="70"/>
      <c r="S1327" s="70"/>
      <c r="T1327" s="70"/>
    </row>
    <row r="1328" spans="18:20">
      <c r="R1328" s="70"/>
      <c r="S1328" s="70"/>
      <c r="T1328" s="70"/>
    </row>
    <row r="1329" spans="18:20">
      <c r="R1329" s="70"/>
      <c r="S1329" s="70"/>
      <c r="T1329" s="70"/>
    </row>
    <row r="1330" spans="18:20">
      <c r="R1330" s="70"/>
      <c r="S1330" s="70"/>
      <c r="T1330" s="70"/>
    </row>
    <row r="1331" spans="18:20">
      <c r="R1331" s="70"/>
      <c r="S1331" s="70"/>
      <c r="T1331" s="70"/>
    </row>
    <row r="1332" spans="18:20">
      <c r="R1332" s="70"/>
      <c r="S1332" s="70"/>
      <c r="T1332" s="70"/>
    </row>
    <row r="1333" spans="18:20">
      <c r="R1333" s="70"/>
      <c r="S1333" s="70"/>
      <c r="T1333" s="70"/>
    </row>
    <row r="1334" spans="18:20">
      <c r="R1334" s="70"/>
      <c r="S1334" s="70"/>
      <c r="T1334" s="70"/>
    </row>
    <row r="1335" spans="18:20">
      <c r="R1335" s="70"/>
      <c r="S1335" s="70"/>
      <c r="T1335" s="70"/>
    </row>
    <row r="1336" spans="18:20">
      <c r="R1336" s="70"/>
      <c r="S1336" s="70"/>
      <c r="T1336" s="70"/>
    </row>
    <row r="1337" spans="18:20">
      <c r="R1337" s="70"/>
      <c r="S1337" s="70"/>
      <c r="T1337" s="70"/>
    </row>
    <row r="1338" spans="18:20">
      <c r="R1338" s="70"/>
      <c r="S1338" s="70"/>
      <c r="T1338" s="70"/>
    </row>
    <row r="1339" spans="18:20">
      <c r="R1339" s="70"/>
      <c r="S1339" s="70"/>
      <c r="T1339" s="70"/>
    </row>
    <row r="1340" spans="18:20">
      <c r="R1340" s="70"/>
      <c r="S1340" s="70"/>
      <c r="T1340" s="70"/>
    </row>
    <row r="1341" spans="18:20">
      <c r="R1341" s="70"/>
      <c r="S1341" s="70"/>
      <c r="T1341" s="70"/>
    </row>
    <row r="1342" spans="18:20">
      <c r="R1342" s="70"/>
      <c r="S1342" s="70"/>
      <c r="T1342" s="70"/>
    </row>
    <row r="1343" spans="18:20">
      <c r="R1343" s="70"/>
      <c r="S1343" s="70"/>
      <c r="T1343" s="70"/>
    </row>
    <row r="1344" spans="18:20">
      <c r="R1344" s="70"/>
      <c r="S1344" s="70"/>
      <c r="T1344" s="70"/>
    </row>
    <row r="1345" spans="18:20">
      <c r="R1345" s="70"/>
      <c r="S1345" s="70"/>
      <c r="T1345" s="70"/>
    </row>
    <row r="1346" spans="18:20">
      <c r="R1346" s="70"/>
      <c r="S1346" s="70"/>
      <c r="T1346" s="70"/>
    </row>
    <row r="1347" spans="18:20">
      <c r="R1347" s="70"/>
      <c r="S1347" s="70"/>
      <c r="T1347" s="70"/>
    </row>
    <row r="1348" spans="18:20">
      <c r="R1348" s="70"/>
      <c r="S1348" s="70"/>
      <c r="T1348" s="70"/>
    </row>
    <row r="1349" spans="18:20">
      <c r="R1349" s="70"/>
      <c r="S1349" s="70"/>
      <c r="T1349" s="70"/>
    </row>
    <row r="1350" spans="18:20">
      <c r="R1350" s="70"/>
      <c r="S1350" s="70"/>
      <c r="T1350" s="70"/>
    </row>
    <row r="1351" spans="18:20">
      <c r="R1351" s="70"/>
      <c r="S1351" s="70"/>
      <c r="T1351" s="70"/>
    </row>
    <row r="1352" spans="18:20">
      <c r="R1352" s="70"/>
      <c r="S1352" s="70"/>
      <c r="T1352" s="70"/>
    </row>
    <row r="1353" spans="18:20">
      <c r="R1353" s="70"/>
      <c r="S1353" s="70"/>
      <c r="T1353" s="70"/>
    </row>
    <row r="1354" spans="18:20">
      <c r="R1354" s="70"/>
      <c r="S1354" s="70"/>
      <c r="T1354" s="70"/>
    </row>
    <row r="1355" spans="18:20">
      <c r="R1355" s="70"/>
      <c r="S1355" s="70"/>
      <c r="T1355" s="70"/>
    </row>
    <row r="1356" spans="18:20">
      <c r="R1356" s="70"/>
      <c r="S1356" s="70"/>
      <c r="T1356" s="70"/>
    </row>
    <row r="1357" spans="18:20">
      <c r="R1357" s="70"/>
      <c r="S1357" s="70"/>
      <c r="T1357" s="70"/>
    </row>
    <row r="1358" spans="18:20">
      <c r="R1358" s="70"/>
      <c r="S1358" s="70"/>
      <c r="T1358" s="70"/>
    </row>
    <row r="1359" spans="18:20">
      <c r="R1359" s="70"/>
      <c r="S1359" s="70"/>
      <c r="T1359" s="70"/>
    </row>
    <row r="1360" spans="18:20">
      <c r="R1360" s="70"/>
      <c r="S1360" s="70"/>
      <c r="T1360" s="70"/>
    </row>
    <row r="1361" spans="18:20">
      <c r="R1361" s="70"/>
      <c r="S1361" s="70"/>
      <c r="T1361" s="70"/>
    </row>
    <row r="1362" spans="18:20">
      <c r="R1362" s="70"/>
      <c r="S1362" s="70"/>
      <c r="T1362" s="70"/>
    </row>
    <row r="1363" spans="18:20">
      <c r="R1363" s="70"/>
      <c r="S1363" s="70"/>
      <c r="T1363" s="70"/>
    </row>
    <row r="1364" spans="18:20">
      <c r="R1364" s="70"/>
      <c r="S1364" s="70"/>
      <c r="T1364" s="70"/>
    </row>
    <row r="1365" spans="18:20">
      <c r="R1365" s="70"/>
      <c r="S1365" s="70"/>
      <c r="T1365" s="70"/>
    </row>
    <row r="1366" spans="18:20">
      <c r="R1366" s="70"/>
      <c r="S1366" s="70"/>
      <c r="T1366" s="70"/>
    </row>
    <row r="1367" spans="18:20">
      <c r="R1367" s="70"/>
      <c r="S1367" s="70"/>
      <c r="T1367" s="70"/>
    </row>
    <row r="1368" spans="18:20">
      <c r="R1368" s="70"/>
      <c r="S1368" s="70"/>
      <c r="T1368" s="70"/>
    </row>
    <row r="1369" spans="18:20">
      <c r="R1369" s="70"/>
      <c r="S1369" s="70"/>
      <c r="T1369" s="70"/>
    </row>
    <row r="1370" spans="18:20">
      <c r="R1370" s="70"/>
      <c r="S1370" s="70"/>
      <c r="T1370" s="70"/>
    </row>
    <row r="1371" spans="18:20">
      <c r="R1371" s="70"/>
      <c r="S1371" s="70"/>
      <c r="T1371" s="70"/>
    </row>
    <row r="1372" spans="18:20">
      <c r="R1372" s="70"/>
      <c r="S1372" s="70"/>
      <c r="T1372" s="70"/>
    </row>
    <row r="1373" spans="18:20">
      <c r="R1373" s="70"/>
      <c r="S1373" s="70"/>
      <c r="T1373" s="70"/>
    </row>
    <row r="1374" spans="18:20">
      <c r="R1374" s="70"/>
      <c r="S1374" s="70"/>
      <c r="T1374" s="70"/>
    </row>
    <row r="1375" spans="18:20">
      <c r="R1375" s="70"/>
      <c r="S1375" s="70"/>
      <c r="T1375" s="70"/>
    </row>
    <row r="1376" spans="18:20">
      <c r="R1376" s="70"/>
      <c r="S1376" s="70"/>
      <c r="T1376" s="70"/>
    </row>
    <row r="1377" spans="18:20">
      <c r="R1377" s="70"/>
      <c r="S1377" s="70"/>
      <c r="T1377" s="70"/>
    </row>
    <row r="1378" spans="18:20">
      <c r="R1378" s="70"/>
      <c r="S1378" s="70"/>
      <c r="T1378" s="70"/>
    </row>
    <row r="1379" spans="18:20">
      <c r="R1379" s="70"/>
      <c r="S1379" s="70"/>
      <c r="T1379" s="70"/>
    </row>
    <row r="1380" spans="18:20">
      <c r="R1380" s="70"/>
      <c r="S1380" s="70"/>
      <c r="T1380" s="70"/>
    </row>
    <row r="1381" spans="18:20">
      <c r="R1381" s="70"/>
      <c r="S1381" s="70"/>
      <c r="T1381" s="70"/>
    </row>
    <row r="1382" spans="18:20">
      <c r="R1382" s="70"/>
      <c r="S1382" s="70"/>
      <c r="T1382" s="70"/>
    </row>
    <row r="1383" spans="18:20">
      <c r="R1383" s="70"/>
      <c r="S1383" s="70"/>
      <c r="T1383" s="70"/>
    </row>
    <row r="1384" spans="18:20">
      <c r="R1384" s="70"/>
      <c r="S1384" s="70"/>
      <c r="T1384" s="70"/>
    </row>
    <row r="1385" spans="18:20">
      <c r="R1385" s="70"/>
      <c r="S1385" s="70"/>
      <c r="T1385" s="70"/>
    </row>
    <row r="1386" spans="18:20">
      <c r="R1386" s="70"/>
      <c r="S1386" s="70"/>
      <c r="T1386" s="70"/>
    </row>
    <row r="1387" spans="18:20">
      <c r="R1387" s="70"/>
      <c r="S1387" s="70"/>
      <c r="T1387" s="70"/>
    </row>
    <row r="1388" spans="18:20">
      <c r="R1388" s="70"/>
      <c r="S1388" s="70"/>
      <c r="T1388" s="70"/>
    </row>
    <row r="1389" spans="18:20">
      <c r="R1389" s="70"/>
      <c r="S1389" s="70"/>
      <c r="T1389" s="70"/>
    </row>
    <row r="1390" spans="18:20">
      <c r="R1390" s="70"/>
      <c r="S1390" s="70"/>
      <c r="T1390" s="70"/>
    </row>
    <row r="1391" spans="18:20">
      <c r="R1391" s="70"/>
      <c r="S1391" s="70"/>
      <c r="T1391" s="70"/>
    </row>
    <row r="1392" spans="18:20">
      <c r="R1392" s="70"/>
      <c r="S1392" s="70"/>
      <c r="T1392" s="70"/>
    </row>
    <row r="1393" spans="18:20">
      <c r="R1393" s="70"/>
      <c r="S1393" s="70"/>
      <c r="T1393" s="70"/>
    </row>
    <row r="1394" spans="18:20">
      <c r="R1394" s="70"/>
      <c r="S1394" s="70"/>
      <c r="T1394" s="70"/>
    </row>
    <row r="1395" spans="18:20">
      <c r="R1395" s="70"/>
      <c r="S1395" s="70"/>
      <c r="T1395" s="70"/>
    </row>
    <row r="1396" spans="18:20">
      <c r="R1396" s="70"/>
      <c r="S1396" s="70"/>
      <c r="T1396" s="70"/>
    </row>
    <row r="1397" spans="18:20">
      <c r="R1397" s="70"/>
      <c r="S1397" s="70"/>
      <c r="T1397" s="70"/>
    </row>
    <row r="1398" spans="18:20">
      <c r="R1398" s="70"/>
      <c r="S1398" s="70"/>
      <c r="T1398" s="70"/>
    </row>
    <row r="1399" spans="18:20">
      <c r="R1399" s="70"/>
      <c r="S1399" s="70"/>
      <c r="T1399" s="70"/>
    </row>
    <row r="1400" spans="18:20">
      <c r="R1400" s="70"/>
      <c r="S1400" s="70"/>
      <c r="T1400" s="70"/>
    </row>
    <row r="1401" spans="18:20">
      <c r="R1401" s="70"/>
      <c r="S1401" s="70"/>
      <c r="T1401" s="70"/>
    </row>
    <row r="1402" spans="18:20">
      <c r="R1402" s="70"/>
      <c r="S1402" s="70"/>
      <c r="T1402" s="70"/>
    </row>
    <row r="1403" spans="18:20">
      <c r="R1403" s="70"/>
      <c r="S1403" s="70"/>
      <c r="T1403" s="70"/>
    </row>
    <row r="1404" spans="18:20">
      <c r="R1404" s="70"/>
      <c r="S1404" s="70"/>
      <c r="T1404" s="70"/>
    </row>
    <row r="1405" spans="18:20">
      <c r="R1405" s="70"/>
      <c r="S1405" s="70"/>
      <c r="T1405" s="70"/>
    </row>
    <row r="1406" spans="18:20">
      <c r="R1406" s="70"/>
      <c r="S1406" s="70"/>
      <c r="T1406" s="70"/>
    </row>
    <row r="1407" spans="18:20">
      <c r="R1407" s="70"/>
      <c r="S1407" s="70"/>
      <c r="T1407" s="70"/>
    </row>
    <row r="1408" spans="18:20">
      <c r="R1408" s="70"/>
      <c r="S1408" s="70"/>
      <c r="T1408" s="70"/>
    </row>
    <row r="1409" spans="18:20">
      <c r="R1409" s="70"/>
      <c r="S1409" s="70"/>
      <c r="T1409" s="70"/>
    </row>
    <row r="1410" spans="18:20">
      <c r="R1410" s="70"/>
      <c r="S1410" s="70"/>
      <c r="T1410" s="70"/>
    </row>
    <row r="1411" spans="18:20">
      <c r="R1411" s="70"/>
      <c r="S1411" s="70"/>
      <c r="T1411" s="70"/>
    </row>
    <row r="1412" spans="18:20">
      <c r="R1412" s="70"/>
      <c r="S1412" s="70"/>
      <c r="T1412" s="70"/>
    </row>
    <row r="1413" spans="18:20">
      <c r="R1413" s="70"/>
      <c r="S1413" s="70"/>
      <c r="T1413" s="70"/>
    </row>
    <row r="1414" spans="18:20">
      <c r="R1414" s="70"/>
      <c r="S1414" s="70"/>
      <c r="T1414" s="70"/>
    </row>
    <row r="1415" spans="18:20">
      <c r="R1415" s="70"/>
      <c r="S1415" s="70"/>
      <c r="T1415" s="70"/>
    </row>
    <row r="1416" spans="18:20">
      <c r="R1416" s="70"/>
      <c r="S1416" s="70"/>
      <c r="T1416" s="70"/>
    </row>
    <row r="1417" spans="18:20">
      <c r="R1417" s="70"/>
      <c r="S1417" s="70"/>
      <c r="T1417" s="70"/>
    </row>
    <row r="1418" spans="18:20">
      <c r="R1418" s="70"/>
      <c r="S1418" s="70"/>
      <c r="T1418" s="70"/>
    </row>
    <row r="1419" spans="18:20">
      <c r="R1419" s="70"/>
      <c r="S1419" s="70"/>
      <c r="T1419" s="70"/>
    </row>
    <row r="1420" spans="18:20">
      <c r="R1420" s="70"/>
      <c r="S1420" s="70"/>
      <c r="T1420" s="70"/>
    </row>
    <row r="1421" spans="18:20">
      <c r="R1421" s="70"/>
      <c r="S1421" s="70"/>
      <c r="T1421" s="70"/>
    </row>
    <row r="1422" spans="18:20">
      <c r="R1422" s="70"/>
      <c r="S1422" s="70"/>
      <c r="T1422" s="70"/>
    </row>
    <row r="1423" spans="18:20">
      <c r="R1423" s="70"/>
      <c r="S1423" s="70"/>
      <c r="T1423" s="70"/>
    </row>
    <row r="1424" spans="18:20">
      <c r="R1424" s="70"/>
      <c r="S1424" s="70"/>
      <c r="T1424" s="70"/>
    </row>
    <row r="1425" spans="18:20">
      <c r="R1425" s="70"/>
      <c r="S1425" s="70"/>
      <c r="T1425" s="70"/>
    </row>
    <row r="1426" spans="18:20">
      <c r="R1426" s="70"/>
      <c r="S1426" s="70"/>
      <c r="T1426" s="70"/>
    </row>
    <row r="1427" spans="18:20">
      <c r="R1427" s="70"/>
      <c r="S1427" s="70"/>
      <c r="T1427" s="70"/>
    </row>
    <row r="1428" spans="18:20">
      <c r="R1428" s="70"/>
      <c r="S1428" s="70"/>
      <c r="T1428" s="70"/>
    </row>
    <row r="1429" spans="18:20">
      <c r="R1429" s="70"/>
      <c r="S1429" s="70"/>
      <c r="T1429" s="70"/>
    </row>
    <row r="1430" spans="18:20">
      <c r="R1430" s="70"/>
      <c r="S1430" s="70"/>
      <c r="T1430" s="70"/>
    </row>
    <row r="1431" spans="18:20">
      <c r="R1431" s="70"/>
      <c r="S1431" s="70"/>
      <c r="T1431" s="70"/>
    </row>
    <row r="1432" spans="18:20">
      <c r="R1432" s="70"/>
      <c r="S1432" s="70"/>
      <c r="T1432" s="70"/>
    </row>
    <row r="1433" spans="18:20">
      <c r="R1433" s="70"/>
      <c r="S1433" s="70"/>
      <c r="T1433" s="70"/>
    </row>
    <row r="1434" spans="18:20">
      <c r="R1434" s="70"/>
      <c r="S1434" s="70"/>
      <c r="T1434" s="70"/>
    </row>
    <row r="1435" spans="18:20">
      <c r="R1435" s="70"/>
      <c r="S1435" s="70"/>
      <c r="T1435" s="70"/>
    </row>
    <row r="1436" spans="18:20">
      <c r="R1436" s="70"/>
      <c r="S1436" s="70"/>
      <c r="T1436" s="70"/>
    </row>
    <row r="1437" spans="18:20">
      <c r="R1437" s="70"/>
      <c r="S1437" s="70"/>
      <c r="T1437" s="70"/>
    </row>
    <row r="1438" spans="18:20">
      <c r="R1438" s="70"/>
      <c r="S1438" s="70"/>
      <c r="T1438" s="70"/>
    </row>
    <row r="1439" spans="18:20">
      <c r="R1439" s="70"/>
      <c r="S1439" s="70"/>
      <c r="T1439" s="70"/>
    </row>
    <row r="1440" spans="18:20">
      <c r="R1440" s="70"/>
      <c r="S1440" s="70"/>
      <c r="T1440" s="70"/>
    </row>
    <row r="1441" spans="18:20">
      <c r="R1441" s="70"/>
      <c r="S1441" s="70"/>
      <c r="T1441" s="70"/>
    </row>
    <row r="1442" spans="18:20">
      <c r="R1442" s="70"/>
      <c r="S1442" s="70"/>
      <c r="T1442" s="70"/>
    </row>
    <row r="1443" spans="18:20">
      <c r="R1443" s="70"/>
      <c r="S1443" s="70"/>
      <c r="T1443" s="70"/>
    </row>
    <row r="1444" spans="18:20">
      <c r="R1444" s="70"/>
      <c r="S1444" s="70"/>
      <c r="T1444" s="70"/>
    </row>
    <row r="1445" spans="18:20">
      <c r="R1445" s="70"/>
      <c r="S1445" s="70"/>
      <c r="T1445" s="70"/>
    </row>
    <row r="1446" spans="18:20">
      <c r="R1446" s="70"/>
      <c r="S1446" s="70"/>
      <c r="T1446" s="70"/>
    </row>
    <row r="1447" spans="18:20">
      <c r="R1447" s="70"/>
      <c r="S1447" s="70"/>
      <c r="T1447" s="70"/>
    </row>
    <row r="1448" spans="18:20">
      <c r="R1448" s="70"/>
      <c r="S1448" s="70"/>
      <c r="T1448" s="70"/>
    </row>
    <row r="1449" spans="18:20">
      <c r="R1449" s="70"/>
      <c r="S1449" s="70"/>
      <c r="T1449" s="70"/>
    </row>
    <row r="1450" spans="18:20">
      <c r="R1450" s="70"/>
      <c r="S1450" s="70"/>
      <c r="T1450" s="70"/>
    </row>
    <row r="1451" spans="18:20">
      <c r="R1451" s="70"/>
      <c r="S1451" s="70"/>
      <c r="T1451" s="70"/>
    </row>
    <row r="1452" spans="18:20">
      <c r="R1452" s="70"/>
      <c r="S1452" s="70"/>
      <c r="T1452" s="70"/>
    </row>
    <row r="1453" spans="18:20">
      <c r="R1453" s="70"/>
      <c r="S1453" s="70"/>
      <c r="T1453" s="70"/>
    </row>
    <row r="1454" spans="18:20">
      <c r="R1454" s="70"/>
      <c r="S1454" s="70"/>
      <c r="T1454" s="70"/>
    </row>
    <row r="1455" spans="18:20">
      <c r="R1455" s="70"/>
      <c r="S1455" s="70"/>
      <c r="T1455" s="70"/>
    </row>
    <row r="1456" spans="18:20">
      <c r="R1456" s="70"/>
      <c r="S1456" s="70"/>
      <c r="T1456" s="70"/>
    </row>
    <row r="1457" spans="18:20">
      <c r="R1457" s="70"/>
      <c r="S1457" s="70"/>
      <c r="T1457" s="70"/>
    </row>
    <row r="1458" spans="18:20">
      <c r="R1458" s="70"/>
      <c r="S1458" s="70"/>
      <c r="T1458" s="70"/>
    </row>
    <row r="1459" spans="18:20">
      <c r="R1459" s="70"/>
      <c r="S1459" s="70"/>
      <c r="T1459" s="70"/>
    </row>
    <row r="1460" spans="18:20">
      <c r="R1460" s="70"/>
      <c r="S1460" s="70"/>
      <c r="T1460" s="70"/>
    </row>
    <row r="1461" spans="18:20">
      <c r="R1461" s="70"/>
      <c r="S1461" s="70"/>
      <c r="T1461" s="70"/>
    </row>
    <row r="1462" spans="18:20">
      <c r="R1462" s="70"/>
      <c r="S1462" s="70"/>
      <c r="T1462" s="70"/>
    </row>
    <row r="1463" spans="18:20">
      <c r="R1463" s="70"/>
      <c r="S1463" s="70"/>
      <c r="T1463" s="70"/>
    </row>
    <row r="1464" spans="18:20">
      <c r="R1464" s="70"/>
      <c r="S1464" s="70"/>
      <c r="T1464" s="70"/>
    </row>
    <row r="1465" spans="18:20">
      <c r="R1465" s="70"/>
      <c r="S1465" s="70"/>
      <c r="T1465" s="70"/>
    </row>
    <row r="1466" spans="18:20">
      <c r="R1466" s="70"/>
      <c r="S1466" s="70"/>
      <c r="T1466" s="70"/>
    </row>
    <row r="1467" spans="18:20">
      <c r="R1467" s="70"/>
      <c r="S1467" s="70"/>
      <c r="T1467" s="70"/>
    </row>
    <row r="1468" spans="18:20">
      <c r="R1468" s="70"/>
      <c r="S1468" s="70"/>
      <c r="T1468" s="70"/>
    </row>
    <row r="1469" spans="18:20">
      <c r="R1469" s="70"/>
      <c r="S1469" s="70"/>
      <c r="T1469" s="70"/>
    </row>
    <row r="1470" spans="18:20">
      <c r="R1470" s="70"/>
      <c r="S1470" s="70"/>
      <c r="T1470" s="70"/>
    </row>
    <row r="1471" spans="18:20">
      <c r="R1471" s="70"/>
      <c r="S1471" s="70"/>
      <c r="T1471" s="70"/>
    </row>
    <row r="1472" spans="18:20">
      <c r="R1472" s="70"/>
      <c r="S1472" s="70"/>
      <c r="T1472" s="70"/>
    </row>
    <row r="1473" spans="18:20">
      <c r="R1473" s="70"/>
      <c r="S1473" s="70"/>
      <c r="T1473" s="70"/>
    </row>
    <row r="1474" spans="18:20">
      <c r="R1474" s="70"/>
      <c r="S1474" s="70"/>
      <c r="T1474" s="70"/>
    </row>
    <row r="1475" spans="18:20">
      <c r="R1475" s="70"/>
      <c r="S1475" s="70"/>
      <c r="T1475" s="70"/>
    </row>
    <row r="1476" spans="18:20">
      <c r="R1476" s="70"/>
      <c r="S1476" s="70"/>
      <c r="T1476" s="70"/>
    </row>
    <row r="1477" spans="18:20">
      <c r="R1477" s="70"/>
      <c r="S1477" s="70"/>
      <c r="T1477" s="70"/>
    </row>
    <row r="1478" spans="18:20">
      <c r="R1478" s="70"/>
      <c r="S1478" s="70"/>
      <c r="T1478" s="70"/>
    </row>
    <row r="1479" spans="18:20">
      <c r="R1479" s="70"/>
      <c r="S1479" s="70"/>
      <c r="T1479" s="70"/>
    </row>
    <row r="1480" spans="18:20">
      <c r="R1480" s="70"/>
      <c r="S1480" s="70"/>
      <c r="T1480" s="70"/>
    </row>
    <row r="1481" spans="18:20">
      <c r="R1481" s="70"/>
      <c r="S1481" s="70"/>
      <c r="T1481" s="70"/>
    </row>
    <row r="1482" spans="18:20">
      <c r="R1482" s="70"/>
      <c r="S1482" s="70"/>
      <c r="T1482" s="70"/>
    </row>
    <row r="1483" spans="18:20">
      <c r="R1483" s="70"/>
      <c r="S1483" s="70"/>
      <c r="T1483" s="70"/>
    </row>
    <row r="1484" spans="18:20">
      <c r="R1484" s="70"/>
      <c r="S1484" s="70"/>
      <c r="T1484" s="70"/>
    </row>
    <row r="1485" spans="18:20">
      <c r="R1485" s="70"/>
      <c r="S1485" s="70"/>
      <c r="T1485" s="70"/>
    </row>
    <row r="1486" spans="18:20">
      <c r="R1486" s="70"/>
      <c r="S1486" s="70"/>
      <c r="T1486" s="70"/>
    </row>
    <row r="1487" spans="18:20">
      <c r="R1487" s="70"/>
      <c r="S1487" s="70"/>
      <c r="T1487" s="70"/>
    </row>
    <row r="1488" spans="18:20">
      <c r="R1488" s="70"/>
      <c r="S1488" s="70"/>
      <c r="T1488" s="70"/>
    </row>
    <row r="1489" spans="18:20">
      <c r="R1489" s="70"/>
      <c r="S1489" s="70"/>
      <c r="T1489" s="70"/>
    </row>
    <row r="1490" spans="18:20">
      <c r="R1490" s="70"/>
      <c r="S1490" s="70"/>
      <c r="T1490" s="70"/>
    </row>
    <row r="1491" spans="18:20">
      <c r="R1491" s="70"/>
      <c r="S1491" s="70"/>
      <c r="T1491" s="70"/>
    </row>
    <row r="1492" spans="18:20">
      <c r="R1492" s="70"/>
      <c r="S1492" s="70"/>
      <c r="T1492" s="70"/>
    </row>
    <row r="1493" spans="18:20">
      <c r="R1493" s="70"/>
      <c r="S1493" s="70"/>
      <c r="T1493" s="70"/>
    </row>
    <row r="1494" spans="18:20">
      <c r="R1494" s="70"/>
      <c r="S1494" s="70"/>
      <c r="T1494" s="70"/>
    </row>
    <row r="1495" spans="18:20">
      <c r="R1495" s="70"/>
      <c r="S1495" s="70"/>
      <c r="T1495" s="70"/>
    </row>
    <row r="1496" spans="18:20">
      <c r="R1496" s="70"/>
      <c r="S1496" s="70"/>
      <c r="T1496" s="70"/>
    </row>
    <row r="1497" spans="18:20">
      <c r="R1497" s="70"/>
      <c r="S1497" s="70"/>
      <c r="T1497" s="70"/>
    </row>
    <row r="1498" spans="18:20">
      <c r="R1498" s="70"/>
      <c r="S1498" s="70"/>
      <c r="T1498" s="70"/>
    </row>
    <row r="1499" spans="18:20">
      <c r="R1499" s="70"/>
      <c r="S1499" s="70"/>
      <c r="T1499" s="70"/>
    </row>
    <row r="1500" spans="18:20">
      <c r="R1500" s="70"/>
      <c r="S1500" s="70"/>
      <c r="T1500" s="70"/>
    </row>
    <row r="1501" spans="18:20">
      <c r="R1501" s="70"/>
      <c r="S1501" s="70"/>
      <c r="T1501" s="70"/>
    </row>
    <row r="1502" spans="18:20">
      <c r="R1502" s="70"/>
      <c r="S1502" s="70"/>
      <c r="T1502" s="70"/>
    </row>
    <row r="1503" spans="18:20">
      <c r="R1503" s="70"/>
      <c r="S1503" s="70"/>
      <c r="T1503" s="70"/>
    </row>
    <row r="1504" spans="18:20">
      <c r="R1504" s="70"/>
      <c r="S1504" s="70"/>
      <c r="T1504" s="70"/>
    </row>
    <row r="1505" spans="18:20">
      <c r="R1505" s="70"/>
      <c r="S1505" s="70"/>
      <c r="T1505" s="70"/>
    </row>
    <row r="1506" spans="18:20">
      <c r="R1506" s="70"/>
      <c r="S1506" s="70"/>
      <c r="T1506" s="70"/>
    </row>
    <row r="1507" spans="18:20">
      <c r="R1507" s="70"/>
      <c r="S1507" s="70"/>
      <c r="T1507" s="70"/>
    </row>
    <row r="1508" spans="18:20">
      <c r="R1508" s="70"/>
      <c r="S1508" s="70"/>
      <c r="T1508" s="70"/>
    </row>
    <row r="1509" spans="18:20">
      <c r="R1509" s="70"/>
      <c r="S1509" s="70"/>
      <c r="T1509" s="70"/>
    </row>
    <row r="1510" spans="18:20">
      <c r="R1510" s="70"/>
      <c r="S1510" s="70"/>
      <c r="T1510" s="70"/>
    </row>
    <row r="1511" spans="18:20">
      <c r="R1511" s="70"/>
      <c r="S1511" s="70"/>
      <c r="T1511" s="70"/>
    </row>
    <row r="1512" spans="18:20">
      <c r="R1512" s="70"/>
      <c r="S1512" s="70"/>
      <c r="T1512" s="70"/>
    </row>
    <row r="1513" spans="18:20">
      <c r="R1513" s="70"/>
      <c r="S1513" s="70"/>
      <c r="T1513" s="70"/>
    </row>
    <row r="1514" spans="18:20">
      <c r="R1514" s="70"/>
      <c r="S1514" s="70"/>
      <c r="T1514" s="70"/>
    </row>
    <row r="1515" spans="18:20">
      <c r="R1515" s="70"/>
      <c r="S1515" s="70"/>
      <c r="T1515" s="70"/>
    </row>
    <row r="1516" spans="18:20">
      <c r="R1516" s="70"/>
      <c r="S1516" s="70"/>
      <c r="T1516" s="70"/>
    </row>
    <row r="1517" spans="18:20">
      <c r="R1517" s="70"/>
      <c r="S1517" s="70"/>
      <c r="T1517" s="70"/>
    </row>
    <row r="1518" spans="18:20">
      <c r="R1518" s="70"/>
      <c r="S1518" s="70"/>
      <c r="T1518" s="70"/>
    </row>
    <row r="1519" spans="18:20">
      <c r="R1519" s="70"/>
      <c r="S1519" s="70"/>
      <c r="T1519" s="70"/>
    </row>
    <row r="1520" spans="18:20">
      <c r="R1520" s="70"/>
      <c r="S1520" s="70"/>
      <c r="T1520" s="70"/>
    </row>
    <row r="1521" spans="18:20">
      <c r="R1521" s="70"/>
      <c r="S1521" s="70"/>
      <c r="T1521" s="70"/>
    </row>
    <row r="1522" spans="18:20">
      <c r="R1522" s="70"/>
      <c r="S1522" s="70"/>
      <c r="T1522" s="70"/>
    </row>
    <row r="1523" spans="18:20">
      <c r="R1523" s="70"/>
      <c r="S1523" s="70"/>
      <c r="T1523" s="70"/>
    </row>
    <row r="1524" spans="18:20">
      <c r="R1524" s="70"/>
      <c r="S1524" s="70"/>
      <c r="T1524" s="70"/>
    </row>
    <row r="1525" spans="18:20">
      <c r="R1525" s="70"/>
      <c r="S1525" s="70"/>
      <c r="T1525" s="70"/>
    </row>
    <row r="1526" spans="18:20">
      <c r="R1526" s="70"/>
      <c r="S1526" s="70"/>
      <c r="T1526" s="70"/>
    </row>
    <row r="1527" spans="18:20">
      <c r="R1527" s="70"/>
      <c r="S1527" s="70"/>
      <c r="T1527" s="70"/>
    </row>
    <row r="1528" spans="18:20">
      <c r="R1528" s="70"/>
      <c r="S1528" s="70"/>
      <c r="T1528" s="70"/>
    </row>
    <row r="1529" spans="18:20">
      <c r="R1529" s="70"/>
      <c r="S1529" s="70"/>
      <c r="T1529" s="70"/>
    </row>
    <row r="1530" spans="18:20">
      <c r="R1530" s="70"/>
      <c r="S1530" s="70"/>
      <c r="T1530" s="70"/>
    </row>
    <row r="1531" spans="18:20">
      <c r="R1531" s="70"/>
      <c r="S1531" s="70"/>
      <c r="T1531" s="70"/>
    </row>
    <row r="1532" spans="18:20">
      <c r="R1532" s="70"/>
      <c r="S1532" s="70"/>
      <c r="T1532" s="70"/>
    </row>
    <row r="1533" spans="18:20">
      <c r="R1533" s="70"/>
      <c r="S1533" s="70"/>
      <c r="T1533" s="70"/>
    </row>
    <row r="1534" spans="18:20">
      <c r="R1534" s="70"/>
      <c r="S1534" s="70"/>
      <c r="T1534" s="70"/>
    </row>
    <row r="1535" spans="18:20">
      <c r="R1535" s="70"/>
      <c r="S1535" s="70"/>
      <c r="T1535" s="70"/>
    </row>
    <row r="1536" spans="18:20">
      <c r="R1536" s="70"/>
      <c r="S1536" s="70"/>
      <c r="T1536" s="70"/>
    </row>
    <row r="1537" spans="18:20">
      <c r="R1537" s="70"/>
      <c r="S1537" s="70"/>
      <c r="T1537" s="70"/>
    </row>
    <row r="1538" spans="18:20">
      <c r="R1538" s="70"/>
      <c r="S1538" s="70"/>
      <c r="T1538" s="70"/>
    </row>
    <row r="1539" spans="18:20">
      <c r="R1539" s="70"/>
      <c r="S1539" s="70"/>
      <c r="T1539" s="70"/>
    </row>
    <row r="1540" spans="18:20">
      <c r="R1540" s="70"/>
      <c r="S1540" s="70"/>
      <c r="T1540" s="70"/>
    </row>
    <row r="1541" spans="18:20">
      <c r="R1541" s="70"/>
      <c r="S1541" s="70"/>
      <c r="T1541" s="70"/>
    </row>
    <row r="1542" spans="18:20">
      <c r="R1542" s="70"/>
      <c r="S1542" s="70"/>
      <c r="T1542" s="70"/>
    </row>
    <row r="1543" spans="18:20">
      <c r="R1543" s="70"/>
      <c r="S1543" s="70"/>
      <c r="T1543" s="70"/>
    </row>
    <row r="1544" spans="18:20">
      <c r="R1544" s="70"/>
      <c r="S1544" s="70"/>
      <c r="T1544" s="70"/>
    </row>
    <row r="1545" spans="18:20">
      <c r="R1545" s="70"/>
      <c r="S1545" s="70"/>
      <c r="T1545" s="70"/>
    </row>
    <row r="1546" spans="18:20">
      <c r="R1546" s="70"/>
      <c r="S1546" s="70"/>
      <c r="T1546" s="70"/>
    </row>
    <row r="1547" spans="18:20">
      <c r="R1547" s="70"/>
      <c r="S1547" s="70"/>
      <c r="T1547" s="70"/>
    </row>
    <row r="1548" spans="18:20">
      <c r="R1548" s="70"/>
      <c r="S1548" s="70"/>
      <c r="T1548" s="70"/>
    </row>
    <row r="1549" spans="18:20">
      <c r="R1549" s="70"/>
      <c r="S1549" s="70"/>
      <c r="T1549" s="70"/>
    </row>
    <row r="1550" spans="18:20">
      <c r="R1550" s="70"/>
      <c r="S1550" s="70"/>
      <c r="T1550" s="70"/>
    </row>
    <row r="1551" spans="18:20">
      <c r="R1551" s="70"/>
      <c r="S1551" s="70"/>
      <c r="T1551" s="70"/>
    </row>
    <row r="1552" spans="18:20">
      <c r="R1552" s="70"/>
      <c r="S1552" s="70"/>
      <c r="T1552" s="70"/>
    </row>
    <row r="1553" spans="18:20">
      <c r="R1553" s="70"/>
      <c r="S1553" s="70"/>
      <c r="T1553" s="70"/>
    </row>
    <row r="1554" spans="18:20">
      <c r="R1554" s="70"/>
      <c r="S1554" s="70"/>
      <c r="T1554" s="70"/>
    </row>
    <row r="1555" spans="18:20">
      <c r="R1555" s="70"/>
      <c r="S1555" s="70"/>
      <c r="T1555" s="70"/>
    </row>
    <row r="1556" spans="18:20">
      <c r="R1556" s="70"/>
      <c r="S1556" s="70"/>
      <c r="T1556" s="70"/>
    </row>
    <row r="1557" spans="18:20">
      <c r="R1557" s="70"/>
      <c r="S1557" s="70"/>
      <c r="T1557" s="70"/>
    </row>
    <row r="1558" spans="18:20">
      <c r="R1558" s="70"/>
      <c r="S1558" s="70"/>
      <c r="T1558" s="70"/>
    </row>
    <row r="1559" spans="18:20">
      <c r="R1559" s="70"/>
      <c r="S1559" s="70"/>
      <c r="T1559" s="70"/>
    </row>
    <row r="1560" spans="18:20">
      <c r="R1560" s="70"/>
      <c r="S1560" s="70"/>
      <c r="T1560" s="70"/>
    </row>
    <row r="1561" spans="18:20">
      <c r="R1561" s="70"/>
      <c r="S1561" s="70"/>
      <c r="T1561" s="70"/>
    </row>
    <row r="1562" spans="18:20">
      <c r="R1562" s="70"/>
      <c r="S1562" s="70"/>
      <c r="T1562" s="70"/>
    </row>
    <row r="1563" spans="18:20">
      <c r="R1563" s="70"/>
      <c r="S1563" s="70"/>
      <c r="T1563" s="70"/>
    </row>
    <row r="1564" spans="18:20">
      <c r="R1564" s="70"/>
      <c r="S1564" s="70"/>
      <c r="T1564" s="70"/>
    </row>
    <row r="1565" spans="18:20">
      <c r="R1565" s="70"/>
      <c r="S1565" s="70"/>
      <c r="T1565" s="70"/>
    </row>
    <row r="1566" spans="18:20">
      <c r="R1566" s="70"/>
      <c r="S1566" s="70"/>
      <c r="T1566" s="70"/>
    </row>
    <row r="1567" spans="18:20">
      <c r="R1567" s="70"/>
      <c r="S1567" s="70"/>
      <c r="T1567" s="70"/>
    </row>
    <row r="1568" spans="18:20">
      <c r="R1568" s="70"/>
      <c r="S1568" s="70"/>
      <c r="T1568" s="70"/>
    </row>
    <row r="1569" spans="18:20">
      <c r="R1569" s="70"/>
      <c r="S1569" s="70"/>
      <c r="T1569" s="70"/>
    </row>
    <row r="1570" spans="18:20">
      <c r="R1570" s="70"/>
      <c r="S1570" s="70"/>
      <c r="T1570" s="70"/>
    </row>
    <row r="1571" spans="18:20">
      <c r="R1571" s="70"/>
      <c r="S1571" s="70"/>
      <c r="T1571" s="70"/>
    </row>
    <row r="1572" spans="18:20">
      <c r="R1572" s="70"/>
      <c r="S1572" s="70"/>
      <c r="T1572" s="70"/>
    </row>
    <row r="1573" spans="18:20">
      <c r="R1573" s="70"/>
      <c r="S1573" s="70"/>
      <c r="T1573" s="70"/>
    </row>
    <row r="1574" spans="18:20">
      <c r="R1574" s="70"/>
      <c r="S1574" s="70"/>
      <c r="T1574" s="70"/>
    </row>
    <row r="1575" spans="18:20">
      <c r="R1575" s="70"/>
      <c r="S1575" s="70"/>
      <c r="T1575" s="70"/>
    </row>
    <row r="1576" spans="18:20">
      <c r="R1576" s="70"/>
      <c r="S1576" s="70"/>
      <c r="T1576" s="70"/>
    </row>
    <row r="1577" spans="18:20">
      <c r="R1577" s="70"/>
      <c r="S1577" s="70"/>
      <c r="T1577" s="70"/>
    </row>
    <row r="1578" spans="18:20">
      <c r="R1578" s="70"/>
      <c r="S1578" s="70"/>
      <c r="T1578" s="70"/>
    </row>
    <row r="1579" spans="18:20">
      <c r="R1579" s="70"/>
      <c r="S1579" s="70"/>
      <c r="T1579" s="70"/>
    </row>
    <row r="1580" spans="18:20">
      <c r="R1580" s="70"/>
      <c r="S1580" s="70"/>
      <c r="T1580" s="70"/>
    </row>
    <row r="1581" spans="18:20">
      <c r="R1581" s="70"/>
      <c r="S1581" s="70"/>
      <c r="T1581" s="70"/>
    </row>
    <row r="1582" spans="18:20">
      <c r="R1582" s="70"/>
      <c r="S1582" s="70"/>
      <c r="T1582" s="70"/>
    </row>
    <row r="1583" spans="18:20">
      <c r="R1583" s="70"/>
      <c r="S1583" s="70"/>
      <c r="T1583" s="70"/>
    </row>
    <row r="1584" spans="18:20">
      <c r="R1584" s="70"/>
      <c r="S1584" s="70"/>
      <c r="T1584" s="70"/>
    </row>
    <row r="1585" spans="18:20">
      <c r="R1585" s="70"/>
      <c r="S1585" s="70"/>
      <c r="T1585" s="70"/>
    </row>
    <row r="1586" spans="18:20">
      <c r="R1586" s="70"/>
      <c r="S1586" s="70"/>
      <c r="T1586" s="70"/>
    </row>
    <row r="1587" spans="18:20">
      <c r="R1587" s="70"/>
      <c r="S1587" s="70"/>
      <c r="T1587" s="70"/>
    </row>
    <row r="1588" spans="18:20">
      <c r="R1588" s="70"/>
      <c r="S1588" s="70"/>
      <c r="T1588" s="70"/>
    </row>
    <row r="1589" spans="18:20">
      <c r="R1589" s="70"/>
      <c r="S1589" s="70"/>
      <c r="T1589" s="70"/>
    </row>
    <row r="1590" spans="18:20">
      <c r="R1590" s="70"/>
      <c r="S1590" s="70"/>
      <c r="T1590" s="70"/>
    </row>
    <row r="1591" spans="18:20">
      <c r="R1591" s="70"/>
      <c r="S1591" s="70"/>
      <c r="T1591" s="70"/>
    </row>
    <row r="1592" spans="18:20">
      <c r="R1592" s="70"/>
      <c r="S1592" s="70"/>
      <c r="T1592" s="70"/>
    </row>
    <row r="1593" spans="18:20">
      <c r="R1593" s="70"/>
      <c r="S1593" s="70"/>
      <c r="T1593" s="70"/>
    </row>
    <row r="1594" spans="18:20">
      <c r="R1594" s="70"/>
      <c r="S1594" s="70"/>
      <c r="T1594" s="70"/>
    </row>
    <row r="1595" spans="18:20">
      <c r="R1595" s="70"/>
      <c r="S1595" s="70"/>
      <c r="T1595" s="70"/>
    </row>
    <row r="1596" spans="18:20">
      <c r="R1596" s="70"/>
      <c r="S1596" s="70"/>
      <c r="T1596" s="70"/>
    </row>
    <row r="1597" spans="18:20">
      <c r="R1597" s="70"/>
      <c r="S1597" s="70"/>
      <c r="T1597" s="70"/>
    </row>
    <row r="1598" spans="18:20">
      <c r="R1598" s="70"/>
      <c r="S1598" s="70"/>
      <c r="T1598" s="70"/>
    </row>
    <row r="1599" spans="18:20">
      <c r="R1599" s="70"/>
      <c r="S1599" s="70"/>
      <c r="T1599" s="70"/>
    </row>
    <row r="1600" spans="18:20">
      <c r="R1600" s="70"/>
      <c r="S1600" s="70"/>
      <c r="T1600" s="70"/>
    </row>
    <row r="1601" spans="18:20">
      <c r="R1601" s="70"/>
      <c r="S1601" s="70"/>
      <c r="T1601" s="70"/>
    </row>
    <row r="1602" spans="18:20">
      <c r="R1602" s="70"/>
      <c r="S1602" s="70"/>
      <c r="T1602" s="70"/>
    </row>
    <row r="1603" spans="18:20">
      <c r="R1603" s="70"/>
      <c r="S1603" s="70"/>
      <c r="T1603" s="70"/>
    </row>
    <row r="1604" spans="18:20">
      <c r="R1604" s="70"/>
      <c r="S1604" s="70"/>
      <c r="T1604" s="70"/>
    </row>
    <row r="1605" spans="18:20">
      <c r="R1605" s="70"/>
      <c r="S1605" s="70"/>
      <c r="T1605" s="70"/>
    </row>
    <row r="1606" spans="18:20">
      <c r="R1606" s="70"/>
      <c r="S1606" s="70"/>
      <c r="T1606" s="70"/>
    </row>
    <row r="1607" spans="18:20">
      <c r="R1607" s="70"/>
      <c r="S1607" s="70"/>
      <c r="T1607" s="70"/>
    </row>
    <row r="1608" spans="18:20">
      <c r="R1608" s="70"/>
      <c r="S1608" s="70"/>
      <c r="T1608" s="70"/>
    </row>
    <row r="1609" spans="18:20">
      <c r="R1609" s="70"/>
      <c r="S1609" s="70"/>
      <c r="T1609" s="70"/>
    </row>
    <row r="1610" spans="18:20">
      <c r="R1610" s="70"/>
      <c r="S1610" s="70"/>
      <c r="T1610" s="70"/>
    </row>
    <row r="1611" spans="18:20">
      <c r="R1611" s="70"/>
      <c r="S1611" s="70"/>
      <c r="T1611" s="70"/>
    </row>
    <row r="1612" spans="18:20">
      <c r="R1612" s="70"/>
      <c r="S1612" s="70"/>
      <c r="T1612" s="70"/>
    </row>
    <row r="1613" spans="18:20">
      <c r="R1613" s="70"/>
      <c r="S1613" s="70"/>
      <c r="T1613" s="70"/>
    </row>
    <row r="1614" spans="18:20">
      <c r="R1614" s="70"/>
      <c r="S1614" s="70"/>
      <c r="T1614" s="70"/>
    </row>
    <row r="1615" spans="18:20">
      <c r="R1615" s="70"/>
      <c r="S1615" s="70"/>
      <c r="T1615" s="70"/>
    </row>
    <row r="1616" spans="18:20">
      <c r="R1616" s="70"/>
      <c r="S1616" s="70"/>
      <c r="T1616" s="70"/>
    </row>
    <row r="1617" spans="18:20">
      <c r="R1617" s="70"/>
      <c r="S1617" s="70"/>
      <c r="T1617" s="70"/>
    </row>
    <row r="1618" spans="18:20">
      <c r="R1618" s="70"/>
      <c r="S1618" s="70"/>
      <c r="T1618" s="70"/>
    </row>
    <row r="1619" spans="18:20">
      <c r="R1619" s="70"/>
      <c r="S1619" s="70"/>
      <c r="T1619" s="70"/>
    </row>
    <row r="1620" spans="18:20">
      <c r="R1620" s="70"/>
      <c r="S1620" s="70"/>
      <c r="T1620" s="70"/>
    </row>
    <row r="1621" spans="18:20">
      <c r="R1621" s="70"/>
      <c r="S1621" s="70"/>
      <c r="T1621" s="70"/>
    </row>
    <row r="1622" spans="18:20">
      <c r="R1622" s="70"/>
      <c r="S1622" s="70"/>
      <c r="T1622" s="70"/>
    </row>
    <row r="1623" spans="18:20">
      <c r="R1623" s="70"/>
      <c r="S1623" s="70"/>
      <c r="T1623" s="70"/>
    </row>
    <row r="1624" spans="18:20">
      <c r="R1624" s="70"/>
      <c r="S1624" s="70"/>
      <c r="T1624" s="70"/>
    </row>
    <row r="1625" spans="18:20">
      <c r="R1625" s="70"/>
      <c r="S1625" s="70"/>
      <c r="T1625" s="70"/>
    </row>
    <row r="1626" spans="18:20">
      <c r="R1626" s="70"/>
      <c r="S1626" s="70"/>
      <c r="T1626" s="70"/>
    </row>
    <row r="1627" spans="18:20">
      <c r="R1627" s="70"/>
      <c r="S1627" s="70"/>
      <c r="T1627" s="70"/>
    </row>
    <row r="1628" spans="18:20">
      <c r="R1628" s="70"/>
      <c r="S1628" s="70"/>
      <c r="T1628" s="70"/>
    </row>
    <row r="1629" spans="18:20">
      <c r="R1629" s="70"/>
      <c r="S1629" s="70"/>
      <c r="T1629" s="70"/>
    </row>
    <row r="1630" spans="18:20">
      <c r="R1630" s="70"/>
      <c r="S1630" s="70"/>
      <c r="T1630" s="70"/>
    </row>
    <row r="1631" spans="18:20">
      <c r="R1631" s="70"/>
      <c r="S1631" s="70"/>
      <c r="T1631" s="70"/>
    </row>
    <row r="1632" spans="18:20">
      <c r="R1632" s="70"/>
      <c r="S1632" s="70"/>
      <c r="T1632" s="70"/>
    </row>
    <row r="1633" spans="18:20">
      <c r="R1633" s="70"/>
      <c r="S1633" s="70"/>
      <c r="T1633" s="70"/>
    </row>
    <row r="1634" spans="18:20">
      <c r="R1634" s="70"/>
      <c r="S1634" s="70"/>
      <c r="T1634" s="70"/>
    </row>
    <row r="1635" spans="18:20">
      <c r="R1635" s="70"/>
      <c r="S1635" s="70"/>
      <c r="T1635" s="70"/>
    </row>
    <row r="1636" spans="18:20">
      <c r="R1636" s="70"/>
      <c r="S1636" s="70"/>
      <c r="T1636" s="70"/>
    </row>
    <row r="1637" spans="18:20">
      <c r="R1637" s="70"/>
      <c r="S1637" s="70"/>
      <c r="T1637" s="70"/>
    </row>
    <row r="1638" spans="18:20">
      <c r="R1638" s="70"/>
      <c r="S1638" s="70"/>
      <c r="T1638" s="70"/>
    </row>
    <row r="1639" spans="18:20">
      <c r="R1639" s="70"/>
      <c r="S1639" s="70"/>
      <c r="T1639" s="70"/>
    </row>
    <row r="1640" spans="18:20">
      <c r="R1640" s="70"/>
      <c r="S1640" s="70"/>
      <c r="T1640" s="70"/>
    </row>
    <row r="1641" spans="18:20">
      <c r="R1641" s="70"/>
      <c r="S1641" s="70"/>
      <c r="T1641" s="70"/>
    </row>
    <row r="1642" spans="18:20">
      <c r="R1642" s="70"/>
      <c r="S1642" s="70"/>
      <c r="T1642" s="70"/>
    </row>
    <row r="1643" spans="18:20">
      <c r="R1643" s="70"/>
      <c r="S1643" s="70"/>
      <c r="T1643" s="70"/>
    </row>
    <row r="1644" spans="18:20">
      <c r="R1644" s="70"/>
      <c r="S1644" s="70"/>
      <c r="T1644" s="70"/>
    </row>
    <row r="1645" spans="18:20">
      <c r="R1645" s="70"/>
      <c r="S1645" s="70"/>
      <c r="T1645" s="70"/>
    </row>
    <row r="1646" spans="18:20">
      <c r="R1646" s="70"/>
      <c r="S1646" s="70"/>
      <c r="T1646" s="70"/>
    </row>
    <row r="1647" spans="18:20">
      <c r="R1647" s="70"/>
      <c r="S1647" s="70"/>
      <c r="T1647" s="70"/>
    </row>
    <row r="1648" spans="18:20">
      <c r="R1648" s="70"/>
      <c r="S1648" s="70"/>
      <c r="T1648" s="70"/>
    </row>
    <row r="1649" spans="18:20">
      <c r="R1649" s="70"/>
      <c r="S1649" s="70"/>
      <c r="T1649" s="70"/>
    </row>
    <row r="1650" spans="18:20">
      <c r="R1650" s="70"/>
      <c r="S1650" s="70"/>
      <c r="T1650" s="70"/>
    </row>
    <row r="1651" spans="18:20">
      <c r="R1651" s="70"/>
      <c r="S1651" s="70"/>
      <c r="T1651" s="70"/>
    </row>
    <row r="1652" spans="18:20">
      <c r="R1652" s="70"/>
      <c r="S1652" s="70"/>
      <c r="T1652" s="70"/>
    </row>
    <row r="1653" spans="18:20">
      <c r="R1653" s="70"/>
      <c r="S1653" s="70"/>
      <c r="T1653" s="70"/>
    </row>
    <row r="1654" spans="18:20">
      <c r="R1654" s="70"/>
      <c r="S1654" s="70"/>
      <c r="T1654" s="70"/>
    </row>
    <row r="1655" spans="18:20">
      <c r="R1655" s="70"/>
      <c r="S1655" s="70"/>
      <c r="T1655" s="70"/>
    </row>
    <row r="1656" spans="18:20">
      <c r="R1656" s="70"/>
      <c r="S1656" s="70"/>
      <c r="T1656" s="70"/>
    </row>
    <row r="1657" spans="18:20">
      <c r="R1657" s="70"/>
      <c r="S1657" s="70"/>
      <c r="T1657" s="70"/>
    </row>
    <row r="1658" spans="18:20">
      <c r="R1658" s="70"/>
      <c r="S1658" s="70"/>
      <c r="T1658" s="70"/>
    </row>
    <row r="1659" spans="18:20">
      <c r="R1659" s="70"/>
      <c r="S1659" s="70"/>
      <c r="T1659" s="70"/>
    </row>
    <row r="1660" spans="18:20">
      <c r="R1660" s="70"/>
      <c r="S1660" s="70"/>
      <c r="T1660" s="70"/>
    </row>
    <row r="1661" spans="18:20">
      <c r="R1661" s="70"/>
      <c r="S1661" s="70"/>
      <c r="T1661" s="70"/>
    </row>
    <row r="1662" spans="18:20">
      <c r="R1662" s="70"/>
      <c r="S1662" s="70"/>
      <c r="T1662" s="70"/>
    </row>
    <row r="1663" spans="18:20">
      <c r="R1663" s="70"/>
      <c r="S1663" s="70"/>
      <c r="T1663" s="70"/>
    </row>
    <row r="1664" spans="18:20">
      <c r="R1664" s="70"/>
      <c r="S1664" s="70"/>
      <c r="T1664" s="70"/>
    </row>
    <row r="1665" spans="18:20">
      <c r="R1665" s="70"/>
      <c r="S1665" s="70"/>
      <c r="T1665" s="70"/>
    </row>
    <row r="1666" spans="18:20">
      <c r="R1666" s="70"/>
      <c r="S1666" s="70"/>
      <c r="T1666" s="70"/>
    </row>
    <row r="1667" spans="18:20">
      <c r="R1667" s="70"/>
      <c r="S1667" s="70"/>
      <c r="T1667" s="70"/>
    </row>
    <row r="1668" spans="18:20">
      <c r="R1668" s="70"/>
      <c r="S1668" s="70"/>
      <c r="T1668" s="70"/>
    </row>
    <row r="1669" spans="18:20">
      <c r="R1669" s="70"/>
      <c r="S1669" s="70"/>
      <c r="T1669" s="70"/>
    </row>
    <row r="1670" spans="18:20">
      <c r="R1670" s="70"/>
      <c r="S1670" s="70"/>
      <c r="T1670" s="70"/>
    </row>
    <row r="1671" spans="18:20">
      <c r="R1671" s="70"/>
      <c r="S1671" s="70"/>
      <c r="T1671" s="70"/>
    </row>
    <row r="1672" spans="18:20">
      <c r="R1672" s="70"/>
      <c r="S1672" s="70"/>
      <c r="T1672" s="70"/>
    </row>
    <row r="1673" spans="18:20">
      <c r="R1673" s="70"/>
      <c r="S1673" s="70"/>
      <c r="T1673" s="70"/>
    </row>
    <row r="1674" spans="18:20">
      <c r="R1674" s="70"/>
      <c r="S1674" s="70"/>
      <c r="T1674" s="70"/>
    </row>
    <row r="1675" spans="18:20">
      <c r="R1675" s="70"/>
      <c r="S1675" s="70"/>
      <c r="T1675" s="70"/>
    </row>
    <row r="1676" spans="18:20">
      <c r="R1676" s="70"/>
      <c r="S1676" s="70"/>
      <c r="T1676" s="70"/>
    </row>
    <row r="1677" spans="18:20">
      <c r="R1677" s="70"/>
      <c r="S1677" s="70"/>
      <c r="T1677" s="70"/>
    </row>
    <row r="1678" spans="18:20">
      <c r="R1678" s="70"/>
      <c r="S1678" s="70"/>
      <c r="T1678" s="70"/>
    </row>
    <row r="1679" spans="18:20">
      <c r="R1679" s="70"/>
      <c r="S1679" s="70"/>
      <c r="T1679" s="70"/>
    </row>
    <row r="1680" spans="18:20">
      <c r="R1680" s="70"/>
      <c r="S1680" s="70"/>
      <c r="T1680" s="70"/>
    </row>
    <row r="1681" spans="18:20">
      <c r="R1681" s="70"/>
      <c r="S1681" s="70"/>
      <c r="T1681" s="70"/>
    </row>
    <row r="1682" spans="18:20">
      <c r="R1682" s="70"/>
      <c r="S1682" s="70"/>
      <c r="T1682" s="70"/>
    </row>
    <row r="1683" spans="18:20">
      <c r="R1683" s="70"/>
      <c r="S1683" s="70"/>
      <c r="T1683" s="70"/>
    </row>
    <row r="1684" spans="18:20">
      <c r="R1684" s="70"/>
      <c r="S1684" s="70"/>
      <c r="T1684" s="70"/>
    </row>
    <row r="1685" spans="18:20">
      <c r="R1685" s="70"/>
      <c r="S1685" s="70"/>
      <c r="T1685" s="70"/>
    </row>
    <row r="1686" spans="18:20">
      <c r="R1686" s="70"/>
      <c r="S1686" s="70"/>
      <c r="T1686" s="70"/>
    </row>
    <row r="1687" spans="18:20">
      <c r="R1687" s="70"/>
      <c r="S1687" s="70"/>
      <c r="T1687" s="70"/>
    </row>
    <row r="1688" spans="18:20">
      <c r="R1688" s="70"/>
      <c r="S1688" s="70"/>
      <c r="T1688" s="70"/>
    </row>
    <row r="1689" spans="18:20">
      <c r="R1689" s="70"/>
      <c r="S1689" s="70"/>
      <c r="T1689" s="70"/>
    </row>
    <row r="1690" spans="18:20">
      <c r="R1690" s="70"/>
      <c r="S1690" s="70"/>
      <c r="T1690" s="70"/>
    </row>
    <row r="1691" spans="18:20">
      <c r="R1691" s="70"/>
      <c r="S1691" s="70"/>
      <c r="T1691" s="70"/>
    </row>
    <row r="1692" spans="18:20">
      <c r="R1692" s="70"/>
      <c r="S1692" s="70"/>
      <c r="T1692" s="70"/>
    </row>
    <row r="1693" spans="18:20">
      <c r="R1693" s="70"/>
      <c r="S1693" s="70"/>
      <c r="T1693" s="70"/>
    </row>
    <row r="1694" spans="18:20">
      <c r="R1694" s="70"/>
      <c r="S1694" s="70"/>
      <c r="T1694" s="70"/>
    </row>
    <row r="1695" spans="18:20">
      <c r="R1695" s="70"/>
      <c r="S1695" s="70"/>
      <c r="T1695" s="70"/>
    </row>
    <row r="1696" spans="18:20">
      <c r="R1696" s="70"/>
      <c r="S1696" s="70"/>
      <c r="T1696" s="70"/>
    </row>
    <row r="1697" spans="18:20">
      <c r="R1697" s="70"/>
      <c r="S1697" s="70"/>
      <c r="T1697" s="70"/>
    </row>
    <row r="1698" spans="18:20">
      <c r="R1698" s="70"/>
      <c r="S1698" s="70"/>
      <c r="T1698" s="70"/>
    </row>
    <row r="1699" spans="18:20">
      <c r="R1699" s="70"/>
      <c r="S1699" s="70"/>
      <c r="T1699" s="70"/>
    </row>
    <row r="1700" spans="18:20">
      <c r="R1700" s="70"/>
      <c r="S1700" s="70"/>
      <c r="T1700" s="70"/>
    </row>
    <row r="1701" spans="18:20">
      <c r="R1701" s="70"/>
      <c r="S1701" s="70"/>
      <c r="T1701" s="70"/>
    </row>
    <row r="1702" spans="18:20">
      <c r="R1702" s="70"/>
      <c r="S1702" s="70"/>
      <c r="T1702" s="70"/>
    </row>
    <row r="1703" spans="18:20">
      <c r="R1703" s="70"/>
      <c r="S1703" s="70"/>
      <c r="T1703" s="70"/>
    </row>
    <row r="1704" spans="18:20">
      <c r="R1704" s="70"/>
      <c r="S1704" s="70"/>
      <c r="T1704" s="70"/>
    </row>
    <row r="1705" spans="18:20">
      <c r="R1705" s="70"/>
      <c r="S1705" s="70"/>
      <c r="T1705" s="70"/>
    </row>
    <row r="1706" spans="18:20">
      <c r="R1706" s="70"/>
      <c r="S1706" s="70"/>
      <c r="T1706" s="70"/>
    </row>
    <row r="1707" spans="18:20">
      <c r="R1707" s="70"/>
      <c r="S1707" s="70"/>
      <c r="T1707" s="70"/>
    </row>
    <row r="1708" spans="18:20">
      <c r="R1708" s="70"/>
      <c r="S1708" s="70"/>
      <c r="T1708" s="70"/>
    </row>
    <row r="1709" spans="18:20">
      <c r="R1709" s="70"/>
      <c r="S1709" s="70"/>
      <c r="T1709" s="70"/>
    </row>
    <row r="1710" spans="18:20">
      <c r="R1710" s="70"/>
      <c r="S1710" s="70"/>
      <c r="T1710" s="70"/>
    </row>
    <row r="1711" spans="18:20">
      <c r="R1711" s="70"/>
      <c r="S1711" s="70"/>
      <c r="T1711" s="70"/>
    </row>
    <row r="1712" spans="18:20">
      <c r="R1712" s="70"/>
      <c r="S1712" s="70"/>
      <c r="T1712" s="70"/>
    </row>
    <row r="1713" spans="18:20">
      <c r="R1713" s="70"/>
      <c r="S1713" s="70"/>
      <c r="T1713" s="70"/>
    </row>
    <row r="1714" spans="18:20">
      <c r="R1714" s="70"/>
      <c r="S1714" s="70"/>
      <c r="T1714" s="70"/>
    </row>
    <row r="1715" spans="18:20">
      <c r="R1715" s="70"/>
      <c r="S1715" s="70"/>
      <c r="T1715" s="70"/>
    </row>
    <row r="1716" spans="18:20">
      <c r="R1716" s="70"/>
      <c r="S1716" s="70"/>
      <c r="T1716" s="70"/>
    </row>
    <row r="1717" spans="18:20">
      <c r="R1717" s="70"/>
      <c r="S1717" s="70"/>
      <c r="T1717" s="70"/>
    </row>
    <row r="1718" spans="18:20">
      <c r="R1718" s="70"/>
      <c r="S1718" s="70"/>
      <c r="T1718" s="70"/>
    </row>
    <row r="1719" spans="18:20">
      <c r="R1719" s="70"/>
      <c r="S1719" s="70"/>
      <c r="T1719" s="70"/>
    </row>
    <row r="1720" spans="18:20">
      <c r="R1720" s="70"/>
      <c r="S1720" s="70"/>
      <c r="T1720" s="70"/>
    </row>
    <row r="1721" spans="18:20">
      <c r="R1721" s="70"/>
      <c r="S1721" s="70"/>
      <c r="T1721" s="70"/>
    </row>
    <row r="1722" spans="18:20">
      <c r="R1722" s="70"/>
      <c r="S1722" s="70"/>
      <c r="T1722" s="70"/>
    </row>
    <row r="1723" spans="18:20">
      <c r="R1723" s="70"/>
      <c r="S1723" s="70"/>
      <c r="T1723" s="70"/>
    </row>
    <row r="1724" spans="18:20">
      <c r="R1724" s="70"/>
      <c r="S1724" s="70"/>
      <c r="T1724" s="70"/>
    </row>
    <row r="1725" spans="18:20">
      <c r="R1725" s="70"/>
      <c r="S1725" s="70"/>
      <c r="T1725" s="70"/>
    </row>
    <row r="1726" spans="18:20">
      <c r="R1726" s="70"/>
      <c r="S1726" s="70"/>
      <c r="T1726" s="70"/>
    </row>
    <row r="1727" spans="18:20">
      <c r="R1727" s="70"/>
      <c r="S1727" s="70"/>
      <c r="T1727" s="70"/>
    </row>
    <row r="1728" spans="18:20">
      <c r="R1728" s="70"/>
      <c r="S1728" s="70"/>
      <c r="T1728" s="70"/>
    </row>
    <row r="1729" spans="18:20">
      <c r="R1729" s="70"/>
      <c r="S1729" s="70"/>
      <c r="T1729" s="70"/>
    </row>
    <row r="1730" spans="18:20">
      <c r="R1730" s="70"/>
      <c r="S1730" s="70"/>
      <c r="T1730" s="70"/>
    </row>
    <row r="1731" spans="18:20">
      <c r="R1731" s="70"/>
      <c r="S1731" s="70"/>
      <c r="T1731" s="70"/>
    </row>
    <row r="1732" spans="18:20">
      <c r="R1732" s="70"/>
      <c r="S1732" s="70"/>
      <c r="T1732" s="70"/>
    </row>
    <row r="1733" spans="18:20">
      <c r="R1733" s="70"/>
      <c r="S1733" s="70"/>
      <c r="T1733" s="70"/>
    </row>
    <row r="1734" spans="18:20">
      <c r="R1734" s="70"/>
      <c r="S1734" s="70"/>
      <c r="T1734" s="70"/>
    </row>
    <row r="1735" spans="18:20">
      <c r="R1735" s="70"/>
      <c r="S1735" s="70"/>
      <c r="T1735" s="70"/>
    </row>
    <row r="1736" spans="18:20">
      <c r="R1736" s="70"/>
      <c r="S1736" s="70"/>
      <c r="T1736" s="70"/>
    </row>
    <row r="1737" spans="18:20">
      <c r="R1737" s="70"/>
      <c r="S1737" s="70"/>
      <c r="T1737" s="70"/>
    </row>
    <row r="1738" spans="18:20">
      <c r="R1738" s="70"/>
      <c r="S1738" s="70"/>
      <c r="T1738" s="70"/>
    </row>
    <row r="1739" spans="18:20">
      <c r="R1739" s="70"/>
      <c r="S1739" s="70"/>
      <c r="T1739" s="70"/>
    </row>
    <row r="1740" spans="18:20">
      <c r="R1740" s="70"/>
      <c r="S1740" s="70"/>
      <c r="T1740" s="70"/>
    </row>
    <row r="1741" spans="18:20">
      <c r="R1741" s="70"/>
      <c r="S1741" s="70"/>
      <c r="T1741" s="70"/>
    </row>
    <row r="1742" spans="18:20">
      <c r="R1742" s="70"/>
      <c r="S1742" s="70"/>
      <c r="T1742" s="70"/>
    </row>
    <row r="1743" spans="18:20">
      <c r="R1743" s="70"/>
      <c r="S1743" s="70"/>
      <c r="T1743" s="70"/>
    </row>
    <row r="1744" spans="18:20">
      <c r="R1744" s="70"/>
      <c r="S1744" s="70"/>
      <c r="T1744" s="70"/>
    </row>
    <row r="1745" spans="18:20">
      <c r="R1745" s="70"/>
      <c r="S1745" s="70"/>
      <c r="T1745" s="70"/>
    </row>
    <row r="1746" spans="18:20">
      <c r="R1746" s="70"/>
      <c r="S1746" s="70"/>
      <c r="T1746" s="70"/>
    </row>
    <row r="1747" spans="18:20">
      <c r="R1747" s="70"/>
      <c r="S1747" s="70"/>
      <c r="T1747" s="70"/>
    </row>
    <row r="1748" spans="18:20">
      <c r="R1748" s="70"/>
      <c r="S1748" s="70"/>
      <c r="T1748" s="70"/>
    </row>
    <row r="1749" spans="18:20">
      <c r="R1749" s="70"/>
      <c r="S1749" s="70"/>
      <c r="T1749" s="70"/>
    </row>
    <row r="1750" spans="18:20">
      <c r="R1750" s="70"/>
      <c r="S1750" s="70"/>
      <c r="T1750" s="70"/>
    </row>
    <row r="1751" spans="18:20">
      <c r="R1751" s="70"/>
      <c r="S1751" s="70"/>
      <c r="T1751" s="70"/>
    </row>
    <row r="1752" spans="18:20">
      <c r="R1752" s="70"/>
      <c r="S1752" s="70"/>
      <c r="T1752" s="70"/>
    </row>
    <row r="1753" spans="18:20">
      <c r="R1753" s="70"/>
      <c r="S1753" s="70"/>
      <c r="T1753" s="70"/>
    </row>
    <row r="1754" spans="18:20">
      <c r="R1754" s="70"/>
      <c r="S1754" s="70"/>
      <c r="T1754" s="70"/>
    </row>
    <row r="1755" spans="18:20">
      <c r="R1755" s="70"/>
      <c r="S1755" s="70"/>
      <c r="T1755" s="70"/>
    </row>
    <row r="1756" spans="18:20">
      <c r="R1756" s="70"/>
      <c r="S1756" s="70"/>
      <c r="T1756" s="70"/>
    </row>
    <row r="1757" spans="18:20">
      <c r="R1757" s="70"/>
      <c r="S1757" s="70"/>
      <c r="T1757" s="70"/>
    </row>
    <row r="1758" spans="18:20">
      <c r="R1758" s="70"/>
      <c r="S1758" s="70"/>
      <c r="T1758" s="70"/>
    </row>
    <row r="1759" spans="18:20">
      <c r="R1759" s="70"/>
      <c r="S1759" s="70"/>
      <c r="T1759" s="70"/>
    </row>
    <row r="1760" spans="18:20">
      <c r="R1760" s="70"/>
      <c r="S1760" s="70"/>
      <c r="T1760" s="70"/>
    </row>
    <row r="1761" spans="18:20">
      <c r="R1761" s="70"/>
      <c r="S1761" s="70"/>
      <c r="T1761" s="70"/>
    </row>
    <row r="1762" spans="18:20">
      <c r="R1762" s="70"/>
      <c r="S1762" s="70"/>
      <c r="T1762" s="70"/>
    </row>
    <row r="1763" spans="18:20">
      <c r="R1763" s="70"/>
      <c r="S1763" s="70"/>
      <c r="T1763" s="70"/>
    </row>
    <row r="1764" spans="18:20">
      <c r="R1764" s="70"/>
      <c r="S1764" s="70"/>
      <c r="T1764" s="70"/>
    </row>
    <row r="1765" spans="18:20">
      <c r="R1765" s="70"/>
      <c r="S1765" s="70"/>
      <c r="T1765" s="70"/>
    </row>
    <row r="1766" spans="18:20">
      <c r="R1766" s="70"/>
      <c r="S1766" s="70"/>
      <c r="T1766" s="70"/>
    </row>
    <row r="1767" spans="18:20">
      <c r="R1767" s="70"/>
      <c r="S1767" s="70"/>
      <c r="T1767" s="70"/>
    </row>
    <row r="1768" spans="18:20">
      <c r="R1768" s="70"/>
      <c r="S1768" s="70"/>
      <c r="T1768" s="70"/>
    </row>
    <row r="1769" spans="18:20">
      <c r="R1769" s="70"/>
      <c r="S1769" s="70"/>
      <c r="T1769" s="70"/>
    </row>
    <row r="1770" spans="18:20">
      <c r="R1770" s="70"/>
      <c r="S1770" s="70"/>
      <c r="T1770" s="70"/>
    </row>
    <row r="1771" spans="18:20">
      <c r="R1771" s="70"/>
      <c r="S1771" s="70"/>
      <c r="T1771" s="70"/>
    </row>
    <row r="1772" spans="18:20">
      <c r="R1772" s="70"/>
      <c r="S1772" s="70"/>
      <c r="T1772" s="70"/>
    </row>
    <row r="1773" spans="18:20">
      <c r="R1773" s="70"/>
      <c r="S1773" s="70"/>
      <c r="T1773" s="70"/>
    </row>
    <row r="1774" spans="18:20">
      <c r="R1774" s="70"/>
      <c r="S1774" s="70"/>
      <c r="T1774" s="70"/>
    </row>
    <row r="1775" spans="18:20">
      <c r="R1775" s="70"/>
      <c r="S1775" s="70"/>
      <c r="T1775" s="70"/>
    </row>
    <row r="1776" spans="18:20">
      <c r="R1776" s="70"/>
      <c r="S1776" s="70"/>
      <c r="T1776" s="70"/>
    </row>
    <row r="1777" spans="18:20">
      <c r="R1777" s="70"/>
      <c r="S1777" s="70"/>
      <c r="T1777" s="70"/>
    </row>
    <row r="1778" spans="18:20">
      <c r="R1778" s="70"/>
      <c r="S1778" s="70"/>
      <c r="T1778" s="70"/>
    </row>
    <row r="1779" spans="18:20">
      <c r="R1779" s="70"/>
      <c r="S1779" s="70"/>
      <c r="T1779" s="70"/>
    </row>
    <row r="1780" spans="18:20">
      <c r="R1780" s="70"/>
      <c r="S1780" s="70"/>
      <c r="T1780" s="70"/>
    </row>
    <row r="1781" spans="18:20">
      <c r="R1781" s="70"/>
      <c r="S1781" s="70"/>
      <c r="T1781" s="70"/>
    </row>
    <row r="1782" spans="18:20">
      <c r="R1782" s="70"/>
      <c r="S1782" s="70"/>
      <c r="T1782" s="70"/>
    </row>
    <row r="1783" spans="18:20">
      <c r="R1783" s="70"/>
      <c r="S1783" s="70"/>
      <c r="T1783" s="70"/>
    </row>
    <row r="1784" spans="18:20">
      <c r="R1784" s="70"/>
      <c r="S1784" s="70"/>
      <c r="T1784" s="70"/>
    </row>
    <row r="1785" spans="18:20">
      <c r="R1785" s="70"/>
      <c r="S1785" s="70"/>
      <c r="T1785" s="70"/>
    </row>
    <row r="1786" spans="18:20">
      <c r="R1786" s="70"/>
      <c r="S1786" s="70"/>
      <c r="T1786" s="70"/>
    </row>
    <row r="1787" spans="18:20">
      <c r="R1787" s="70"/>
      <c r="S1787" s="70"/>
      <c r="T1787" s="70"/>
    </row>
    <row r="1788" spans="18:20">
      <c r="R1788" s="70"/>
      <c r="S1788" s="70"/>
      <c r="T1788" s="70"/>
    </row>
    <row r="1789" spans="18:20">
      <c r="R1789" s="70"/>
      <c r="S1789" s="70"/>
      <c r="T1789" s="70"/>
    </row>
    <row r="1790" spans="18:20">
      <c r="R1790" s="70"/>
      <c r="S1790" s="70"/>
      <c r="T1790" s="70"/>
    </row>
    <row r="1791" spans="18:20">
      <c r="R1791" s="70"/>
      <c r="S1791" s="70"/>
      <c r="T1791" s="70"/>
    </row>
    <row r="1792" spans="18:20">
      <c r="R1792" s="70"/>
      <c r="S1792" s="70"/>
      <c r="T1792" s="70"/>
    </row>
    <row r="1793" spans="18:20">
      <c r="R1793" s="70"/>
      <c r="S1793" s="70"/>
      <c r="T1793" s="70"/>
    </row>
    <row r="1794" spans="18:20">
      <c r="R1794" s="70"/>
      <c r="S1794" s="70"/>
      <c r="T1794" s="70"/>
    </row>
    <row r="1795" spans="18:20">
      <c r="R1795" s="70"/>
      <c r="S1795" s="70"/>
      <c r="T1795" s="70"/>
    </row>
    <row r="1796" spans="18:20">
      <c r="R1796" s="70"/>
      <c r="S1796" s="70"/>
      <c r="T1796" s="70"/>
    </row>
    <row r="1797" spans="18:20">
      <c r="R1797" s="70"/>
      <c r="S1797" s="70"/>
      <c r="T1797" s="70"/>
    </row>
    <row r="1798" spans="18:20">
      <c r="R1798" s="70"/>
      <c r="S1798" s="70"/>
      <c r="T1798" s="70"/>
    </row>
    <row r="1799" spans="18:20">
      <c r="R1799" s="70"/>
      <c r="S1799" s="70"/>
      <c r="T1799" s="70"/>
    </row>
    <row r="1800" spans="18:20">
      <c r="R1800" s="70"/>
      <c r="S1800" s="70"/>
      <c r="T1800" s="70"/>
    </row>
    <row r="1801" spans="18:20">
      <c r="R1801" s="70"/>
      <c r="S1801" s="70"/>
      <c r="T1801" s="70"/>
    </row>
    <row r="1802" spans="18:20">
      <c r="R1802" s="70"/>
      <c r="S1802" s="70"/>
      <c r="T1802" s="70"/>
    </row>
    <row r="1803" spans="18:20">
      <c r="R1803" s="70"/>
      <c r="S1803" s="70"/>
      <c r="T1803" s="70"/>
    </row>
    <row r="1804" spans="18:20">
      <c r="R1804" s="70"/>
      <c r="S1804" s="70"/>
      <c r="T1804" s="70"/>
    </row>
    <row r="1805" spans="18:20">
      <c r="R1805" s="70"/>
      <c r="S1805" s="70"/>
      <c r="T1805" s="70"/>
    </row>
    <row r="1806" spans="18:20">
      <c r="R1806" s="70"/>
      <c r="S1806" s="70"/>
      <c r="T1806" s="70"/>
    </row>
    <row r="1807" spans="18:20">
      <c r="R1807" s="70"/>
      <c r="S1807" s="70"/>
      <c r="T1807" s="70"/>
    </row>
    <row r="1808" spans="18:20">
      <c r="R1808" s="70"/>
      <c r="S1808" s="70"/>
      <c r="T1808" s="70"/>
    </row>
    <row r="1809" spans="18:20">
      <c r="R1809" s="70"/>
      <c r="S1809" s="70"/>
      <c r="T1809" s="70"/>
    </row>
    <row r="1810" spans="18:20">
      <c r="R1810" s="70"/>
      <c r="S1810" s="70"/>
      <c r="T1810" s="70"/>
    </row>
    <row r="1811" spans="18:20">
      <c r="R1811" s="70"/>
      <c r="S1811" s="70"/>
      <c r="T1811" s="70"/>
    </row>
    <row r="1812" spans="18:20">
      <c r="R1812" s="70"/>
      <c r="S1812" s="70"/>
      <c r="T1812" s="70"/>
    </row>
    <row r="1813" spans="18:20">
      <c r="R1813" s="70"/>
      <c r="S1813" s="70"/>
      <c r="T1813" s="70"/>
    </row>
    <row r="1814" spans="18:20">
      <c r="R1814" s="70"/>
      <c r="S1814" s="70"/>
      <c r="T1814" s="70"/>
    </row>
    <row r="1815" spans="18:20">
      <c r="R1815" s="70"/>
      <c r="S1815" s="70"/>
      <c r="T1815" s="70"/>
    </row>
    <row r="1816" spans="18:20">
      <c r="R1816" s="70"/>
      <c r="S1816" s="70"/>
      <c r="T1816" s="70"/>
    </row>
    <row r="1817" spans="18:20">
      <c r="R1817" s="70"/>
      <c r="S1817" s="70"/>
      <c r="T1817" s="70"/>
    </row>
    <row r="1818" spans="18:20">
      <c r="R1818" s="70"/>
      <c r="S1818" s="70"/>
      <c r="T1818" s="70"/>
    </row>
    <row r="1819" spans="18:20">
      <c r="R1819" s="70"/>
      <c r="S1819" s="70"/>
      <c r="T1819" s="70"/>
    </row>
    <row r="1820" spans="18:20">
      <c r="R1820" s="70"/>
      <c r="S1820" s="70"/>
      <c r="T1820" s="70"/>
    </row>
    <row r="1821" spans="18:20">
      <c r="R1821" s="70"/>
      <c r="S1821" s="70"/>
      <c r="T1821" s="70"/>
    </row>
    <row r="1822" spans="18:20">
      <c r="R1822" s="70"/>
      <c r="S1822" s="70"/>
      <c r="T1822" s="70"/>
    </row>
    <row r="1823" spans="18:20">
      <c r="R1823" s="70"/>
      <c r="S1823" s="70"/>
      <c r="T1823" s="70"/>
    </row>
    <row r="1824" spans="18:20">
      <c r="R1824" s="70"/>
      <c r="S1824" s="70"/>
      <c r="T1824" s="70"/>
    </row>
    <row r="1825" spans="18:20">
      <c r="R1825" s="70"/>
      <c r="S1825" s="70"/>
      <c r="T1825" s="70"/>
    </row>
    <row r="1826" spans="18:20">
      <c r="R1826" s="70"/>
      <c r="S1826" s="70"/>
      <c r="T1826" s="70"/>
    </row>
    <row r="1827" spans="18:20">
      <c r="R1827" s="70"/>
      <c r="S1827" s="70"/>
      <c r="T1827" s="70"/>
    </row>
    <row r="1828" spans="18:20">
      <c r="R1828" s="70"/>
      <c r="S1828" s="70"/>
      <c r="T1828" s="70"/>
    </row>
    <row r="1829" spans="18:20">
      <c r="R1829" s="70"/>
      <c r="S1829" s="70"/>
      <c r="T1829" s="70"/>
    </row>
    <row r="1830" spans="18:20">
      <c r="R1830" s="70"/>
      <c r="S1830" s="70"/>
      <c r="T1830" s="70"/>
    </row>
    <row r="1831" spans="18:20">
      <c r="R1831" s="70"/>
      <c r="S1831" s="70"/>
      <c r="T1831" s="70"/>
    </row>
    <row r="1832" spans="18:20">
      <c r="R1832" s="70"/>
      <c r="S1832" s="70"/>
      <c r="T1832" s="70"/>
    </row>
    <row r="1833" spans="18:20">
      <c r="R1833" s="70"/>
      <c r="S1833" s="70"/>
      <c r="T1833" s="70"/>
    </row>
    <row r="1834" spans="18:20">
      <c r="R1834" s="70"/>
      <c r="S1834" s="70"/>
      <c r="T1834" s="70"/>
    </row>
    <row r="1835" spans="18:20">
      <c r="R1835" s="70"/>
      <c r="S1835" s="70"/>
      <c r="T1835" s="70"/>
    </row>
    <row r="1836" spans="18:20">
      <c r="R1836" s="70"/>
      <c r="S1836" s="70"/>
      <c r="T1836" s="70"/>
    </row>
    <row r="1837" spans="18:20">
      <c r="R1837" s="70"/>
      <c r="S1837" s="70"/>
      <c r="T1837" s="70"/>
    </row>
    <row r="1838" spans="18:20">
      <c r="R1838" s="70"/>
      <c r="S1838" s="70"/>
      <c r="T1838" s="70"/>
    </row>
    <row r="1839" spans="18:20">
      <c r="R1839" s="70"/>
      <c r="S1839" s="70"/>
      <c r="T1839" s="70"/>
    </row>
    <row r="1840" spans="18:20">
      <c r="R1840" s="70"/>
      <c r="S1840" s="70"/>
      <c r="T1840" s="70"/>
    </row>
    <row r="1841" spans="18:20">
      <c r="R1841" s="70"/>
      <c r="S1841" s="70"/>
      <c r="T1841" s="70"/>
    </row>
    <row r="1842" spans="18:20">
      <c r="R1842" s="70"/>
      <c r="S1842" s="70"/>
      <c r="T1842" s="70"/>
    </row>
    <row r="1843" spans="18:20">
      <c r="R1843" s="70"/>
      <c r="S1843" s="70"/>
      <c r="T1843" s="70"/>
    </row>
    <row r="1844" spans="18:20">
      <c r="R1844" s="70"/>
      <c r="S1844" s="70"/>
      <c r="T1844" s="70"/>
    </row>
    <row r="1845" spans="18:20">
      <c r="R1845" s="70"/>
      <c r="S1845" s="70"/>
      <c r="T1845" s="70"/>
    </row>
    <row r="1846" spans="18:20">
      <c r="R1846" s="70"/>
      <c r="S1846" s="70"/>
      <c r="T1846" s="70"/>
    </row>
    <row r="1847" spans="18:20">
      <c r="R1847" s="70"/>
      <c r="S1847" s="70"/>
      <c r="T1847" s="70"/>
    </row>
    <row r="1848" spans="18:20">
      <c r="R1848" s="70"/>
      <c r="S1848" s="70"/>
      <c r="T1848" s="70"/>
    </row>
    <row r="1849" spans="18:20">
      <c r="R1849" s="70"/>
      <c r="S1849" s="70"/>
      <c r="T1849" s="70"/>
    </row>
    <row r="1850" spans="18:20">
      <c r="R1850" s="70"/>
      <c r="S1850" s="70"/>
      <c r="T1850" s="70"/>
    </row>
    <row r="1851" spans="18:20">
      <c r="R1851" s="70"/>
      <c r="S1851" s="70"/>
      <c r="T1851" s="70"/>
    </row>
    <row r="1852" spans="18:20">
      <c r="R1852" s="70"/>
      <c r="S1852" s="70"/>
      <c r="T1852" s="70"/>
    </row>
    <row r="1853" spans="18:20">
      <c r="R1853" s="70"/>
      <c r="S1853" s="70"/>
      <c r="T1853" s="70"/>
    </row>
    <row r="1854" spans="18:20">
      <c r="R1854" s="70"/>
      <c r="S1854" s="70"/>
      <c r="T1854" s="70"/>
    </row>
    <row r="1855" spans="18:20">
      <c r="R1855" s="70"/>
      <c r="S1855" s="70"/>
      <c r="T1855" s="70"/>
    </row>
    <row r="1856" spans="18:20">
      <c r="R1856" s="70"/>
      <c r="S1856" s="70"/>
      <c r="T1856" s="70"/>
    </row>
    <row r="1857" spans="18:20">
      <c r="R1857" s="70"/>
      <c r="S1857" s="70"/>
      <c r="T1857" s="70"/>
    </row>
    <row r="1858" spans="18:20">
      <c r="R1858" s="70"/>
      <c r="S1858" s="70"/>
      <c r="T1858" s="70"/>
    </row>
    <row r="1859" spans="18:20">
      <c r="R1859" s="70"/>
      <c r="S1859" s="70"/>
      <c r="T1859" s="70"/>
    </row>
    <row r="1860" spans="18:20">
      <c r="R1860" s="70"/>
      <c r="S1860" s="70"/>
      <c r="T1860" s="70"/>
    </row>
    <row r="1861" spans="18:20">
      <c r="R1861" s="70"/>
      <c r="S1861" s="70"/>
      <c r="T1861" s="70"/>
    </row>
    <row r="1862" spans="18:20">
      <c r="R1862" s="70"/>
      <c r="S1862" s="70"/>
      <c r="T1862" s="70"/>
    </row>
    <row r="1863" spans="18:20">
      <c r="R1863" s="70"/>
      <c r="S1863" s="70"/>
      <c r="T1863" s="70"/>
    </row>
    <row r="1864" spans="18:20">
      <c r="R1864" s="70"/>
      <c r="S1864" s="70"/>
      <c r="T1864" s="70"/>
    </row>
    <row r="1865" spans="18:20">
      <c r="R1865" s="70"/>
      <c r="S1865" s="70"/>
      <c r="T1865" s="70"/>
    </row>
    <row r="1866" spans="18:20">
      <c r="R1866" s="70"/>
      <c r="S1866" s="70"/>
      <c r="T1866" s="70"/>
    </row>
    <row r="1867" spans="18:20">
      <c r="R1867" s="70"/>
      <c r="S1867" s="70"/>
      <c r="T1867" s="70"/>
    </row>
    <row r="1868" spans="18:20">
      <c r="R1868" s="70"/>
      <c r="S1868" s="70"/>
      <c r="T1868" s="70"/>
    </row>
    <row r="1869" spans="18:20">
      <c r="R1869" s="70"/>
      <c r="S1869" s="70"/>
      <c r="T1869" s="70"/>
    </row>
    <row r="1870" spans="18:20">
      <c r="R1870" s="70"/>
      <c r="S1870" s="70"/>
      <c r="T1870" s="70"/>
    </row>
    <row r="1871" spans="18:20">
      <c r="R1871" s="70"/>
      <c r="S1871" s="70"/>
      <c r="T1871" s="70"/>
    </row>
    <row r="1872" spans="18:20">
      <c r="R1872" s="70"/>
      <c r="S1872" s="70"/>
      <c r="T1872" s="70"/>
    </row>
    <row r="1873" spans="18:20">
      <c r="R1873" s="70"/>
      <c r="S1873" s="70"/>
      <c r="T1873" s="70"/>
    </row>
    <row r="1874" spans="18:20">
      <c r="R1874" s="70"/>
      <c r="S1874" s="70"/>
      <c r="T1874" s="70"/>
    </row>
    <row r="1875" spans="18:20">
      <c r="R1875" s="70"/>
      <c r="S1875" s="70"/>
      <c r="T1875" s="70"/>
    </row>
    <row r="1876" spans="18:20">
      <c r="R1876" s="70"/>
      <c r="S1876" s="70"/>
      <c r="T1876" s="70"/>
    </row>
    <row r="1877" spans="18:20">
      <c r="R1877" s="70"/>
      <c r="S1877" s="70"/>
      <c r="T1877" s="70"/>
    </row>
    <row r="1878" spans="18:20">
      <c r="R1878" s="70"/>
      <c r="S1878" s="70"/>
      <c r="T1878" s="70"/>
    </row>
    <row r="1879" spans="18:20">
      <c r="R1879" s="70"/>
      <c r="S1879" s="70"/>
      <c r="T1879" s="70"/>
    </row>
    <row r="1880" spans="18:20">
      <c r="R1880" s="70"/>
      <c r="S1880" s="70"/>
      <c r="T1880" s="70"/>
    </row>
    <row r="1881" spans="18:20">
      <c r="R1881" s="70"/>
      <c r="S1881" s="70"/>
      <c r="T1881" s="70"/>
    </row>
    <row r="1882" spans="18:20">
      <c r="R1882" s="70"/>
      <c r="S1882" s="70"/>
      <c r="T1882" s="70"/>
    </row>
    <row r="1883" spans="18:20">
      <c r="R1883" s="70"/>
      <c r="S1883" s="70"/>
      <c r="T1883" s="70"/>
    </row>
    <row r="1884" spans="18:20">
      <c r="R1884" s="70"/>
      <c r="S1884" s="70"/>
      <c r="T1884" s="70"/>
    </row>
    <row r="1885" spans="18:20">
      <c r="R1885" s="70"/>
      <c r="S1885" s="70"/>
      <c r="T1885" s="70"/>
    </row>
    <row r="1886" spans="18:20">
      <c r="R1886" s="70"/>
      <c r="S1886" s="70"/>
      <c r="T1886" s="70"/>
    </row>
    <row r="1887" spans="18:20">
      <c r="R1887" s="70"/>
      <c r="S1887" s="70"/>
      <c r="T1887" s="70"/>
    </row>
    <row r="1888" spans="18:20">
      <c r="R1888" s="70"/>
      <c r="S1888" s="70"/>
      <c r="T1888" s="70"/>
    </row>
    <row r="1889" spans="18:20">
      <c r="R1889" s="70"/>
      <c r="S1889" s="70"/>
      <c r="T1889" s="70"/>
    </row>
    <row r="1890" spans="18:20">
      <c r="R1890" s="70"/>
      <c r="S1890" s="70"/>
      <c r="T1890" s="70"/>
    </row>
    <row r="1891" spans="18:20">
      <c r="R1891" s="70"/>
      <c r="S1891" s="70"/>
      <c r="T1891" s="70"/>
    </row>
    <row r="1892" spans="18:20">
      <c r="R1892" s="70"/>
      <c r="S1892" s="70"/>
      <c r="T1892" s="70"/>
    </row>
    <row r="1893" spans="18:20">
      <c r="R1893" s="70"/>
      <c r="S1893" s="70"/>
      <c r="T1893" s="70"/>
    </row>
    <row r="1894" spans="18:20">
      <c r="R1894" s="70"/>
      <c r="S1894" s="70"/>
      <c r="T1894" s="70"/>
    </row>
    <row r="1895" spans="18:20">
      <c r="R1895" s="70"/>
      <c r="S1895" s="70"/>
      <c r="T1895" s="70"/>
    </row>
    <row r="1896" spans="18:20">
      <c r="R1896" s="70"/>
      <c r="S1896" s="70"/>
      <c r="T1896" s="70"/>
    </row>
    <row r="1897" spans="18:20">
      <c r="R1897" s="70"/>
      <c r="S1897" s="70"/>
      <c r="T1897" s="70"/>
    </row>
    <row r="1898" spans="18:20">
      <c r="R1898" s="70"/>
      <c r="S1898" s="70"/>
      <c r="T1898" s="70"/>
    </row>
    <row r="1899" spans="18:20">
      <c r="R1899" s="70"/>
      <c r="S1899" s="70"/>
      <c r="T1899" s="70"/>
    </row>
    <row r="1900" spans="18:20">
      <c r="R1900" s="70"/>
      <c r="S1900" s="70"/>
      <c r="T1900" s="70"/>
    </row>
    <row r="1901" spans="18:20">
      <c r="R1901" s="70"/>
      <c r="S1901" s="70"/>
      <c r="T1901" s="70"/>
    </row>
    <row r="1902" spans="18:20">
      <c r="R1902" s="70"/>
      <c r="S1902" s="70"/>
      <c r="T1902" s="70"/>
    </row>
    <row r="1903" spans="18:20">
      <c r="R1903" s="70"/>
      <c r="S1903" s="70"/>
      <c r="T1903" s="70"/>
    </row>
    <row r="1904" spans="18:20">
      <c r="R1904" s="70"/>
      <c r="S1904" s="70"/>
      <c r="T1904" s="70"/>
    </row>
    <row r="1905" spans="18:20">
      <c r="R1905" s="70"/>
      <c r="S1905" s="70"/>
      <c r="T1905" s="70"/>
    </row>
    <row r="1906" spans="18:20">
      <c r="R1906" s="70"/>
      <c r="S1906" s="70"/>
      <c r="T1906" s="70"/>
    </row>
    <row r="1907" spans="18:20">
      <c r="R1907" s="70"/>
      <c r="S1907" s="70"/>
      <c r="T1907" s="70"/>
    </row>
    <row r="1908" spans="18:20">
      <c r="R1908" s="70"/>
      <c r="S1908" s="70"/>
      <c r="T1908" s="70"/>
    </row>
    <row r="1909" spans="18:20">
      <c r="R1909" s="70"/>
      <c r="S1909" s="70"/>
      <c r="T1909" s="70"/>
    </row>
    <row r="1910" spans="18:20">
      <c r="R1910" s="70"/>
      <c r="S1910" s="70"/>
      <c r="T1910" s="70"/>
    </row>
    <row r="1911" spans="18:20">
      <c r="R1911" s="70"/>
      <c r="S1911" s="70"/>
      <c r="T1911" s="70"/>
    </row>
    <row r="1912" spans="18:20">
      <c r="R1912" s="70"/>
      <c r="S1912" s="70"/>
      <c r="T1912" s="70"/>
    </row>
    <row r="1913" spans="18:20">
      <c r="R1913" s="70"/>
      <c r="S1913" s="70"/>
      <c r="T1913" s="70"/>
    </row>
    <row r="1914" spans="18:20">
      <c r="R1914" s="70"/>
      <c r="S1914" s="70"/>
      <c r="T1914" s="70"/>
    </row>
    <row r="1915" spans="18:20">
      <c r="R1915" s="70"/>
      <c r="S1915" s="70"/>
      <c r="T1915" s="70"/>
    </row>
    <row r="1916" spans="18:20">
      <c r="R1916" s="70"/>
      <c r="S1916" s="70"/>
      <c r="T1916" s="70"/>
    </row>
    <row r="1917" spans="18:20">
      <c r="R1917" s="70"/>
      <c r="S1917" s="70"/>
      <c r="T1917" s="70"/>
    </row>
    <row r="1918" spans="18:20">
      <c r="R1918" s="70"/>
      <c r="S1918" s="70"/>
      <c r="T1918" s="70"/>
    </row>
    <row r="1919" spans="18:20">
      <c r="R1919" s="70"/>
      <c r="S1919" s="70"/>
      <c r="T1919" s="70"/>
    </row>
    <row r="1920" spans="18:20">
      <c r="R1920" s="70"/>
      <c r="S1920" s="70"/>
      <c r="T1920" s="70"/>
    </row>
    <row r="1921" spans="18:20">
      <c r="R1921" s="70"/>
      <c r="S1921" s="70"/>
      <c r="T1921" s="70"/>
    </row>
    <row r="1922" spans="18:20">
      <c r="R1922" s="70"/>
      <c r="S1922" s="70"/>
      <c r="T1922" s="70"/>
    </row>
    <row r="1923" spans="18:20">
      <c r="R1923" s="70"/>
      <c r="S1923" s="70"/>
      <c r="T1923" s="70"/>
    </row>
    <row r="1924" spans="18:20">
      <c r="R1924" s="70"/>
      <c r="S1924" s="70"/>
      <c r="T1924" s="70"/>
    </row>
    <row r="1925" spans="18:20">
      <c r="R1925" s="70"/>
      <c r="S1925" s="70"/>
      <c r="T1925" s="70"/>
    </row>
    <row r="1926" spans="18:20">
      <c r="R1926" s="70"/>
      <c r="S1926" s="70"/>
      <c r="T1926" s="70"/>
    </row>
    <row r="1927" spans="18:20">
      <c r="R1927" s="70"/>
      <c r="S1927" s="70"/>
      <c r="T1927" s="70"/>
    </row>
    <row r="1928" spans="18:20">
      <c r="R1928" s="70"/>
      <c r="S1928" s="70"/>
      <c r="T1928" s="70"/>
    </row>
    <row r="1929" spans="18:20">
      <c r="R1929" s="70"/>
      <c r="S1929" s="70"/>
      <c r="T1929" s="70"/>
    </row>
    <row r="1930" spans="18:20">
      <c r="R1930" s="70"/>
      <c r="S1930" s="70"/>
      <c r="T1930" s="70"/>
    </row>
    <row r="1931" spans="18:20">
      <c r="R1931" s="70"/>
      <c r="S1931" s="70"/>
      <c r="T1931" s="70"/>
    </row>
    <row r="1932" spans="18:20">
      <c r="R1932" s="70"/>
      <c r="S1932" s="70"/>
      <c r="T1932" s="70"/>
    </row>
    <row r="1933" spans="18:20">
      <c r="R1933" s="70"/>
      <c r="S1933" s="70"/>
      <c r="T1933" s="70"/>
    </row>
    <row r="1934" spans="18:20">
      <c r="R1934" s="70"/>
      <c r="S1934" s="70"/>
      <c r="T1934" s="70"/>
    </row>
    <row r="1935" spans="18:20">
      <c r="R1935" s="70"/>
      <c r="S1935" s="70"/>
      <c r="T1935" s="70"/>
    </row>
    <row r="1936" spans="18:20">
      <c r="R1936" s="70"/>
      <c r="S1936" s="70"/>
      <c r="T1936" s="70"/>
    </row>
    <row r="1937" spans="18:20">
      <c r="R1937" s="70"/>
      <c r="S1937" s="70"/>
      <c r="T1937" s="70"/>
    </row>
    <row r="1938" spans="18:20">
      <c r="R1938" s="70"/>
      <c r="S1938" s="70"/>
      <c r="T1938" s="70"/>
    </row>
    <row r="1939" spans="18:20">
      <c r="R1939" s="70"/>
      <c r="S1939" s="70"/>
      <c r="T1939" s="70"/>
    </row>
    <row r="1940" spans="18:20">
      <c r="R1940" s="70"/>
      <c r="S1940" s="70"/>
      <c r="T1940" s="70"/>
    </row>
    <row r="1941" spans="18:20">
      <c r="R1941" s="70"/>
      <c r="S1941" s="70"/>
      <c r="T1941" s="70"/>
    </row>
    <row r="1942" spans="18:20">
      <c r="R1942" s="70"/>
      <c r="S1942" s="70"/>
      <c r="T1942" s="70"/>
    </row>
    <row r="1943" spans="18:20">
      <c r="R1943" s="70"/>
      <c r="S1943" s="70"/>
      <c r="T1943" s="70"/>
    </row>
    <row r="1944" spans="18:20">
      <c r="R1944" s="70"/>
      <c r="S1944" s="70"/>
      <c r="T1944" s="70"/>
    </row>
    <row r="1945" spans="18:20">
      <c r="R1945" s="70"/>
      <c r="S1945" s="70"/>
      <c r="T1945" s="70"/>
    </row>
    <row r="1946" spans="18:20">
      <c r="R1946" s="70"/>
      <c r="S1946" s="70"/>
      <c r="T1946" s="70"/>
    </row>
    <row r="1947" spans="18:20">
      <c r="R1947" s="70"/>
      <c r="S1947" s="70"/>
      <c r="T1947" s="70"/>
    </row>
    <row r="1948" spans="18:20">
      <c r="R1948" s="70"/>
      <c r="S1948" s="70"/>
      <c r="T1948" s="70"/>
    </row>
    <row r="1949" spans="18:20">
      <c r="R1949" s="70"/>
      <c r="S1949" s="70"/>
      <c r="T1949" s="70"/>
    </row>
    <row r="1950" spans="18:20">
      <c r="R1950" s="70"/>
      <c r="S1950" s="70"/>
      <c r="T1950" s="70"/>
    </row>
    <row r="1951" spans="18:20">
      <c r="R1951" s="70"/>
      <c r="S1951" s="70"/>
      <c r="T1951" s="70"/>
    </row>
    <row r="1952" spans="18:20">
      <c r="R1952" s="70"/>
      <c r="S1952" s="70"/>
      <c r="T1952" s="70"/>
    </row>
    <row r="1953" spans="18:20">
      <c r="R1953" s="70"/>
      <c r="S1953" s="70"/>
      <c r="T1953" s="70"/>
    </row>
    <row r="1954" spans="18:20">
      <c r="R1954" s="70"/>
      <c r="S1954" s="70"/>
      <c r="T1954" s="70"/>
    </row>
    <row r="1955" spans="18:20">
      <c r="R1955" s="70"/>
      <c r="S1955" s="70"/>
      <c r="T1955" s="70"/>
    </row>
    <row r="1956" spans="18:20">
      <c r="R1956" s="70"/>
      <c r="S1956" s="70"/>
      <c r="T1956" s="70"/>
    </row>
    <row r="1957" spans="18:20">
      <c r="R1957" s="70"/>
      <c r="S1957" s="70"/>
      <c r="T1957" s="70"/>
    </row>
    <row r="1958" spans="18:20">
      <c r="R1958" s="70"/>
      <c r="S1958" s="70"/>
      <c r="T1958" s="70"/>
    </row>
    <row r="1959" spans="18:20">
      <c r="R1959" s="70"/>
      <c r="S1959" s="70"/>
      <c r="T1959" s="70"/>
    </row>
    <row r="1960" spans="18:20">
      <c r="R1960" s="70"/>
      <c r="S1960" s="70"/>
      <c r="T1960" s="70"/>
    </row>
    <row r="1961" spans="18:20">
      <c r="R1961" s="70"/>
      <c r="S1961" s="70"/>
      <c r="T1961" s="70"/>
    </row>
    <row r="1962" spans="18:20">
      <c r="R1962" s="70"/>
      <c r="S1962" s="70"/>
      <c r="T1962" s="70"/>
    </row>
    <row r="1963" spans="18:20">
      <c r="R1963" s="70"/>
      <c r="S1963" s="70"/>
      <c r="T1963" s="70"/>
    </row>
    <row r="1964" spans="18:20">
      <c r="R1964" s="70"/>
      <c r="S1964" s="70"/>
      <c r="T1964" s="70"/>
    </row>
    <row r="1965" spans="18:20">
      <c r="R1965" s="70"/>
      <c r="S1965" s="70"/>
      <c r="T1965" s="70"/>
    </row>
    <row r="1966" spans="18:20">
      <c r="R1966" s="70"/>
      <c r="S1966" s="70"/>
      <c r="T1966" s="70"/>
    </row>
    <row r="1967" spans="18:20">
      <c r="R1967" s="70"/>
      <c r="S1967" s="70"/>
      <c r="T1967" s="70"/>
    </row>
    <row r="1968" spans="18:20">
      <c r="R1968" s="70"/>
      <c r="S1968" s="70"/>
      <c r="T1968" s="70"/>
    </row>
    <row r="1969" spans="18:20">
      <c r="R1969" s="70"/>
      <c r="S1969" s="70"/>
      <c r="T1969" s="70"/>
    </row>
    <row r="1970" spans="18:20">
      <c r="R1970" s="70"/>
      <c r="S1970" s="70"/>
      <c r="T1970" s="70"/>
    </row>
    <row r="1971" spans="18:20">
      <c r="R1971" s="70"/>
      <c r="S1971" s="70"/>
      <c r="T1971" s="70"/>
    </row>
    <row r="1972" spans="18:20">
      <c r="R1972" s="70"/>
      <c r="S1972" s="70"/>
      <c r="T1972" s="70"/>
    </row>
    <row r="1973" spans="18:20">
      <c r="R1973" s="70"/>
      <c r="S1973" s="70"/>
      <c r="T1973" s="70"/>
    </row>
    <row r="1974" spans="18:20">
      <c r="R1974" s="70"/>
      <c r="S1974" s="70"/>
      <c r="T1974" s="70"/>
    </row>
    <row r="1975" spans="18:20">
      <c r="R1975" s="70"/>
      <c r="S1975" s="70"/>
      <c r="T1975" s="70"/>
    </row>
    <row r="1976" spans="18:20">
      <c r="R1976" s="70"/>
      <c r="S1976" s="70"/>
      <c r="T1976" s="70"/>
    </row>
    <row r="1977" spans="18:20">
      <c r="R1977" s="70"/>
      <c r="S1977" s="70"/>
      <c r="T1977" s="70"/>
    </row>
    <row r="1978" spans="18:20">
      <c r="R1978" s="70"/>
      <c r="S1978" s="70"/>
      <c r="T1978" s="70"/>
    </row>
    <row r="1979" spans="18:20">
      <c r="R1979" s="70"/>
      <c r="S1979" s="70"/>
      <c r="T1979" s="70"/>
    </row>
    <row r="1980" spans="18:20">
      <c r="R1980" s="70"/>
      <c r="S1980" s="70"/>
      <c r="T1980" s="70"/>
    </row>
    <row r="1981" spans="18:20">
      <c r="R1981" s="70"/>
      <c r="S1981" s="70"/>
      <c r="T1981" s="70"/>
    </row>
    <row r="1982" spans="18:20">
      <c r="R1982" s="70"/>
      <c r="S1982" s="70"/>
      <c r="T1982" s="70"/>
    </row>
    <row r="1983" spans="18:20">
      <c r="R1983" s="70"/>
      <c r="S1983" s="70"/>
      <c r="T1983" s="70"/>
    </row>
    <row r="1984" spans="18:20">
      <c r="R1984" s="70"/>
      <c r="S1984" s="70"/>
      <c r="T1984" s="70"/>
    </row>
    <row r="1985" spans="18:20">
      <c r="R1985" s="70"/>
      <c r="S1985" s="70"/>
      <c r="T1985" s="70"/>
    </row>
    <row r="1986" spans="18:20">
      <c r="R1986" s="70"/>
      <c r="S1986" s="70"/>
      <c r="T1986" s="70"/>
    </row>
    <row r="1987" spans="18:20">
      <c r="R1987" s="70"/>
      <c r="S1987" s="70"/>
      <c r="T1987" s="70"/>
    </row>
    <row r="1988" spans="18:20">
      <c r="R1988" s="70"/>
      <c r="S1988" s="70"/>
      <c r="T1988" s="70"/>
    </row>
    <row r="1989" spans="18:20">
      <c r="R1989" s="70"/>
      <c r="S1989" s="70"/>
      <c r="T1989" s="70"/>
    </row>
    <row r="1990" spans="18:20">
      <c r="R1990" s="70"/>
      <c r="S1990" s="70"/>
      <c r="T1990" s="70"/>
    </row>
    <row r="1991" spans="18:20">
      <c r="R1991" s="70"/>
      <c r="S1991" s="70"/>
      <c r="T1991" s="70"/>
    </row>
    <row r="1992" spans="18:20">
      <c r="R1992" s="70"/>
      <c r="S1992" s="70"/>
      <c r="T1992" s="70"/>
    </row>
    <row r="1993" spans="18:20">
      <c r="R1993" s="70"/>
      <c r="S1993" s="70"/>
      <c r="T1993" s="70"/>
    </row>
    <row r="1994" spans="18:20">
      <c r="R1994" s="70"/>
      <c r="S1994" s="70"/>
      <c r="T1994" s="70"/>
    </row>
    <row r="1995" spans="18:20">
      <c r="R1995" s="70"/>
      <c r="S1995" s="70"/>
      <c r="T1995" s="70"/>
    </row>
    <row r="1996" spans="18:20">
      <c r="R1996" s="70"/>
      <c r="S1996" s="70"/>
      <c r="T1996" s="70"/>
    </row>
    <row r="1997" spans="18:20">
      <c r="R1997" s="70"/>
      <c r="S1997" s="70"/>
      <c r="T1997" s="70"/>
    </row>
    <row r="1998" spans="18:20">
      <c r="R1998" s="70"/>
      <c r="S1998" s="70"/>
      <c r="T1998" s="70"/>
    </row>
    <row r="1999" spans="18:20">
      <c r="R1999" s="70"/>
      <c r="S1999" s="70"/>
      <c r="T1999" s="70"/>
    </row>
    <row r="2000" spans="18:20">
      <c r="R2000" s="70"/>
      <c r="S2000" s="70"/>
      <c r="T2000" s="70"/>
    </row>
    <row r="2001" spans="18:20">
      <c r="R2001" s="70"/>
      <c r="S2001" s="70"/>
      <c r="T2001" s="70"/>
    </row>
    <row r="2002" spans="18:20">
      <c r="R2002" s="70"/>
      <c r="S2002" s="70"/>
      <c r="T2002" s="70"/>
    </row>
    <row r="2003" spans="18:20">
      <c r="R2003" s="70"/>
      <c r="S2003" s="70"/>
      <c r="T2003" s="70"/>
    </row>
    <row r="2004" spans="18:20">
      <c r="R2004" s="70"/>
      <c r="S2004" s="70"/>
      <c r="T2004" s="70"/>
    </row>
    <row r="2005" spans="18:20">
      <c r="R2005" s="70"/>
      <c r="S2005" s="70"/>
      <c r="T2005" s="70"/>
    </row>
    <row r="2006" spans="18:20">
      <c r="R2006" s="70"/>
      <c r="S2006" s="70"/>
      <c r="T2006" s="70"/>
    </row>
    <row r="2007" spans="18:20">
      <c r="R2007" s="70"/>
      <c r="S2007" s="70"/>
      <c r="T2007" s="70"/>
    </row>
    <row r="2008" spans="18:20">
      <c r="R2008" s="70"/>
      <c r="S2008" s="70"/>
      <c r="T2008" s="70"/>
    </row>
    <row r="2009" spans="18:20">
      <c r="R2009" s="70"/>
      <c r="S2009" s="70"/>
      <c r="T2009" s="70"/>
    </row>
    <row r="2010" spans="18:20">
      <c r="R2010" s="70"/>
      <c r="S2010" s="70"/>
      <c r="T2010" s="70"/>
    </row>
    <row r="2011" spans="18:20">
      <c r="R2011" s="70"/>
      <c r="S2011" s="70"/>
      <c r="T2011" s="70"/>
    </row>
    <row r="2012" spans="18:20">
      <c r="R2012" s="70"/>
      <c r="S2012" s="70"/>
      <c r="T2012" s="70"/>
    </row>
    <row r="2013" spans="18:20">
      <c r="R2013" s="70"/>
      <c r="S2013" s="70"/>
      <c r="T2013" s="70"/>
    </row>
    <row r="2014" spans="18:20">
      <c r="R2014" s="70"/>
      <c r="S2014" s="70"/>
      <c r="T2014" s="70"/>
    </row>
    <row r="2015" spans="18:20">
      <c r="R2015" s="70"/>
      <c r="S2015" s="70"/>
      <c r="T2015" s="70"/>
    </row>
    <row r="2016" spans="18:20">
      <c r="R2016" s="70"/>
      <c r="S2016" s="70"/>
      <c r="T2016" s="70"/>
    </row>
    <row r="2017" spans="18:20">
      <c r="R2017" s="70"/>
      <c r="S2017" s="70"/>
      <c r="T2017" s="70"/>
    </row>
    <row r="2018" spans="18:20">
      <c r="R2018" s="70"/>
      <c r="S2018" s="70"/>
      <c r="T2018" s="70"/>
    </row>
    <row r="2019" spans="18:20">
      <c r="R2019" s="70"/>
      <c r="S2019" s="70"/>
      <c r="T2019" s="70"/>
    </row>
    <row r="2020" spans="18:20">
      <c r="R2020" s="70"/>
      <c r="S2020" s="70"/>
      <c r="T2020" s="70"/>
    </row>
    <row r="2021" spans="18:20">
      <c r="R2021" s="70"/>
      <c r="S2021" s="70"/>
      <c r="T2021" s="70"/>
    </row>
    <row r="2022" spans="18:20">
      <c r="R2022" s="70"/>
      <c r="S2022" s="70"/>
      <c r="T2022" s="70"/>
    </row>
    <row r="2023" spans="18:20">
      <c r="R2023" s="70"/>
      <c r="S2023" s="70"/>
      <c r="T2023" s="70"/>
    </row>
    <row r="2024" spans="18:20">
      <c r="R2024" s="70"/>
      <c r="S2024" s="70"/>
      <c r="T2024" s="70"/>
    </row>
    <row r="2025" spans="18:20">
      <c r="R2025" s="70"/>
      <c r="S2025" s="70"/>
      <c r="T2025" s="70"/>
    </row>
    <row r="2026" spans="18:20">
      <c r="R2026" s="70"/>
      <c r="S2026" s="70"/>
      <c r="T2026" s="70"/>
    </row>
    <row r="2027" spans="18:20">
      <c r="R2027" s="70"/>
      <c r="S2027" s="70"/>
      <c r="T2027" s="70"/>
    </row>
    <row r="2028" spans="18:20">
      <c r="R2028" s="70"/>
      <c r="S2028" s="70"/>
      <c r="T2028" s="70"/>
    </row>
    <row r="2029" spans="18:20">
      <c r="R2029" s="70"/>
      <c r="S2029" s="70"/>
      <c r="T2029" s="70"/>
    </row>
    <row r="2030" spans="18:20">
      <c r="R2030" s="70"/>
      <c r="S2030" s="70"/>
      <c r="T2030" s="70"/>
    </row>
    <row r="2031" spans="18:20">
      <c r="R2031" s="70"/>
      <c r="S2031" s="70"/>
      <c r="T2031" s="70"/>
    </row>
    <row r="2032" spans="18:20">
      <c r="R2032" s="70"/>
      <c r="S2032" s="70"/>
      <c r="T2032" s="70"/>
    </row>
    <row r="2033" spans="18:20">
      <c r="R2033" s="70"/>
      <c r="S2033" s="70"/>
      <c r="T2033" s="70"/>
    </row>
    <row r="2034" spans="18:20">
      <c r="R2034" s="70"/>
      <c r="S2034" s="70"/>
      <c r="T2034" s="70"/>
    </row>
    <row r="2035" spans="18:20">
      <c r="R2035" s="70"/>
      <c r="S2035" s="70"/>
      <c r="T2035" s="70"/>
    </row>
    <row r="2036" spans="18:20">
      <c r="R2036" s="70"/>
      <c r="S2036" s="70"/>
      <c r="T2036" s="70"/>
    </row>
    <row r="2037" spans="18:20">
      <c r="R2037" s="70"/>
      <c r="S2037" s="70"/>
      <c r="T2037" s="70"/>
    </row>
    <row r="2038" spans="18:20">
      <c r="R2038" s="70"/>
      <c r="S2038" s="70"/>
      <c r="T2038" s="70"/>
    </row>
    <row r="2039" spans="18:20">
      <c r="R2039" s="70"/>
      <c r="S2039" s="70"/>
      <c r="T2039" s="70"/>
    </row>
    <row r="2040" spans="18:20">
      <c r="R2040" s="70"/>
      <c r="S2040" s="70"/>
      <c r="T2040" s="70"/>
    </row>
    <row r="2041" spans="18:20">
      <c r="R2041" s="70"/>
      <c r="S2041" s="70"/>
      <c r="T2041" s="70"/>
    </row>
    <row r="2042" spans="18:20">
      <c r="R2042" s="70"/>
      <c r="S2042" s="70"/>
      <c r="T2042" s="70"/>
    </row>
    <row r="2043" spans="18:20">
      <c r="R2043" s="70"/>
      <c r="S2043" s="70"/>
      <c r="T2043" s="70"/>
    </row>
    <row r="2044" spans="18:20">
      <c r="R2044" s="70"/>
      <c r="S2044" s="70"/>
      <c r="T2044" s="70"/>
    </row>
    <row r="2045" spans="18:20">
      <c r="R2045" s="70"/>
      <c r="S2045" s="70"/>
      <c r="T2045" s="70"/>
    </row>
    <row r="2046" spans="18:20">
      <c r="R2046" s="70"/>
      <c r="S2046" s="70"/>
      <c r="T2046" s="70"/>
    </row>
    <row r="2047" spans="18:20">
      <c r="R2047" s="70"/>
      <c r="S2047" s="70"/>
      <c r="T2047" s="70"/>
    </row>
    <row r="2048" spans="18:20">
      <c r="R2048" s="70"/>
      <c r="S2048" s="70"/>
      <c r="T2048" s="70"/>
    </row>
    <row r="2049" spans="18:20">
      <c r="R2049" s="70"/>
      <c r="S2049" s="70"/>
      <c r="T2049" s="70"/>
    </row>
    <row r="2050" spans="18:20">
      <c r="R2050" s="70"/>
      <c r="S2050" s="70"/>
      <c r="T2050" s="70"/>
    </row>
    <row r="2051" spans="18:20">
      <c r="R2051" s="70"/>
      <c r="S2051" s="70"/>
      <c r="T2051" s="70"/>
    </row>
    <row r="2052" spans="18:20">
      <c r="R2052" s="70"/>
      <c r="S2052" s="70"/>
      <c r="T2052" s="70"/>
    </row>
    <row r="2053" spans="18:20">
      <c r="R2053" s="70"/>
      <c r="S2053" s="70"/>
      <c r="T2053" s="70"/>
    </row>
    <row r="2054" spans="18:20">
      <c r="R2054" s="70"/>
      <c r="S2054" s="70"/>
      <c r="T2054" s="70"/>
    </row>
    <row r="2055" spans="18:20">
      <c r="R2055" s="70"/>
      <c r="S2055" s="70"/>
      <c r="T2055" s="70"/>
    </row>
    <row r="2056" spans="18:20">
      <c r="R2056" s="70"/>
      <c r="S2056" s="70"/>
      <c r="T2056" s="70"/>
    </row>
    <row r="2057" spans="18:20">
      <c r="R2057" s="70"/>
      <c r="S2057" s="70"/>
      <c r="T2057" s="70"/>
    </row>
    <row r="2058" spans="18:20">
      <c r="R2058" s="70"/>
      <c r="S2058" s="70"/>
      <c r="T2058" s="70"/>
    </row>
    <row r="2059" spans="18:20">
      <c r="R2059" s="70"/>
      <c r="S2059" s="70"/>
      <c r="T2059" s="70"/>
    </row>
    <row r="2060" spans="18:20">
      <c r="R2060" s="70"/>
      <c r="S2060" s="70"/>
      <c r="T2060" s="70"/>
    </row>
    <row r="2061" spans="18:20">
      <c r="R2061" s="70"/>
      <c r="S2061" s="70"/>
      <c r="T2061" s="70"/>
    </row>
    <row r="2062" spans="18:20">
      <c r="R2062" s="70"/>
      <c r="S2062" s="70"/>
      <c r="T2062" s="70"/>
    </row>
    <row r="2063" spans="18:20">
      <c r="R2063" s="70"/>
      <c r="S2063" s="70"/>
      <c r="T2063" s="70"/>
    </row>
    <row r="2064" spans="18:20">
      <c r="R2064" s="70"/>
      <c r="S2064" s="70"/>
      <c r="T2064" s="70"/>
    </row>
    <row r="2065" spans="18:20">
      <c r="R2065" s="70"/>
      <c r="S2065" s="70"/>
      <c r="T2065" s="70"/>
    </row>
    <row r="2066" spans="18:20">
      <c r="R2066" s="70"/>
      <c r="S2066" s="70"/>
      <c r="T2066" s="70"/>
    </row>
    <row r="2067" spans="18:20">
      <c r="R2067" s="70"/>
      <c r="S2067" s="70"/>
      <c r="T2067" s="70"/>
    </row>
    <row r="2068" spans="18:20">
      <c r="R2068" s="70"/>
      <c r="S2068" s="70"/>
      <c r="T2068" s="70"/>
    </row>
    <row r="2069" spans="18:20">
      <c r="R2069" s="70"/>
      <c r="S2069" s="70"/>
      <c r="T2069" s="70"/>
    </row>
    <row r="2070" spans="18:20">
      <c r="R2070" s="70"/>
      <c r="S2070" s="70"/>
      <c r="T2070" s="70"/>
    </row>
    <row r="2071" spans="18:20">
      <c r="R2071" s="70"/>
      <c r="S2071" s="70"/>
      <c r="T2071" s="70"/>
    </row>
    <row r="2072" spans="18:20">
      <c r="R2072" s="70"/>
      <c r="S2072" s="70"/>
      <c r="T2072" s="70"/>
    </row>
    <row r="2073" spans="18:20">
      <c r="R2073" s="70"/>
      <c r="S2073" s="70"/>
      <c r="T2073" s="70"/>
    </row>
    <row r="2074" spans="18:20">
      <c r="R2074" s="70"/>
      <c r="S2074" s="70"/>
      <c r="T2074" s="70"/>
    </row>
    <row r="2075" spans="18:20">
      <c r="R2075" s="70"/>
      <c r="S2075" s="70"/>
      <c r="T2075" s="70"/>
    </row>
    <row r="2076" spans="18:20">
      <c r="R2076" s="70"/>
      <c r="S2076" s="70"/>
      <c r="T2076" s="70"/>
    </row>
    <row r="2077" spans="18:20">
      <c r="R2077" s="70"/>
      <c r="S2077" s="70"/>
      <c r="T2077" s="70"/>
    </row>
    <row r="2078" spans="18:20">
      <c r="R2078" s="70"/>
      <c r="S2078" s="70"/>
      <c r="T2078" s="70"/>
    </row>
    <row r="2079" spans="18:20">
      <c r="R2079" s="70"/>
      <c r="S2079" s="70"/>
      <c r="T2079" s="70"/>
    </row>
    <row r="2080" spans="18:20">
      <c r="R2080" s="70"/>
      <c r="S2080" s="70"/>
      <c r="T2080" s="70"/>
    </row>
    <row r="2081" spans="18:20">
      <c r="R2081" s="70"/>
      <c r="S2081" s="70"/>
      <c r="T2081" s="70"/>
    </row>
    <row r="2082" spans="18:20">
      <c r="R2082" s="70"/>
      <c r="S2082" s="70"/>
      <c r="T2082" s="70"/>
    </row>
    <row r="2083" spans="18:20">
      <c r="R2083" s="70"/>
      <c r="S2083" s="70"/>
      <c r="T2083" s="70"/>
    </row>
    <row r="2084" spans="18:20">
      <c r="R2084" s="70"/>
      <c r="S2084" s="70"/>
      <c r="T2084" s="70"/>
    </row>
    <row r="2085" spans="18:20">
      <c r="R2085" s="70"/>
      <c r="S2085" s="70"/>
      <c r="T2085" s="70"/>
    </row>
    <row r="2086" spans="18:20">
      <c r="R2086" s="70"/>
      <c r="S2086" s="70"/>
      <c r="T2086" s="70"/>
    </row>
    <row r="2087" spans="18:20">
      <c r="R2087" s="70"/>
      <c r="S2087" s="70"/>
      <c r="T2087" s="70"/>
    </row>
    <row r="2088" spans="18:20">
      <c r="R2088" s="70"/>
      <c r="S2088" s="70"/>
      <c r="T2088" s="70"/>
    </row>
    <row r="2089" spans="18:20">
      <c r="R2089" s="70"/>
      <c r="S2089" s="70"/>
      <c r="T2089" s="70"/>
    </row>
    <row r="2090" spans="18:20">
      <c r="R2090" s="70"/>
      <c r="S2090" s="70"/>
      <c r="T2090" s="70"/>
    </row>
    <row r="2091" spans="18:20">
      <c r="R2091" s="70"/>
      <c r="S2091" s="70"/>
      <c r="T2091" s="70"/>
    </row>
    <row r="2092" spans="18:20">
      <c r="R2092" s="70"/>
      <c r="S2092" s="70"/>
      <c r="T2092" s="70"/>
    </row>
    <row r="2093" spans="18:20">
      <c r="R2093" s="70"/>
      <c r="S2093" s="70"/>
      <c r="T2093" s="70"/>
    </row>
    <row r="2094" spans="18:20">
      <c r="R2094" s="70"/>
      <c r="S2094" s="70"/>
      <c r="T2094" s="70"/>
    </row>
    <row r="2095" spans="18:20">
      <c r="R2095" s="70"/>
      <c r="S2095" s="70"/>
      <c r="T2095" s="70"/>
    </row>
    <row r="2096" spans="18:20">
      <c r="R2096" s="70"/>
      <c r="S2096" s="70"/>
      <c r="T2096" s="70"/>
    </row>
    <row r="2097" spans="18:20">
      <c r="R2097" s="70"/>
      <c r="S2097" s="70"/>
      <c r="T2097" s="70"/>
    </row>
    <row r="2098" spans="18:20">
      <c r="R2098" s="70"/>
      <c r="S2098" s="70"/>
      <c r="T2098" s="70"/>
    </row>
    <row r="2099" spans="18:20">
      <c r="R2099" s="70"/>
      <c r="S2099" s="70"/>
      <c r="T2099" s="70"/>
    </row>
    <row r="2100" spans="18:20">
      <c r="R2100" s="70"/>
      <c r="S2100" s="70"/>
      <c r="T2100" s="70"/>
    </row>
    <row r="2101" spans="18:20">
      <c r="R2101" s="70"/>
      <c r="S2101" s="70"/>
      <c r="T2101" s="70"/>
    </row>
    <row r="2102" spans="18:20">
      <c r="R2102" s="70"/>
      <c r="S2102" s="70"/>
      <c r="T2102" s="70"/>
    </row>
    <row r="2103" spans="18:20">
      <c r="R2103" s="70"/>
      <c r="S2103" s="70"/>
      <c r="T2103" s="70"/>
    </row>
    <row r="2104" spans="18:20">
      <c r="R2104" s="70"/>
      <c r="S2104" s="70"/>
      <c r="T2104" s="70"/>
    </row>
    <row r="2105" spans="18:20">
      <c r="R2105" s="70"/>
      <c r="S2105" s="70"/>
      <c r="T2105" s="70"/>
    </row>
    <row r="2106" spans="18:20">
      <c r="R2106" s="70"/>
      <c r="S2106" s="70"/>
      <c r="T2106" s="70"/>
    </row>
    <row r="2107" spans="18:20">
      <c r="R2107" s="70"/>
      <c r="S2107" s="70"/>
      <c r="T2107" s="70"/>
    </row>
    <row r="2108" spans="18:20">
      <c r="R2108" s="70"/>
      <c r="S2108" s="70"/>
      <c r="T2108" s="70"/>
    </row>
    <row r="2109" spans="18:20">
      <c r="R2109" s="70"/>
      <c r="S2109" s="70"/>
      <c r="T2109" s="70"/>
    </row>
    <row r="2110" spans="18:20">
      <c r="R2110" s="70"/>
      <c r="S2110" s="70"/>
      <c r="T2110" s="70"/>
    </row>
    <row r="2111" spans="18:20">
      <c r="R2111" s="70"/>
      <c r="S2111" s="70"/>
      <c r="T2111" s="70"/>
    </row>
    <row r="2112" spans="18:20">
      <c r="R2112" s="70"/>
      <c r="S2112" s="70"/>
      <c r="T2112" s="70"/>
    </row>
    <row r="2113" spans="18:20">
      <c r="R2113" s="70"/>
      <c r="S2113" s="70"/>
      <c r="T2113" s="70"/>
    </row>
    <row r="2114" spans="18:20">
      <c r="R2114" s="70"/>
      <c r="S2114" s="70"/>
      <c r="T2114" s="70"/>
    </row>
    <row r="2115" spans="18:20">
      <c r="R2115" s="70"/>
      <c r="S2115" s="70"/>
      <c r="T2115" s="70"/>
    </row>
    <row r="2116" spans="18:20">
      <c r="R2116" s="70"/>
      <c r="S2116" s="70"/>
      <c r="T2116" s="70"/>
    </row>
    <row r="2117" spans="18:20">
      <c r="R2117" s="70"/>
      <c r="S2117" s="70"/>
      <c r="T2117" s="70"/>
    </row>
    <row r="2118" spans="18:20">
      <c r="R2118" s="70"/>
      <c r="S2118" s="70"/>
      <c r="T2118" s="70"/>
    </row>
    <row r="2119" spans="18:20">
      <c r="R2119" s="70"/>
      <c r="S2119" s="70"/>
      <c r="T2119" s="70"/>
    </row>
    <row r="2120" spans="18:20">
      <c r="R2120" s="70"/>
      <c r="S2120" s="70"/>
      <c r="T2120" s="70"/>
    </row>
    <row r="2121" spans="18:20">
      <c r="R2121" s="70"/>
      <c r="S2121" s="70"/>
      <c r="T2121" s="70"/>
    </row>
    <row r="2122" spans="18:20">
      <c r="R2122" s="70"/>
      <c r="S2122" s="70"/>
      <c r="T2122" s="70"/>
    </row>
    <row r="2123" spans="18:20">
      <c r="R2123" s="70"/>
      <c r="S2123" s="70"/>
      <c r="T2123" s="70"/>
    </row>
    <row r="2124" spans="18:20">
      <c r="R2124" s="70"/>
      <c r="S2124" s="70"/>
      <c r="T2124" s="70"/>
    </row>
    <row r="2125" spans="18:20">
      <c r="R2125" s="70"/>
      <c r="S2125" s="70"/>
      <c r="T2125" s="70"/>
    </row>
    <row r="2126" spans="18:20">
      <c r="R2126" s="70"/>
      <c r="S2126" s="70"/>
      <c r="T2126" s="70"/>
    </row>
    <row r="2127" spans="18:20">
      <c r="R2127" s="70"/>
      <c r="S2127" s="70"/>
      <c r="T2127" s="70"/>
    </row>
    <row r="2128" spans="18:20">
      <c r="R2128" s="70"/>
      <c r="S2128" s="70"/>
      <c r="T2128" s="70"/>
    </row>
    <row r="2129" spans="18:20">
      <c r="R2129" s="70"/>
      <c r="S2129" s="70"/>
      <c r="T2129" s="70"/>
    </row>
    <row r="2130" spans="18:20">
      <c r="R2130" s="70"/>
      <c r="S2130" s="70"/>
      <c r="T2130" s="70"/>
    </row>
    <row r="2131" spans="18:20">
      <c r="R2131" s="70"/>
      <c r="S2131" s="70"/>
      <c r="T2131" s="70"/>
    </row>
    <row r="2132" spans="18:20">
      <c r="R2132" s="70"/>
      <c r="S2132" s="70"/>
      <c r="T2132" s="70"/>
    </row>
    <row r="2133" spans="18:20">
      <c r="R2133" s="70"/>
      <c r="S2133" s="70"/>
      <c r="T2133" s="70"/>
    </row>
    <row r="2134" spans="18:20">
      <c r="R2134" s="70"/>
      <c r="S2134" s="70"/>
      <c r="T2134" s="70"/>
    </row>
    <row r="2135" spans="18:20">
      <c r="R2135" s="70"/>
      <c r="S2135" s="70"/>
      <c r="T2135" s="70"/>
    </row>
    <row r="2136" spans="18:20">
      <c r="R2136" s="70"/>
      <c r="S2136" s="70"/>
      <c r="T2136" s="70"/>
    </row>
    <row r="2137" spans="18:20">
      <c r="R2137" s="70"/>
      <c r="S2137" s="70"/>
      <c r="T2137" s="70"/>
    </row>
    <row r="2138" spans="18:20">
      <c r="R2138" s="70"/>
      <c r="S2138" s="70"/>
      <c r="T2138" s="70"/>
    </row>
    <row r="2139" spans="18:20">
      <c r="R2139" s="70"/>
      <c r="S2139" s="70"/>
      <c r="T2139" s="70"/>
    </row>
    <row r="2140" spans="18:20">
      <c r="R2140" s="70"/>
      <c r="S2140" s="70"/>
      <c r="T2140" s="70"/>
    </row>
    <row r="2141" spans="18:20">
      <c r="R2141" s="70"/>
      <c r="S2141" s="70"/>
      <c r="T2141" s="70"/>
    </row>
    <row r="2142" spans="18:20">
      <c r="R2142" s="70"/>
      <c r="S2142" s="70"/>
      <c r="T2142" s="70"/>
    </row>
    <row r="2143" spans="18:20">
      <c r="R2143" s="70"/>
      <c r="S2143" s="70"/>
      <c r="T2143" s="70"/>
    </row>
    <row r="2144" spans="18:20">
      <c r="R2144" s="70"/>
      <c r="S2144" s="70"/>
      <c r="T2144" s="70"/>
    </row>
    <row r="2145" spans="18:20">
      <c r="R2145" s="70"/>
      <c r="S2145" s="70"/>
      <c r="T2145" s="70"/>
    </row>
    <row r="2146" spans="18:20">
      <c r="R2146" s="70"/>
      <c r="S2146" s="70"/>
      <c r="T2146" s="70"/>
    </row>
    <row r="2147" spans="18:20">
      <c r="R2147" s="70"/>
      <c r="S2147" s="70"/>
      <c r="T2147" s="70"/>
    </row>
    <row r="2148" spans="18:20">
      <c r="R2148" s="70"/>
      <c r="S2148" s="70"/>
      <c r="T2148" s="70"/>
    </row>
    <row r="2149" spans="18:20">
      <c r="R2149" s="70"/>
      <c r="S2149" s="70"/>
      <c r="T2149" s="70"/>
    </row>
    <row r="2150" spans="18:20">
      <c r="R2150" s="70"/>
      <c r="S2150" s="70"/>
      <c r="T2150" s="70"/>
    </row>
    <row r="2151" spans="18:20">
      <c r="R2151" s="70"/>
      <c r="S2151" s="70"/>
      <c r="T2151" s="70"/>
    </row>
    <row r="2152" spans="18:20">
      <c r="R2152" s="70"/>
      <c r="S2152" s="70"/>
      <c r="T2152" s="70"/>
    </row>
    <row r="2153" spans="18:20">
      <c r="R2153" s="70"/>
      <c r="S2153" s="70"/>
      <c r="T2153" s="70"/>
    </row>
    <row r="2154" spans="18:20">
      <c r="R2154" s="70"/>
      <c r="S2154" s="70"/>
      <c r="T2154" s="70"/>
    </row>
    <row r="2155" spans="18:20">
      <c r="R2155" s="70"/>
      <c r="S2155" s="70"/>
      <c r="T2155" s="70"/>
    </row>
    <row r="2156" spans="18:20">
      <c r="R2156" s="70"/>
      <c r="S2156" s="70"/>
      <c r="T2156" s="70"/>
    </row>
    <row r="2157" spans="18:20">
      <c r="R2157" s="70"/>
      <c r="S2157" s="70"/>
      <c r="T2157" s="70"/>
    </row>
    <row r="2158" spans="18:20">
      <c r="R2158" s="70"/>
      <c r="S2158" s="70"/>
      <c r="T2158" s="70"/>
    </row>
    <row r="2159" spans="18:20">
      <c r="R2159" s="70"/>
      <c r="S2159" s="70"/>
      <c r="T2159" s="70"/>
    </row>
    <row r="2160" spans="18:20">
      <c r="R2160" s="70"/>
      <c r="S2160" s="70"/>
      <c r="T2160" s="70"/>
    </row>
    <row r="2161" spans="18:20">
      <c r="R2161" s="70"/>
      <c r="S2161" s="70"/>
      <c r="T2161" s="70"/>
    </row>
    <row r="2162" spans="18:20">
      <c r="R2162" s="70"/>
      <c r="S2162" s="70"/>
      <c r="T2162" s="70"/>
    </row>
    <row r="2163" spans="18:20">
      <c r="R2163" s="70"/>
      <c r="S2163" s="70"/>
      <c r="T2163" s="70"/>
    </row>
    <row r="2164" spans="18:20">
      <c r="R2164" s="70"/>
      <c r="S2164" s="70"/>
      <c r="T2164" s="70"/>
    </row>
    <row r="2165" spans="18:20">
      <c r="R2165" s="70"/>
      <c r="S2165" s="70"/>
      <c r="T2165" s="70"/>
    </row>
    <row r="2166" spans="18:20">
      <c r="R2166" s="70"/>
      <c r="S2166" s="70"/>
      <c r="T2166" s="70"/>
    </row>
    <row r="2167" spans="18:20">
      <c r="R2167" s="70"/>
      <c r="S2167" s="70"/>
      <c r="T2167" s="70"/>
    </row>
    <row r="2168" spans="18:20">
      <c r="R2168" s="70"/>
      <c r="S2168" s="70"/>
      <c r="T2168" s="70"/>
    </row>
    <row r="2169" spans="18:20">
      <c r="R2169" s="70"/>
      <c r="S2169" s="70"/>
      <c r="T2169" s="70"/>
    </row>
    <row r="2170" spans="18:20">
      <c r="R2170" s="70"/>
      <c r="S2170" s="70"/>
      <c r="T2170" s="70"/>
    </row>
    <row r="2171" spans="18:20">
      <c r="R2171" s="70"/>
      <c r="S2171" s="70"/>
      <c r="T2171" s="70"/>
    </row>
    <row r="2172" spans="18:20">
      <c r="R2172" s="70"/>
      <c r="S2172" s="70"/>
      <c r="T2172" s="70"/>
    </row>
    <row r="2173" spans="18:20">
      <c r="R2173" s="70"/>
      <c r="S2173" s="70"/>
      <c r="T2173" s="70"/>
    </row>
    <row r="2174" spans="18:20">
      <c r="R2174" s="70"/>
      <c r="S2174" s="70"/>
      <c r="T2174" s="70"/>
    </row>
    <row r="2175" spans="18:20">
      <c r="R2175" s="70"/>
      <c r="S2175" s="70"/>
      <c r="T2175" s="70"/>
    </row>
    <row r="2176" spans="18:20">
      <c r="R2176" s="70"/>
      <c r="S2176" s="70"/>
      <c r="T2176" s="70"/>
    </row>
    <row r="2177" spans="18:20">
      <c r="R2177" s="70"/>
      <c r="S2177" s="70"/>
      <c r="T2177" s="70"/>
    </row>
    <row r="2178" spans="18:20">
      <c r="R2178" s="70"/>
      <c r="S2178" s="70"/>
      <c r="T2178" s="70"/>
    </row>
    <row r="2179" spans="18:20">
      <c r="R2179" s="70"/>
      <c r="S2179" s="70"/>
      <c r="T2179" s="70"/>
    </row>
    <row r="2180" spans="18:20">
      <c r="R2180" s="70"/>
      <c r="S2180" s="70"/>
      <c r="T2180" s="70"/>
    </row>
    <row r="2181" spans="18:20">
      <c r="R2181" s="70"/>
      <c r="S2181" s="70"/>
      <c r="T2181" s="70"/>
    </row>
    <row r="2182" spans="18:20">
      <c r="R2182" s="70"/>
      <c r="S2182" s="70"/>
      <c r="T2182" s="70"/>
    </row>
    <row r="2183" spans="18:20">
      <c r="R2183" s="70"/>
      <c r="S2183" s="70"/>
      <c r="T2183" s="70"/>
    </row>
    <row r="2184" spans="18:20">
      <c r="R2184" s="70"/>
      <c r="S2184" s="70"/>
      <c r="T2184" s="70"/>
    </row>
    <row r="2185" spans="18:20">
      <c r="R2185" s="70"/>
      <c r="S2185" s="70"/>
      <c r="T2185" s="70"/>
    </row>
    <row r="2186" spans="18:20">
      <c r="R2186" s="70"/>
      <c r="S2186" s="70"/>
      <c r="T2186" s="70"/>
    </row>
    <row r="2187" spans="18:20">
      <c r="R2187" s="70"/>
      <c r="S2187" s="70"/>
      <c r="T2187" s="70"/>
    </row>
    <row r="2188" spans="18:20">
      <c r="R2188" s="70"/>
      <c r="S2188" s="70"/>
      <c r="T2188" s="70"/>
    </row>
    <row r="2189" spans="18:20">
      <c r="R2189" s="70"/>
      <c r="S2189" s="70"/>
      <c r="T2189" s="70"/>
    </row>
    <row r="2190" spans="18:20">
      <c r="R2190" s="70"/>
      <c r="S2190" s="70"/>
      <c r="T2190" s="70"/>
    </row>
    <row r="2191" spans="18:20">
      <c r="R2191" s="70"/>
      <c r="S2191" s="70"/>
      <c r="T2191" s="70"/>
    </row>
    <row r="2192" spans="18:20">
      <c r="R2192" s="70"/>
      <c r="S2192" s="70"/>
      <c r="T2192" s="70"/>
    </row>
    <row r="2193" spans="18:20">
      <c r="R2193" s="70"/>
      <c r="S2193" s="70"/>
      <c r="T2193" s="70"/>
    </row>
    <row r="2194" spans="18:20">
      <c r="R2194" s="70"/>
      <c r="S2194" s="70"/>
      <c r="T2194" s="70"/>
    </row>
    <row r="2195" spans="18:20">
      <c r="R2195" s="70"/>
      <c r="S2195" s="70"/>
      <c r="T2195" s="70"/>
    </row>
    <row r="2196" spans="18:20">
      <c r="R2196" s="70"/>
      <c r="S2196" s="70"/>
      <c r="T2196" s="70"/>
    </row>
    <row r="2197" spans="18:20">
      <c r="R2197" s="70"/>
      <c r="S2197" s="70"/>
      <c r="T2197" s="70"/>
    </row>
    <row r="2198" spans="18:20">
      <c r="R2198" s="70"/>
      <c r="S2198" s="70"/>
      <c r="T2198" s="70"/>
    </row>
    <row r="2199" spans="18:20">
      <c r="R2199" s="70"/>
      <c r="S2199" s="70"/>
      <c r="T2199" s="70"/>
    </row>
    <row r="2200" spans="18:20">
      <c r="R2200" s="70"/>
      <c r="S2200" s="70"/>
      <c r="T2200" s="70"/>
    </row>
    <row r="2201" spans="18:20">
      <c r="R2201" s="70"/>
      <c r="S2201" s="70"/>
      <c r="T2201" s="70"/>
    </row>
    <row r="2202" spans="18:20">
      <c r="R2202" s="70"/>
      <c r="S2202" s="70"/>
      <c r="T2202" s="70"/>
    </row>
    <row r="2203" spans="18:20">
      <c r="R2203" s="70"/>
      <c r="S2203" s="70"/>
      <c r="T2203" s="70"/>
    </row>
    <row r="2204" spans="18:20">
      <c r="R2204" s="70"/>
      <c r="S2204" s="70"/>
      <c r="T2204" s="70"/>
    </row>
    <row r="2205" spans="18:20">
      <c r="R2205" s="70"/>
      <c r="S2205" s="70"/>
      <c r="T2205" s="70"/>
    </row>
    <row r="2206" spans="18:20">
      <c r="R2206" s="70"/>
      <c r="S2206" s="70"/>
      <c r="T2206" s="70"/>
    </row>
    <row r="2207" spans="18:20">
      <c r="R2207" s="70"/>
      <c r="S2207" s="70"/>
      <c r="T2207" s="70"/>
    </row>
    <row r="2208" spans="18:20">
      <c r="R2208" s="70"/>
      <c r="S2208" s="70"/>
      <c r="T2208" s="70"/>
    </row>
    <row r="2209" spans="18:20">
      <c r="R2209" s="70"/>
      <c r="S2209" s="70"/>
      <c r="T2209" s="70"/>
    </row>
    <row r="2210" spans="18:20">
      <c r="R2210" s="70"/>
      <c r="S2210" s="70"/>
      <c r="T2210" s="70"/>
    </row>
    <row r="2211" spans="18:20">
      <c r="R2211" s="70"/>
      <c r="S2211" s="70"/>
      <c r="T2211" s="70"/>
    </row>
    <row r="2212" spans="18:20">
      <c r="R2212" s="70"/>
      <c r="S2212" s="70"/>
      <c r="T2212" s="70"/>
    </row>
    <row r="2213" spans="18:20">
      <c r="R2213" s="70"/>
      <c r="S2213" s="70"/>
      <c r="T2213" s="70"/>
    </row>
    <row r="2214" spans="18:20">
      <c r="R2214" s="70"/>
      <c r="S2214" s="70"/>
      <c r="T2214" s="70"/>
    </row>
    <row r="2215" spans="18:20">
      <c r="R2215" s="70"/>
      <c r="S2215" s="70"/>
      <c r="T2215" s="70"/>
    </row>
    <row r="2216" spans="18:20">
      <c r="R2216" s="70"/>
      <c r="S2216" s="70"/>
      <c r="T2216" s="70"/>
    </row>
    <row r="2217" spans="18:20">
      <c r="R2217" s="70"/>
      <c r="S2217" s="70"/>
      <c r="T2217" s="70"/>
    </row>
    <row r="2218" spans="18:20">
      <c r="R2218" s="70"/>
      <c r="S2218" s="70"/>
      <c r="T2218" s="70"/>
    </row>
    <row r="2219" spans="18:20">
      <c r="R2219" s="70"/>
      <c r="S2219" s="70"/>
      <c r="T2219" s="70"/>
    </row>
    <row r="2220" spans="18:20">
      <c r="R2220" s="70"/>
      <c r="S2220" s="70"/>
      <c r="T2220" s="70"/>
    </row>
    <row r="2221" spans="18:20">
      <c r="R2221" s="70"/>
      <c r="S2221" s="70"/>
      <c r="T2221" s="70"/>
    </row>
    <row r="2222" spans="18:20">
      <c r="R2222" s="70"/>
      <c r="S2222" s="70"/>
      <c r="T2222" s="70"/>
    </row>
    <row r="2223" spans="18:20">
      <c r="R2223" s="70"/>
      <c r="S2223" s="70"/>
      <c r="T2223" s="70"/>
    </row>
    <row r="2224" spans="18:20">
      <c r="R2224" s="70"/>
      <c r="S2224" s="70"/>
      <c r="T2224" s="70"/>
    </row>
    <row r="2225" spans="18:20">
      <c r="R2225" s="70"/>
      <c r="S2225" s="70"/>
      <c r="T2225" s="70"/>
    </row>
    <row r="2226" spans="18:20">
      <c r="R2226" s="70"/>
      <c r="S2226" s="70"/>
      <c r="T2226" s="70"/>
    </row>
    <row r="2227" spans="18:20">
      <c r="R2227" s="70"/>
      <c r="S2227" s="70"/>
      <c r="T2227" s="70"/>
    </row>
    <row r="2228" spans="18:20">
      <c r="R2228" s="70"/>
      <c r="S2228" s="70"/>
      <c r="T2228" s="70"/>
    </row>
    <row r="2229" spans="18:20">
      <c r="R2229" s="70"/>
      <c r="S2229" s="70"/>
      <c r="T2229" s="70"/>
    </row>
    <row r="2230" spans="18:20">
      <c r="R2230" s="70"/>
      <c r="S2230" s="70"/>
      <c r="T2230" s="70"/>
    </row>
    <row r="2231" spans="18:20">
      <c r="R2231" s="70"/>
      <c r="S2231" s="70"/>
      <c r="T2231" s="70"/>
    </row>
    <row r="2232" spans="18:20">
      <c r="R2232" s="70"/>
      <c r="S2232" s="70"/>
      <c r="T2232" s="70"/>
    </row>
    <row r="2233" spans="18:20">
      <c r="R2233" s="70"/>
      <c r="S2233" s="70"/>
      <c r="T2233" s="70"/>
    </row>
    <row r="2234" spans="18:20">
      <c r="R2234" s="70"/>
      <c r="S2234" s="70"/>
      <c r="T2234" s="70"/>
    </row>
    <row r="2235" spans="18:20">
      <c r="R2235" s="70"/>
      <c r="S2235" s="70"/>
      <c r="T2235" s="70"/>
    </row>
    <row r="2236" spans="18:20">
      <c r="R2236" s="70"/>
      <c r="S2236" s="70"/>
      <c r="T2236" s="70"/>
    </row>
    <row r="2237" spans="18:20">
      <c r="R2237" s="70"/>
      <c r="S2237" s="70"/>
      <c r="T2237" s="70"/>
    </row>
    <row r="2238" spans="18:20">
      <c r="R2238" s="70"/>
      <c r="S2238" s="70"/>
      <c r="T2238" s="70"/>
    </row>
    <row r="2239" spans="18:20">
      <c r="R2239" s="70"/>
      <c r="S2239" s="70"/>
      <c r="T2239" s="70"/>
    </row>
    <row r="2240" spans="18:20">
      <c r="R2240" s="70"/>
      <c r="S2240" s="70"/>
      <c r="T2240" s="70"/>
    </row>
    <row r="2241" spans="18:20">
      <c r="R2241" s="70"/>
      <c r="S2241" s="70"/>
      <c r="T2241" s="70"/>
    </row>
    <row r="2242" spans="18:20">
      <c r="R2242" s="70"/>
      <c r="S2242" s="70"/>
      <c r="T2242" s="70"/>
    </row>
    <row r="2243" spans="18:20">
      <c r="R2243" s="70"/>
      <c r="S2243" s="70"/>
      <c r="T2243" s="70"/>
    </row>
    <row r="2244" spans="18:20">
      <c r="R2244" s="70"/>
      <c r="S2244" s="70"/>
      <c r="T2244" s="70"/>
    </row>
    <row r="2245" spans="18:20">
      <c r="R2245" s="70"/>
      <c r="S2245" s="70"/>
      <c r="T2245" s="70"/>
    </row>
    <row r="2246" spans="18:20">
      <c r="R2246" s="70"/>
      <c r="S2246" s="70"/>
      <c r="T2246" s="70"/>
    </row>
    <row r="2247" spans="18:20">
      <c r="R2247" s="70"/>
      <c r="S2247" s="70"/>
      <c r="T2247" s="70"/>
    </row>
    <row r="2248" spans="18:20">
      <c r="R2248" s="70"/>
      <c r="S2248" s="70"/>
      <c r="T2248" s="70"/>
    </row>
    <row r="2249" spans="18:20">
      <c r="R2249" s="70"/>
      <c r="S2249" s="70"/>
      <c r="T2249" s="70"/>
    </row>
    <row r="2250" spans="18:20">
      <c r="R2250" s="70"/>
      <c r="S2250" s="70"/>
      <c r="T2250" s="70"/>
    </row>
    <row r="2251" spans="18:20">
      <c r="R2251" s="70"/>
      <c r="S2251" s="70"/>
      <c r="T2251" s="70"/>
    </row>
    <row r="2252" spans="18:20">
      <c r="R2252" s="70"/>
      <c r="S2252" s="70"/>
      <c r="T2252" s="70"/>
    </row>
    <row r="2253" spans="18:20">
      <c r="R2253" s="70"/>
      <c r="S2253" s="70"/>
      <c r="T2253" s="70"/>
    </row>
    <row r="2254" spans="18:20">
      <c r="R2254" s="70"/>
      <c r="S2254" s="70"/>
      <c r="T2254" s="70"/>
    </row>
    <row r="2255" spans="18:20">
      <c r="R2255" s="70"/>
      <c r="S2255" s="70"/>
      <c r="T2255" s="70"/>
    </row>
    <row r="2256" spans="18:20">
      <c r="R2256" s="70"/>
      <c r="S2256" s="70"/>
      <c r="T2256" s="70"/>
    </row>
    <row r="2257" spans="18:20">
      <c r="R2257" s="70"/>
      <c r="S2257" s="70"/>
      <c r="T2257" s="70"/>
    </row>
    <row r="2258" spans="18:20">
      <c r="R2258" s="70"/>
      <c r="S2258" s="70"/>
      <c r="T2258" s="70"/>
    </row>
    <row r="2259" spans="18:20">
      <c r="R2259" s="70"/>
      <c r="S2259" s="70"/>
      <c r="T2259" s="70"/>
    </row>
    <row r="2260" spans="18:20">
      <c r="R2260" s="70"/>
      <c r="S2260" s="70"/>
      <c r="T2260" s="70"/>
    </row>
    <row r="2261" spans="18:20">
      <c r="R2261" s="70"/>
      <c r="S2261" s="70"/>
      <c r="T2261" s="70"/>
    </row>
    <row r="2262" spans="18:20">
      <c r="R2262" s="70"/>
      <c r="S2262" s="70"/>
      <c r="T2262" s="70"/>
    </row>
    <row r="2263" spans="18:20">
      <c r="R2263" s="70"/>
      <c r="S2263" s="70"/>
      <c r="T2263" s="70"/>
    </row>
    <row r="2264" spans="18:20">
      <c r="R2264" s="70"/>
      <c r="S2264" s="70"/>
      <c r="T2264" s="70"/>
    </row>
    <row r="2265" spans="18:20">
      <c r="R2265" s="70"/>
      <c r="S2265" s="70"/>
      <c r="T2265" s="70"/>
    </row>
    <row r="2266" spans="18:20">
      <c r="R2266" s="70"/>
      <c r="S2266" s="70"/>
      <c r="T2266" s="70"/>
    </row>
    <row r="2267" spans="18:20">
      <c r="R2267" s="70"/>
      <c r="S2267" s="70"/>
      <c r="T2267" s="70"/>
    </row>
    <row r="2268" spans="18:20">
      <c r="R2268" s="70"/>
      <c r="S2268" s="70"/>
      <c r="T2268" s="70"/>
    </row>
    <row r="2269" spans="18:20">
      <c r="R2269" s="70"/>
      <c r="S2269" s="70"/>
      <c r="T2269" s="70"/>
    </row>
    <row r="2270" spans="18:20">
      <c r="R2270" s="70"/>
      <c r="S2270" s="70"/>
      <c r="T2270" s="70"/>
    </row>
    <row r="2271" spans="18:20">
      <c r="R2271" s="70"/>
      <c r="S2271" s="70"/>
      <c r="T2271" s="70"/>
    </row>
    <row r="2272" spans="18:20">
      <c r="R2272" s="70"/>
      <c r="S2272" s="70"/>
      <c r="T2272" s="70"/>
    </row>
    <row r="2273" spans="18:20">
      <c r="R2273" s="70"/>
      <c r="S2273" s="70"/>
      <c r="T2273" s="70"/>
    </row>
    <row r="2274" spans="18:20">
      <c r="R2274" s="70"/>
      <c r="S2274" s="70"/>
      <c r="T2274" s="70"/>
    </row>
    <row r="2275" spans="18:20">
      <c r="R2275" s="70"/>
      <c r="S2275" s="70"/>
      <c r="T2275" s="70"/>
    </row>
    <row r="2276" spans="18:20">
      <c r="R2276" s="70"/>
      <c r="S2276" s="70"/>
      <c r="T2276" s="70"/>
    </row>
    <row r="2277" spans="18:20">
      <c r="R2277" s="70"/>
      <c r="S2277" s="70"/>
      <c r="T2277" s="70"/>
    </row>
    <row r="2278" spans="18:20">
      <c r="R2278" s="70"/>
      <c r="S2278" s="70"/>
      <c r="T2278" s="70"/>
    </row>
    <row r="2279" spans="18:20">
      <c r="R2279" s="70"/>
      <c r="S2279" s="70"/>
      <c r="T2279" s="70"/>
    </row>
    <row r="2280" spans="18:20">
      <c r="R2280" s="70"/>
      <c r="S2280" s="70"/>
      <c r="T2280" s="70"/>
    </row>
    <row r="2281" spans="18:20">
      <c r="R2281" s="70"/>
      <c r="S2281" s="70"/>
      <c r="T2281" s="70"/>
    </row>
    <row r="2282" spans="18:20">
      <c r="R2282" s="70"/>
      <c r="S2282" s="70"/>
      <c r="T2282" s="70"/>
    </row>
    <row r="2283" spans="18:20">
      <c r="R2283" s="70"/>
      <c r="S2283" s="70"/>
      <c r="T2283" s="70"/>
    </row>
    <row r="2284" spans="18:20">
      <c r="R2284" s="70"/>
      <c r="S2284" s="70"/>
      <c r="T2284" s="70"/>
    </row>
    <row r="2285" spans="18:20">
      <c r="R2285" s="70"/>
      <c r="S2285" s="70"/>
      <c r="T2285" s="70"/>
    </row>
    <row r="2286" spans="18:20">
      <c r="R2286" s="70"/>
      <c r="S2286" s="70"/>
      <c r="T2286" s="70"/>
    </row>
    <row r="2287" spans="18:20">
      <c r="R2287" s="70"/>
      <c r="S2287" s="70"/>
      <c r="T2287" s="70"/>
    </row>
    <row r="2288" spans="18:20">
      <c r="R2288" s="70"/>
      <c r="S2288" s="70"/>
      <c r="T2288" s="70"/>
    </row>
    <row r="2289" spans="18:20">
      <c r="R2289" s="70"/>
      <c r="S2289" s="70"/>
      <c r="T2289" s="70"/>
    </row>
    <row r="2290" spans="18:20">
      <c r="R2290" s="70"/>
      <c r="S2290" s="70"/>
      <c r="T2290" s="70"/>
    </row>
    <row r="2291" spans="18:20">
      <c r="R2291" s="70"/>
      <c r="S2291" s="70"/>
      <c r="T2291" s="70"/>
    </row>
    <row r="2292" spans="18:20">
      <c r="R2292" s="70"/>
      <c r="S2292" s="70"/>
      <c r="T2292" s="70"/>
    </row>
    <row r="2293" spans="18:20">
      <c r="R2293" s="70"/>
      <c r="S2293" s="70"/>
      <c r="T2293" s="70"/>
    </row>
    <row r="2294" spans="18:20">
      <c r="R2294" s="70"/>
      <c r="S2294" s="70"/>
      <c r="T2294" s="70"/>
    </row>
    <row r="2295" spans="18:20">
      <c r="R2295" s="70"/>
      <c r="S2295" s="70"/>
      <c r="T2295" s="70"/>
    </row>
    <row r="2296" spans="18:20">
      <c r="R2296" s="70"/>
      <c r="S2296" s="70"/>
      <c r="T2296" s="70"/>
    </row>
    <row r="2297" spans="18:20">
      <c r="R2297" s="70"/>
      <c r="S2297" s="70"/>
      <c r="T2297" s="70"/>
    </row>
    <row r="2298" spans="18:20">
      <c r="R2298" s="70"/>
      <c r="S2298" s="70"/>
      <c r="T2298" s="70"/>
    </row>
    <row r="2299" spans="18:20">
      <c r="R2299" s="70"/>
      <c r="S2299" s="70"/>
      <c r="T2299" s="70"/>
    </row>
    <row r="2300" spans="18:20">
      <c r="R2300" s="70"/>
      <c r="S2300" s="70"/>
      <c r="T2300" s="70"/>
    </row>
    <row r="2301" spans="18:20">
      <c r="R2301" s="70"/>
      <c r="S2301" s="70"/>
      <c r="T2301" s="70"/>
    </row>
    <row r="2302" spans="18:20">
      <c r="R2302" s="70"/>
      <c r="S2302" s="70"/>
      <c r="T2302" s="70"/>
    </row>
    <row r="2303" spans="18:20">
      <c r="R2303" s="70"/>
      <c r="S2303" s="70"/>
      <c r="T2303" s="70"/>
    </row>
    <row r="2304" spans="18:20">
      <c r="R2304" s="70"/>
      <c r="S2304" s="70"/>
      <c r="T2304" s="70"/>
    </row>
    <row r="2305" spans="18:20">
      <c r="R2305" s="70"/>
      <c r="S2305" s="70"/>
      <c r="T2305" s="70"/>
    </row>
    <row r="2306" spans="18:20">
      <c r="R2306" s="70"/>
      <c r="S2306" s="70"/>
      <c r="T2306" s="70"/>
    </row>
    <row r="2307" spans="18:20">
      <c r="R2307" s="70"/>
      <c r="S2307" s="70"/>
      <c r="T2307" s="70"/>
    </row>
    <row r="2308" spans="18:20">
      <c r="R2308" s="70"/>
      <c r="S2308" s="70"/>
      <c r="T2308" s="70"/>
    </row>
    <row r="2309" spans="18:20">
      <c r="R2309" s="70"/>
      <c r="S2309" s="70"/>
      <c r="T2309" s="70"/>
    </row>
    <row r="2310" spans="18:20">
      <c r="R2310" s="70"/>
      <c r="S2310" s="70"/>
      <c r="T2310" s="70"/>
    </row>
    <row r="2311" spans="18:20">
      <c r="R2311" s="70"/>
      <c r="S2311" s="70"/>
      <c r="T2311" s="70"/>
    </row>
    <row r="2312" spans="18:20">
      <c r="R2312" s="70"/>
      <c r="S2312" s="70"/>
      <c r="T2312" s="70"/>
    </row>
    <row r="2313" spans="18:20">
      <c r="R2313" s="70"/>
      <c r="S2313" s="70"/>
      <c r="T2313" s="70"/>
    </row>
    <row r="2314" spans="18:20">
      <c r="R2314" s="70"/>
      <c r="S2314" s="70"/>
      <c r="T2314" s="70"/>
    </row>
    <row r="2315" spans="18:20">
      <c r="R2315" s="70"/>
      <c r="S2315" s="70"/>
      <c r="T2315" s="70"/>
    </row>
    <row r="2316" spans="18:20">
      <c r="R2316" s="70"/>
      <c r="S2316" s="70"/>
      <c r="T2316" s="70"/>
    </row>
    <row r="2317" spans="18:20">
      <c r="R2317" s="70"/>
      <c r="S2317" s="70"/>
      <c r="T2317" s="70"/>
    </row>
    <row r="2318" spans="18:20">
      <c r="R2318" s="70"/>
      <c r="S2318" s="70"/>
      <c r="T2318" s="70"/>
    </row>
    <row r="2319" spans="18:20">
      <c r="R2319" s="70"/>
      <c r="S2319" s="70"/>
      <c r="T2319" s="70"/>
    </row>
    <row r="2320" spans="18:20">
      <c r="R2320" s="70"/>
      <c r="S2320" s="70"/>
      <c r="T2320" s="70"/>
    </row>
    <row r="2321" spans="18:20">
      <c r="R2321" s="70"/>
      <c r="S2321" s="70"/>
      <c r="T2321" s="70"/>
    </row>
    <row r="2322" spans="18:20">
      <c r="R2322" s="70"/>
      <c r="S2322" s="70"/>
      <c r="T2322" s="70"/>
    </row>
    <row r="2323" spans="18:20">
      <c r="R2323" s="70"/>
      <c r="S2323" s="70"/>
      <c r="T2323" s="70"/>
    </row>
    <row r="2324" spans="18:20">
      <c r="R2324" s="70"/>
      <c r="S2324" s="70"/>
      <c r="T2324" s="70"/>
    </row>
    <row r="2325" spans="18:20">
      <c r="R2325" s="70"/>
      <c r="S2325" s="70"/>
      <c r="T2325" s="70"/>
    </row>
    <row r="2326" spans="18:20">
      <c r="R2326" s="70"/>
      <c r="S2326" s="70"/>
      <c r="T2326" s="70"/>
    </row>
    <row r="2327" spans="18:20">
      <c r="R2327" s="70"/>
      <c r="S2327" s="70"/>
      <c r="T2327" s="70"/>
    </row>
    <row r="2328" spans="18:20">
      <c r="R2328" s="70"/>
      <c r="S2328" s="70"/>
      <c r="T2328" s="70"/>
    </row>
    <row r="2329" spans="18:20">
      <c r="R2329" s="70"/>
      <c r="S2329" s="70"/>
      <c r="T2329" s="70"/>
    </row>
    <row r="2330" spans="18:20">
      <c r="R2330" s="70"/>
      <c r="S2330" s="70"/>
      <c r="T2330" s="70"/>
    </row>
    <row r="2331" spans="18:20">
      <c r="R2331" s="70"/>
      <c r="S2331" s="70"/>
      <c r="T2331" s="70"/>
    </row>
    <row r="2332" spans="18:20">
      <c r="R2332" s="70"/>
      <c r="S2332" s="70"/>
      <c r="T2332" s="70"/>
    </row>
    <row r="2333" spans="18:20">
      <c r="R2333" s="70"/>
      <c r="S2333" s="70"/>
      <c r="T2333" s="70"/>
    </row>
    <row r="2334" spans="18:20">
      <c r="R2334" s="70"/>
      <c r="S2334" s="70"/>
      <c r="T2334" s="70"/>
    </row>
    <row r="2335" spans="18:20">
      <c r="R2335" s="70"/>
      <c r="S2335" s="70"/>
      <c r="T2335" s="70"/>
    </row>
    <row r="2336" spans="18:20">
      <c r="R2336" s="70"/>
      <c r="S2336" s="70"/>
      <c r="T2336" s="70"/>
    </row>
    <row r="2337" spans="18:20">
      <c r="R2337" s="70"/>
      <c r="S2337" s="70"/>
      <c r="T2337" s="70"/>
    </row>
    <row r="2338" spans="18:20">
      <c r="R2338" s="70"/>
      <c r="S2338" s="70"/>
      <c r="T2338" s="70"/>
    </row>
    <row r="2339" spans="18:20">
      <c r="R2339" s="70"/>
      <c r="S2339" s="70"/>
      <c r="T2339" s="70"/>
    </row>
    <row r="2340" spans="18:20">
      <c r="R2340" s="70"/>
      <c r="S2340" s="70"/>
      <c r="T2340" s="70"/>
    </row>
    <row r="2341" spans="18:20">
      <c r="R2341" s="70"/>
      <c r="S2341" s="70"/>
      <c r="T2341" s="70"/>
    </row>
    <row r="2342" spans="18:20">
      <c r="R2342" s="70"/>
      <c r="S2342" s="70"/>
      <c r="T2342" s="70"/>
    </row>
    <row r="2343" spans="18:20">
      <c r="R2343" s="70"/>
      <c r="S2343" s="70"/>
      <c r="T2343" s="70"/>
    </row>
    <row r="2344" spans="18:20">
      <c r="R2344" s="70"/>
      <c r="S2344" s="70"/>
      <c r="T2344" s="70"/>
    </row>
    <row r="2345" spans="18:20">
      <c r="R2345" s="70"/>
      <c r="S2345" s="70"/>
      <c r="T2345" s="70"/>
    </row>
    <row r="2346" spans="18:20">
      <c r="R2346" s="70"/>
      <c r="S2346" s="70"/>
      <c r="T2346" s="70"/>
    </row>
    <row r="2347" spans="18:20">
      <c r="R2347" s="70"/>
      <c r="S2347" s="70"/>
      <c r="T2347" s="70"/>
    </row>
    <row r="2348" spans="18:20">
      <c r="R2348" s="70"/>
      <c r="S2348" s="70"/>
      <c r="T2348" s="70"/>
    </row>
    <row r="2349" spans="18:20">
      <c r="R2349" s="70"/>
      <c r="S2349" s="70"/>
      <c r="T2349" s="70"/>
    </row>
    <row r="2350" spans="18:20">
      <c r="R2350" s="70"/>
      <c r="S2350" s="70"/>
      <c r="T2350" s="70"/>
    </row>
    <row r="2351" spans="18:20">
      <c r="R2351" s="70"/>
      <c r="S2351" s="70"/>
      <c r="T2351" s="70"/>
    </row>
    <row r="2352" spans="18:20">
      <c r="R2352" s="70"/>
      <c r="S2352" s="70"/>
      <c r="T2352" s="70"/>
    </row>
    <row r="2353" spans="18:20">
      <c r="R2353" s="70"/>
      <c r="S2353" s="70"/>
      <c r="T2353" s="70"/>
    </row>
    <row r="2354" spans="18:20">
      <c r="R2354" s="70"/>
      <c r="S2354" s="70"/>
      <c r="T2354" s="70"/>
    </row>
    <row r="2355" spans="18:20">
      <c r="R2355" s="70"/>
      <c r="S2355" s="70"/>
      <c r="T2355" s="70"/>
    </row>
    <row r="2356" spans="18:20">
      <c r="R2356" s="70"/>
      <c r="S2356" s="70"/>
      <c r="T2356" s="70"/>
    </row>
    <row r="2357" spans="18:20">
      <c r="R2357" s="70"/>
      <c r="S2357" s="70"/>
      <c r="T2357" s="70"/>
    </row>
    <row r="2358" spans="18:20">
      <c r="R2358" s="70"/>
      <c r="S2358" s="70"/>
      <c r="T2358" s="70"/>
    </row>
    <row r="2359" spans="18:20">
      <c r="R2359" s="70"/>
      <c r="S2359" s="70"/>
      <c r="T2359" s="70"/>
    </row>
    <row r="2360" spans="18:20">
      <c r="R2360" s="70"/>
      <c r="S2360" s="70"/>
      <c r="T2360" s="70"/>
    </row>
    <row r="2361" spans="18:20">
      <c r="R2361" s="70"/>
      <c r="S2361" s="70"/>
      <c r="T2361" s="70"/>
    </row>
    <row r="2362" spans="18:20">
      <c r="R2362" s="70"/>
      <c r="S2362" s="70"/>
      <c r="T2362" s="70"/>
    </row>
    <row r="2363" spans="18:20">
      <c r="R2363" s="70"/>
      <c r="S2363" s="70"/>
      <c r="T2363" s="70"/>
    </row>
    <row r="2364" spans="18:20">
      <c r="R2364" s="70"/>
      <c r="S2364" s="70"/>
      <c r="T2364" s="70"/>
    </row>
    <row r="2365" spans="18:20">
      <c r="R2365" s="70"/>
      <c r="S2365" s="70"/>
      <c r="T2365" s="70"/>
    </row>
    <row r="2366" spans="18:20">
      <c r="R2366" s="70"/>
      <c r="S2366" s="70"/>
      <c r="T2366" s="70"/>
    </row>
    <row r="2367" spans="18:20">
      <c r="R2367" s="70"/>
      <c r="S2367" s="70"/>
      <c r="T2367" s="70"/>
    </row>
    <row r="2368" spans="18:20">
      <c r="R2368" s="70"/>
      <c r="S2368" s="70"/>
      <c r="T2368" s="70"/>
    </row>
    <row r="2369" spans="18:20">
      <c r="R2369" s="70"/>
      <c r="S2369" s="70"/>
      <c r="T2369" s="70"/>
    </row>
    <row r="2370" spans="18:20">
      <c r="R2370" s="70"/>
      <c r="S2370" s="70"/>
      <c r="T2370" s="70"/>
    </row>
    <row r="2371" spans="18:20">
      <c r="R2371" s="70"/>
      <c r="S2371" s="70"/>
      <c r="T2371" s="70"/>
    </row>
    <row r="2372" spans="18:20">
      <c r="R2372" s="70"/>
      <c r="S2372" s="70"/>
      <c r="T2372" s="70"/>
    </row>
    <row r="2373" spans="18:20">
      <c r="R2373" s="70"/>
      <c r="S2373" s="70"/>
      <c r="T2373" s="70"/>
    </row>
    <row r="2374" spans="18:20">
      <c r="R2374" s="70"/>
      <c r="S2374" s="70"/>
      <c r="T2374" s="70"/>
    </row>
    <row r="2375" spans="18:20">
      <c r="R2375" s="70"/>
      <c r="S2375" s="70"/>
      <c r="T2375" s="70"/>
    </row>
    <row r="2376" spans="18:20">
      <c r="R2376" s="70"/>
      <c r="S2376" s="70"/>
      <c r="T2376" s="70"/>
    </row>
    <row r="2377" spans="18:20">
      <c r="R2377" s="70"/>
      <c r="S2377" s="70"/>
      <c r="T2377" s="70"/>
    </row>
    <row r="2378" spans="18:20">
      <c r="R2378" s="70"/>
      <c r="S2378" s="70"/>
      <c r="T2378" s="70"/>
    </row>
    <row r="2379" spans="18:20">
      <c r="R2379" s="70"/>
      <c r="S2379" s="70"/>
      <c r="T2379" s="70"/>
    </row>
    <row r="2380" spans="18:20">
      <c r="R2380" s="70"/>
      <c r="S2380" s="70"/>
      <c r="T2380" s="70"/>
    </row>
    <row r="2381" spans="18:20">
      <c r="R2381" s="70"/>
      <c r="S2381" s="70"/>
      <c r="T2381" s="70"/>
    </row>
    <row r="2382" spans="18:20">
      <c r="R2382" s="70"/>
      <c r="S2382" s="70"/>
      <c r="T2382" s="70"/>
    </row>
    <row r="2383" spans="18:20">
      <c r="R2383" s="70"/>
      <c r="S2383" s="70"/>
      <c r="T2383" s="70"/>
    </row>
    <row r="2384" spans="18:20">
      <c r="R2384" s="70"/>
      <c r="S2384" s="70"/>
      <c r="T2384" s="70"/>
    </row>
    <row r="2385" spans="18:20">
      <c r="R2385" s="70"/>
      <c r="S2385" s="70"/>
      <c r="T2385" s="70"/>
    </row>
    <row r="2386" spans="18:20">
      <c r="R2386" s="70"/>
      <c r="S2386" s="70"/>
      <c r="T2386" s="70"/>
    </row>
    <row r="2387" spans="18:20">
      <c r="R2387" s="70"/>
      <c r="S2387" s="70"/>
      <c r="T2387" s="70"/>
    </row>
    <row r="2388" spans="18:20">
      <c r="R2388" s="70"/>
      <c r="S2388" s="70"/>
      <c r="T2388" s="70"/>
    </row>
    <row r="2389" spans="18:20">
      <c r="R2389" s="70"/>
      <c r="S2389" s="70"/>
      <c r="T2389" s="70"/>
    </row>
    <row r="2390" spans="18:20">
      <c r="R2390" s="70"/>
      <c r="S2390" s="70"/>
      <c r="T2390" s="70"/>
    </row>
    <row r="2391" spans="18:20">
      <c r="R2391" s="70"/>
      <c r="S2391" s="70"/>
      <c r="T2391" s="70"/>
    </row>
    <row r="2392" spans="18:20">
      <c r="R2392" s="70"/>
      <c r="S2392" s="70"/>
      <c r="T2392" s="70"/>
    </row>
    <row r="2393" spans="18:20">
      <c r="R2393" s="70"/>
      <c r="S2393" s="70"/>
      <c r="T2393" s="70"/>
    </row>
    <row r="2394" spans="18:20">
      <c r="R2394" s="70"/>
      <c r="S2394" s="70"/>
      <c r="T2394" s="70"/>
    </row>
    <row r="2395" spans="18:20">
      <c r="R2395" s="70"/>
      <c r="S2395" s="70"/>
      <c r="T2395" s="70"/>
    </row>
    <row r="2396" spans="18:20">
      <c r="R2396" s="70"/>
      <c r="S2396" s="70"/>
      <c r="T2396" s="70"/>
    </row>
    <row r="2397" spans="18:20">
      <c r="R2397" s="70"/>
      <c r="S2397" s="70"/>
      <c r="T2397" s="70"/>
    </row>
    <row r="2398" spans="18:20">
      <c r="R2398" s="70"/>
      <c r="S2398" s="70"/>
      <c r="T2398" s="70"/>
    </row>
    <row r="2399" spans="18:20">
      <c r="R2399" s="70"/>
      <c r="S2399" s="70"/>
      <c r="T2399" s="70"/>
    </row>
    <row r="2400" spans="18:20">
      <c r="R2400" s="70"/>
      <c r="S2400" s="70"/>
      <c r="T2400" s="70"/>
    </row>
    <row r="2401" spans="18:20">
      <c r="R2401" s="70"/>
      <c r="S2401" s="70"/>
      <c r="T2401" s="70"/>
    </row>
    <row r="2402" spans="18:20">
      <c r="R2402" s="70"/>
      <c r="S2402" s="70"/>
      <c r="T2402" s="70"/>
    </row>
    <row r="2403" spans="18:20">
      <c r="R2403" s="70"/>
      <c r="S2403" s="70"/>
      <c r="T2403" s="70"/>
    </row>
    <row r="2404" spans="18:20">
      <c r="R2404" s="70"/>
      <c r="S2404" s="70"/>
      <c r="T2404" s="70"/>
    </row>
    <row r="2405" spans="18:20">
      <c r="R2405" s="70"/>
      <c r="S2405" s="70"/>
      <c r="T2405" s="70"/>
    </row>
    <row r="2406" spans="18:20">
      <c r="R2406" s="70"/>
      <c r="S2406" s="70"/>
      <c r="T2406" s="70"/>
    </row>
    <row r="2407" spans="18:20">
      <c r="R2407" s="70"/>
      <c r="S2407" s="70"/>
      <c r="T2407" s="70"/>
    </row>
    <row r="2408" spans="18:20">
      <c r="R2408" s="70"/>
      <c r="S2408" s="70"/>
      <c r="T2408" s="70"/>
    </row>
    <row r="2409" spans="18:20">
      <c r="R2409" s="70"/>
      <c r="S2409" s="70"/>
      <c r="T2409" s="70"/>
    </row>
    <row r="2410" spans="18:20">
      <c r="R2410" s="70"/>
      <c r="S2410" s="70"/>
      <c r="T2410" s="70"/>
    </row>
    <row r="2411" spans="18:20">
      <c r="R2411" s="70"/>
      <c r="S2411" s="70"/>
      <c r="T2411" s="70"/>
    </row>
    <row r="2412" spans="18:20">
      <c r="R2412" s="70"/>
      <c r="S2412" s="70"/>
      <c r="T2412" s="70"/>
    </row>
    <row r="2413" spans="18:20">
      <c r="R2413" s="70"/>
      <c r="S2413" s="70"/>
      <c r="T2413" s="70"/>
    </row>
    <row r="2414" spans="18:20">
      <c r="R2414" s="70"/>
      <c r="S2414" s="70"/>
      <c r="T2414" s="70"/>
    </row>
    <row r="2415" spans="18:20">
      <c r="R2415" s="70"/>
      <c r="S2415" s="70"/>
      <c r="T2415" s="70"/>
    </row>
    <row r="2416" spans="18:20">
      <c r="R2416" s="70"/>
      <c r="S2416" s="70"/>
      <c r="T2416" s="70"/>
    </row>
    <row r="2417" spans="18:20">
      <c r="R2417" s="70"/>
      <c r="S2417" s="70"/>
      <c r="T2417" s="70"/>
    </row>
    <row r="2418" spans="18:20">
      <c r="R2418" s="70"/>
      <c r="S2418" s="70"/>
      <c r="T2418" s="70"/>
    </row>
    <row r="2419" spans="18:20">
      <c r="R2419" s="70"/>
      <c r="S2419" s="70"/>
      <c r="T2419" s="70"/>
    </row>
    <row r="2420" spans="18:20">
      <c r="R2420" s="70"/>
      <c r="S2420" s="70"/>
      <c r="T2420" s="70"/>
    </row>
    <row r="2421" spans="18:20">
      <c r="R2421" s="70"/>
      <c r="S2421" s="70"/>
      <c r="T2421" s="70"/>
    </row>
    <row r="2422" spans="18:20">
      <c r="R2422" s="70"/>
      <c r="S2422" s="70"/>
      <c r="T2422" s="70"/>
    </row>
    <row r="2423" spans="18:20">
      <c r="R2423" s="70"/>
      <c r="S2423" s="70"/>
      <c r="T2423" s="70"/>
    </row>
    <row r="2424" spans="18:20">
      <c r="R2424" s="70"/>
      <c r="S2424" s="70"/>
      <c r="T2424" s="70"/>
    </row>
    <row r="2425" spans="18:20">
      <c r="R2425" s="70"/>
      <c r="S2425" s="70"/>
      <c r="T2425" s="70"/>
    </row>
    <row r="2426" spans="18:20">
      <c r="R2426" s="70"/>
      <c r="S2426" s="70"/>
      <c r="T2426" s="70"/>
    </row>
    <row r="2427" spans="18:20">
      <c r="R2427" s="70"/>
      <c r="S2427" s="70"/>
      <c r="T2427" s="70"/>
    </row>
    <row r="2428" spans="18:20">
      <c r="R2428" s="70"/>
      <c r="S2428" s="70"/>
      <c r="T2428" s="70"/>
    </row>
    <row r="2429" spans="18:20">
      <c r="R2429" s="70"/>
      <c r="S2429" s="70"/>
      <c r="T2429" s="70"/>
    </row>
    <row r="2430" spans="18:20">
      <c r="R2430" s="70"/>
      <c r="S2430" s="70"/>
      <c r="T2430" s="70"/>
    </row>
    <row r="2431" spans="18:20">
      <c r="R2431" s="70"/>
      <c r="S2431" s="70"/>
      <c r="T2431" s="70"/>
    </row>
    <row r="2432" spans="18:20">
      <c r="R2432" s="70"/>
      <c r="S2432" s="70"/>
      <c r="T2432" s="70"/>
    </row>
    <row r="2433" spans="18:20">
      <c r="R2433" s="70"/>
      <c r="S2433" s="70"/>
      <c r="T2433" s="70"/>
    </row>
    <row r="2434" spans="18:20">
      <c r="R2434" s="70"/>
      <c r="S2434" s="70"/>
      <c r="T2434" s="70"/>
    </row>
    <row r="2435" spans="18:20">
      <c r="R2435" s="70"/>
      <c r="S2435" s="70"/>
      <c r="T2435" s="70"/>
    </row>
    <row r="2436" spans="18:20">
      <c r="R2436" s="70"/>
      <c r="S2436" s="70"/>
      <c r="T2436" s="70"/>
    </row>
    <row r="2437" spans="18:20">
      <c r="R2437" s="70"/>
      <c r="S2437" s="70"/>
      <c r="T2437" s="70"/>
    </row>
    <row r="2438" spans="18:20">
      <c r="R2438" s="70"/>
      <c r="S2438" s="70"/>
      <c r="T2438" s="70"/>
    </row>
    <row r="2439" spans="18:20">
      <c r="R2439" s="70"/>
      <c r="S2439" s="70"/>
      <c r="T2439" s="70"/>
    </row>
    <row r="2440" spans="18:20">
      <c r="R2440" s="70"/>
      <c r="S2440" s="70"/>
      <c r="T2440" s="70"/>
    </row>
    <row r="2441" spans="18:20">
      <c r="R2441" s="70"/>
      <c r="S2441" s="70"/>
      <c r="T2441" s="70"/>
    </row>
    <row r="2442" spans="18:20">
      <c r="R2442" s="70"/>
      <c r="S2442" s="70"/>
      <c r="T2442" s="70"/>
    </row>
    <row r="2443" spans="18:20">
      <c r="R2443" s="70"/>
      <c r="S2443" s="70"/>
      <c r="T2443" s="70"/>
    </row>
    <row r="2444" spans="18:20">
      <c r="R2444" s="70"/>
      <c r="S2444" s="70"/>
      <c r="T2444" s="70"/>
    </row>
    <row r="2445" spans="18:20">
      <c r="R2445" s="70"/>
      <c r="S2445" s="70"/>
      <c r="T2445" s="70"/>
    </row>
    <row r="2446" spans="18:20">
      <c r="R2446" s="70"/>
      <c r="S2446" s="70"/>
      <c r="T2446" s="70"/>
    </row>
    <row r="2447" spans="18:20">
      <c r="R2447" s="70"/>
      <c r="S2447" s="70"/>
      <c r="T2447" s="70"/>
    </row>
    <row r="2448" spans="18:20">
      <c r="R2448" s="70"/>
      <c r="S2448" s="70"/>
      <c r="T2448" s="70"/>
    </row>
    <row r="2449" spans="18:20">
      <c r="R2449" s="70"/>
      <c r="S2449" s="70"/>
      <c r="T2449" s="70"/>
    </row>
    <row r="2450" spans="18:20">
      <c r="R2450" s="70"/>
      <c r="S2450" s="70"/>
      <c r="T2450" s="70"/>
    </row>
    <row r="2451" spans="18:20">
      <c r="R2451" s="70"/>
      <c r="S2451" s="70"/>
      <c r="T2451" s="70"/>
    </row>
    <row r="2452" spans="18:20">
      <c r="R2452" s="70"/>
      <c r="S2452" s="70"/>
      <c r="T2452" s="70"/>
    </row>
    <row r="2453" spans="18:20">
      <c r="R2453" s="70"/>
      <c r="S2453" s="70"/>
      <c r="T2453" s="70"/>
    </row>
    <row r="2454" spans="18:20">
      <c r="R2454" s="70"/>
      <c r="S2454" s="70"/>
      <c r="T2454" s="70"/>
    </row>
    <row r="2455" spans="18:20">
      <c r="R2455" s="70"/>
      <c r="S2455" s="70"/>
      <c r="T2455" s="70"/>
    </row>
    <row r="2456" spans="18:20">
      <c r="R2456" s="70"/>
      <c r="S2456" s="70"/>
      <c r="T2456" s="70"/>
    </row>
    <row r="2457" spans="18:20">
      <c r="R2457" s="70"/>
      <c r="S2457" s="70"/>
      <c r="T2457" s="70"/>
    </row>
    <row r="2458" spans="18:20">
      <c r="R2458" s="70"/>
      <c r="S2458" s="70"/>
      <c r="T2458" s="70"/>
    </row>
    <row r="2459" spans="18:20">
      <c r="R2459" s="70"/>
      <c r="S2459" s="70"/>
      <c r="T2459" s="70"/>
    </row>
    <row r="2460" spans="18:20">
      <c r="R2460" s="70"/>
      <c r="S2460" s="70"/>
      <c r="T2460" s="70"/>
    </row>
    <row r="2461" spans="18:20">
      <c r="R2461" s="70"/>
      <c r="S2461" s="70"/>
      <c r="T2461" s="70"/>
    </row>
    <row r="2462" spans="18:20">
      <c r="R2462" s="70"/>
      <c r="S2462" s="70"/>
      <c r="T2462" s="70"/>
    </row>
    <row r="2463" spans="18:20">
      <c r="R2463" s="70"/>
      <c r="S2463" s="70"/>
      <c r="T2463" s="70"/>
    </row>
    <row r="2464" spans="18:20">
      <c r="R2464" s="70"/>
      <c r="S2464" s="70"/>
      <c r="T2464" s="70"/>
    </row>
    <row r="2465" spans="18:20">
      <c r="R2465" s="70"/>
      <c r="S2465" s="70"/>
      <c r="T2465" s="70"/>
    </row>
    <row r="2466" spans="18:20">
      <c r="R2466" s="70"/>
      <c r="S2466" s="70"/>
      <c r="T2466" s="70"/>
    </row>
    <row r="2467" spans="18:20">
      <c r="R2467" s="70"/>
      <c r="S2467" s="70"/>
      <c r="T2467" s="70"/>
    </row>
    <row r="2468" spans="18:20">
      <c r="R2468" s="70"/>
      <c r="S2468" s="70"/>
      <c r="T2468" s="70"/>
    </row>
    <row r="2469" spans="18:20">
      <c r="R2469" s="70"/>
      <c r="S2469" s="70"/>
      <c r="T2469" s="70"/>
    </row>
    <row r="2470" spans="18:20">
      <c r="R2470" s="70"/>
      <c r="S2470" s="70"/>
      <c r="T2470" s="70"/>
    </row>
    <row r="2471" spans="18:20">
      <c r="R2471" s="70"/>
      <c r="S2471" s="70"/>
      <c r="T2471" s="70"/>
    </row>
    <row r="2472" spans="18:20">
      <c r="R2472" s="70"/>
      <c r="S2472" s="70"/>
      <c r="T2472" s="70"/>
    </row>
    <row r="2473" spans="18:20">
      <c r="R2473" s="70"/>
      <c r="S2473" s="70"/>
      <c r="T2473" s="70"/>
    </row>
    <row r="2474" spans="18:20">
      <c r="R2474" s="70"/>
      <c r="S2474" s="70"/>
      <c r="T2474" s="70"/>
    </row>
    <row r="2475" spans="18:20">
      <c r="R2475" s="70"/>
      <c r="S2475" s="70"/>
      <c r="T2475" s="70"/>
    </row>
    <row r="2476" spans="18:20">
      <c r="R2476" s="70"/>
      <c r="S2476" s="70"/>
      <c r="T2476" s="70"/>
    </row>
    <row r="2477" spans="18:20">
      <c r="R2477" s="70"/>
      <c r="S2477" s="70"/>
      <c r="T2477" s="70"/>
    </row>
    <row r="2478" spans="18:20">
      <c r="R2478" s="70"/>
      <c r="S2478" s="70"/>
      <c r="T2478" s="70"/>
    </row>
    <row r="2479" spans="18:20">
      <c r="R2479" s="70"/>
      <c r="S2479" s="70"/>
      <c r="T2479" s="70"/>
    </row>
    <row r="2480" spans="18:20">
      <c r="R2480" s="70"/>
      <c r="S2480" s="70"/>
      <c r="T2480" s="70"/>
    </row>
    <row r="2481" spans="18:20">
      <c r="R2481" s="70"/>
      <c r="S2481" s="70"/>
      <c r="T2481" s="70"/>
    </row>
    <row r="2482" spans="18:20">
      <c r="R2482" s="70"/>
      <c r="S2482" s="70"/>
      <c r="T2482" s="70"/>
    </row>
    <row r="2483" spans="18:20">
      <c r="R2483" s="70"/>
      <c r="S2483" s="70"/>
      <c r="T2483" s="70"/>
    </row>
    <row r="2484" spans="18:20">
      <c r="R2484" s="70"/>
      <c r="S2484" s="70"/>
      <c r="T2484" s="70"/>
    </row>
    <row r="2485" spans="18:20">
      <c r="R2485" s="70"/>
      <c r="S2485" s="70"/>
      <c r="T2485" s="70"/>
    </row>
    <row r="2486" spans="18:20">
      <c r="R2486" s="70"/>
      <c r="S2486" s="70"/>
      <c r="T2486" s="70"/>
    </row>
    <row r="2487" spans="18:20">
      <c r="R2487" s="70"/>
      <c r="S2487" s="70"/>
      <c r="T2487" s="70"/>
    </row>
    <row r="2488" spans="18:20">
      <c r="R2488" s="70"/>
      <c r="S2488" s="70"/>
      <c r="T2488" s="70"/>
    </row>
    <row r="2489" spans="18:20">
      <c r="R2489" s="70"/>
      <c r="S2489" s="70"/>
      <c r="T2489" s="70"/>
    </row>
    <row r="2490" spans="18:20">
      <c r="R2490" s="70"/>
      <c r="S2490" s="70"/>
      <c r="T2490" s="70"/>
    </row>
    <row r="2491" spans="18:20">
      <c r="R2491" s="70"/>
      <c r="S2491" s="70"/>
      <c r="T2491" s="70"/>
    </row>
    <row r="2492" spans="18:20">
      <c r="R2492" s="70"/>
      <c r="S2492" s="70"/>
      <c r="T2492" s="70"/>
    </row>
    <row r="2493" spans="18:20">
      <c r="R2493" s="70"/>
      <c r="S2493" s="70"/>
      <c r="T2493" s="70"/>
    </row>
    <row r="2494" spans="18:20">
      <c r="R2494" s="70"/>
      <c r="S2494" s="70"/>
      <c r="T2494" s="70"/>
    </row>
    <row r="2495" spans="18:20">
      <c r="R2495" s="70"/>
      <c r="S2495" s="70"/>
      <c r="T2495" s="70"/>
    </row>
    <row r="2496" spans="18:20">
      <c r="R2496" s="70"/>
      <c r="S2496" s="70"/>
      <c r="T2496" s="70"/>
    </row>
    <row r="2497" spans="18:20">
      <c r="R2497" s="70"/>
      <c r="S2497" s="70"/>
      <c r="T2497" s="70"/>
    </row>
    <row r="2498" spans="18:20">
      <c r="R2498" s="70"/>
      <c r="S2498" s="70"/>
      <c r="T2498" s="70"/>
    </row>
    <row r="2499" spans="18:20">
      <c r="R2499" s="70"/>
      <c r="S2499" s="70"/>
      <c r="T2499" s="70"/>
    </row>
    <row r="2500" spans="18:20">
      <c r="R2500" s="70"/>
      <c r="S2500" s="70"/>
      <c r="T2500" s="70"/>
    </row>
    <row r="2501" spans="18:20">
      <c r="R2501" s="70"/>
      <c r="S2501" s="70"/>
      <c r="T2501" s="70"/>
    </row>
    <row r="2502" spans="18:20">
      <c r="R2502" s="70"/>
      <c r="S2502" s="70"/>
      <c r="T2502" s="70"/>
    </row>
    <row r="2503" spans="18:20">
      <c r="R2503" s="70"/>
      <c r="S2503" s="70"/>
      <c r="T2503" s="70"/>
    </row>
    <row r="2504" spans="18:20">
      <c r="R2504" s="70"/>
      <c r="S2504" s="70"/>
      <c r="T2504" s="70"/>
    </row>
    <row r="2505" spans="18:20">
      <c r="R2505" s="70"/>
      <c r="S2505" s="70"/>
      <c r="T2505" s="70"/>
    </row>
    <row r="2506" spans="18:20">
      <c r="R2506" s="70"/>
      <c r="S2506" s="70"/>
      <c r="T2506" s="70"/>
    </row>
    <row r="2507" spans="18:20">
      <c r="R2507" s="70"/>
      <c r="S2507" s="70"/>
      <c r="T2507" s="70"/>
    </row>
    <row r="2508" spans="18:20">
      <c r="R2508" s="70"/>
      <c r="S2508" s="70"/>
      <c r="T2508" s="70"/>
    </row>
    <row r="2509" spans="18:20">
      <c r="R2509" s="70"/>
      <c r="S2509" s="70"/>
      <c r="T2509" s="70"/>
    </row>
    <row r="2510" spans="18:20">
      <c r="R2510" s="70"/>
      <c r="S2510" s="70"/>
      <c r="T2510" s="70"/>
    </row>
    <row r="2511" spans="18:20">
      <c r="R2511" s="70"/>
      <c r="S2511" s="70"/>
      <c r="T2511" s="70"/>
    </row>
    <row r="2512" spans="18:20">
      <c r="R2512" s="70"/>
      <c r="S2512" s="70"/>
      <c r="T2512" s="70"/>
    </row>
    <row r="2513" spans="18:20">
      <c r="R2513" s="70"/>
      <c r="S2513" s="70"/>
      <c r="T2513" s="70"/>
    </row>
    <row r="2514" spans="18:20">
      <c r="R2514" s="70"/>
      <c r="S2514" s="70"/>
      <c r="T2514" s="70"/>
    </row>
    <row r="2515" spans="18:20">
      <c r="R2515" s="70"/>
      <c r="S2515" s="70"/>
      <c r="T2515" s="70"/>
    </row>
    <row r="2516" spans="18:20">
      <c r="R2516" s="70"/>
      <c r="S2516" s="70"/>
      <c r="T2516" s="70"/>
    </row>
    <row r="2517" spans="18:20">
      <c r="R2517" s="70"/>
      <c r="S2517" s="70"/>
      <c r="T2517" s="70"/>
    </row>
    <row r="2518" spans="18:20">
      <c r="R2518" s="70"/>
      <c r="S2518" s="70"/>
      <c r="T2518" s="70"/>
    </row>
    <row r="2519" spans="18:20">
      <c r="R2519" s="70"/>
      <c r="S2519" s="70"/>
      <c r="T2519" s="70"/>
    </row>
    <row r="2520" spans="18:20">
      <c r="R2520" s="70"/>
      <c r="S2520" s="70"/>
      <c r="T2520" s="70"/>
    </row>
    <row r="2521" spans="18:20">
      <c r="R2521" s="70"/>
      <c r="S2521" s="70"/>
      <c r="T2521" s="70"/>
    </row>
    <row r="2522" spans="18:20">
      <c r="R2522" s="70"/>
      <c r="S2522" s="70"/>
      <c r="T2522" s="70"/>
    </row>
    <row r="2523" spans="18:20">
      <c r="R2523" s="70"/>
      <c r="S2523" s="70"/>
      <c r="T2523" s="70"/>
    </row>
    <row r="2524" spans="18:20">
      <c r="R2524" s="70"/>
      <c r="S2524" s="70"/>
      <c r="T2524" s="70"/>
    </row>
    <row r="2525" spans="18:20">
      <c r="R2525" s="70"/>
      <c r="S2525" s="70"/>
      <c r="T2525" s="70"/>
    </row>
    <row r="2526" spans="18:20">
      <c r="R2526" s="70"/>
      <c r="S2526" s="70"/>
      <c r="T2526" s="70"/>
    </row>
    <row r="2527" spans="18:20">
      <c r="R2527" s="70"/>
      <c r="S2527" s="70"/>
      <c r="T2527" s="70"/>
    </row>
    <row r="2528" spans="18:20">
      <c r="R2528" s="70"/>
      <c r="S2528" s="70"/>
      <c r="T2528" s="70"/>
    </row>
    <row r="2529" spans="18:20">
      <c r="R2529" s="70"/>
      <c r="S2529" s="70"/>
      <c r="T2529" s="70"/>
    </row>
    <row r="2530" spans="18:20">
      <c r="R2530" s="70"/>
      <c r="S2530" s="70"/>
      <c r="T2530" s="70"/>
    </row>
    <row r="2531" spans="18:20">
      <c r="R2531" s="70"/>
      <c r="S2531" s="70"/>
      <c r="T2531" s="70"/>
    </row>
    <row r="2532" spans="18:20">
      <c r="R2532" s="70"/>
      <c r="S2532" s="70"/>
      <c r="T2532" s="70"/>
    </row>
    <row r="2533" spans="18:20">
      <c r="R2533" s="70"/>
      <c r="S2533" s="70"/>
      <c r="T2533" s="70"/>
    </row>
    <row r="2534" spans="18:20">
      <c r="R2534" s="70"/>
      <c r="S2534" s="70"/>
      <c r="T2534" s="70"/>
    </row>
    <row r="2535" spans="18:20">
      <c r="R2535" s="70"/>
      <c r="S2535" s="70"/>
      <c r="T2535" s="70"/>
    </row>
    <row r="2536" spans="18:20">
      <c r="R2536" s="70"/>
      <c r="S2536" s="70"/>
      <c r="T2536" s="70"/>
    </row>
    <row r="2537" spans="18:20">
      <c r="R2537" s="70"/>
      <c r="S2537" s="70"/>
      <c r="T2537" s="70"/>
    </row>
    <row r="2538" spans="18:20">
      <c r="R2538" s="70"/>
      <c r="S2538" s="70"/>
      <c r="T2538" s="70"/>
    </row>
    <row r="2539" spans="18:20">
      <c r="R2539" s="70"/>
      <c r="S2539" s="70"/>
      <c r="T2539" s="70"/>
    </row>
    <row r="2540" spans="18:20">
      <c r="R2540" s="70"/>
      <c r="S2540" s="70"/>
      <c r="T2540" s="70"/>
    </row>
    <row r="2541" spans="18:20">
      <c r="R2541" s="70"/>
      <c r="S2541" s="70"/>
      <c r="T2541" s="70"/>
    </row>
    <row r="2542" spans="18:20">
      <c r="R2542" s="70"/>
      <c r="S2542" s="70"/>
      <c r="T2542" s="70"/>
    </row>
    <row r="2543" spans="18:20">
      <c r="R2543" s="70"/>
      <c r="S2543" s="70"/>
      <c r="T2543" s="70"/>
    </row>
    <row r="2544" spans="18:20">
      <c r="R2544" s="70"/>
      <c r="S2544" s="70"/>
      <c r="T2544" s="70"/>
    </row>
    <row r="2545" spans="18:20">
      <c r="R2545" s="70"/>
      <c r="S2545" s="70"/>
      <c r="T2545" s="70"/>
    </row>
    <row r="2546" spans="18:20">
      <c r="R2546" s="70"/>
      <c r="S2546" s="70"/>
      <c r="T2546" s="70"/>
    </row>
    <row r="2547" spans="18:20">
      <c r="R2547" s="70"/>
      <c r="S2547" s="70"/>
      <c r="T2547" s="70"/>
    </row>
    <row r="2548" spans="18:20">
      <c r="R2548" s="70"/>
      <c r="S2548" s="70"/>
      <c r="T2548" s="70"/>
    </row>
    <row r="2549" spans="18:20">
      <c r="R2549" s="70"/>
      <c r="S2549" s="70"/>
      <c r="T2549" s="70"/>
    </row>
    <row r="2550" spans="18:20">
      <c r="R2550" s="70"/>
      <c r="S2550" s="70"/>
      <c r="T2550" s="70"/>
    </row>
    <row r="2551" spans="18:20">
      <c r="R2551" s="70"/>
      <c r="S2551" s="70"/>
      <c r="T2551" s="70"/>
    </row>
    <row r="2552" spans="18:20">
      <c r="R2552" s="70"/>
      <c r="S2552" s="70"/>
      <c r="T2552" s="70"/>
    </row>
    <row r="2553" spans="18:20">
      <c r="R2553" s="70"/>
      <c r="S2553" s="70"/>
      <c r="T2553" s="70"/>
    </row>
    <row r="2554" spans="18:20">
      <c r="R2554" s="70"/>
      <c r="S2554" s="70"/>
      <c r="T2554" s="70"/>
    </row>
    <row r="2555" spans="18:20">
      <c r="R2555" s="70"/>
      <c r="S2555" s="70"/>
      <c r="T2555" s="70"/>
    </row>
    <row r="2556" spans="18:20">
      <c r="R2556" s="70"/>
      <c r="S2556" s="70"/>
      <c r="T2556" s="70"/>
    </row>
    <row r="2557" spans="18:20">
      <c r="R2557" s="70"/>
      <c r="S2557" s="70"/>
      <c r="T2557" s="70"/>
    </row>
    <row r="2558" spans="18:20">
      <c r="R2558" s="70"/>
      <c r="S2558" s="70"/>
      <c r="T2558" s="70"/>
    </row>
    <row r="2559" spans="18:20">
      <c r="R2559" s="70"/>
      <c r="S2559" s="70"/>
      <c r="T2559" s="70"/>
    </row>
    <row r="2560" spans="18:20">
      <c r="R2560" s="70"/>
      <c r="S2560" s="70"/>
      <c r="T2560" s="70"/>
    </row>
    <row r="2561" spans="18:20">
      <c r="R2561" s="70"/>
      <c r="S2561" s="70"/>
      <c r="T2561" s="70"/>
    </row>
    <row r="2562" spans="18:20">
      <c r="R2562" s="70"/>
      <c r="S2562" s="70"/>
      <c r="T2562" s="70"/>
    </row>
    <row r="2563" spans="18:20">
      <c r="R2563" s="70"/>
      <c r="S2563" s="70"/>
      <c r="T2563" s="70"/>
    </row>
    <row r="2564" spans="18:20">
      <c r="R2564" s="70"/>
      <c r="S2564" s="70"/>
      <c r="T2564" s="70"/>
    </row>
    <row r="2565" spans="18:20">
      <c r="R2565" s="70"/>
      <c r="S2565" s="70"/>
      <c r="T2565" s="70"/>
    </row>
    <row r="2566" spans="18:20">
      <c r="R2566" s="70"/>
      <c r="S2566" s="70"/>
      <c r="T2566" s="70"/>
    </row>
    <row r="2567" spans="18:20">
      <c r="R2567" s="70"/>
      <c r="S2567" s="70"/>
      <c r="T2567" s="70"/>
    </row>
    <row r="2568" spans="18:20">
      <c r="R2568" s="70"/>
      <c r="S2568" s="70"/>
      <c r="T2568" s="70"/>
    </row>
    <row r="2569" spans="18:20">
      <c r="R2569" s="70"/>
      <c r="S2569" s="70"/>
      <c r="T2569" s="70"/>
    </row>
    <row r="2570" spans="18:20">
      <c r="R2570" s="70"/>
      <c r="S2570" s="70"/>
      <c r="T2570" s="70"/>
    </row>
    <row r="2571" spans="18:20">
      <c r="R2571" s="70"/>
      <c r="S2571" s="70"/>
      <c r="T2571" s="70"/>
    </row>
    <row r="2572" spans="18:20">
      <c r="R2572" s="70"/>
      <c r="S2572" s="70"/>
      <c r="T2572" s="70"/>
    </row>
    <row r="2573" spans="18:20">
      <c r="R2573" s="70"/>
      <c r="S2573" s="70"/>
      <c r="T2573" s="70"/>
    </row>
    <row r="2574" spans="18:20">
      <c r="R2574" s="70"/>
      <c r="S2574" s="70"/>
      <c r="T2574" s="70"/>
    </row>
    <row r="2575" spans="18:20">
      <c r="R2575" s="70"/>
      <c r="S2575" s="70"/>
      <c r="T2575" s="70"/>
    </row>
    <row r="2576" spans="18:20">
      <c r="R2576" s="70"/>
      <c r="S2576" s="70"/>
      <c r="T2576" s="70"/>
    </row>
    <row r="2577" spans="18:20">
      <c r="R2577" s="70"/>
      <c r="S2577" s="70"/>
      <c r="T2577" s="70"/>
    </row>
    <row r="2578" spans="18:20">
      <c r="R2578" s="70"/>
      <c r="S2578" s="70"/>
      <c r="T2578" s="70"/>
    </row>
    <row r="2579" spans="18:20">
      <c r="R2579" s="70"/>
      <c r="S2579" s="70"/>
      <c r="T2579" s="70"/>
    </row>
    <row r="2580" spans="18:20">
      <c r="R2580" s="70"/>
      <c r="S2580" s="70"/>
      <c r="T2580" s="70"/>
    </row>
    <row r="2581" spans="18:20">
      <c r="R2581" s="70"/>
      <c r="S2581" s="70"/>
      <c r="T2581" s="70"/>
    </row>
    <row r="2582" spans="18:20">
      <c r="R2582" s="70"/>
      <c r="S2582" s="70"/>
      <c r="T2582" s="70"/>
    </row>
    <row r="2583" spans="18:20">
      <c r="R2583" s="70"/>
      <c r="S2583" s="70"/>
      <c r="T2583" s="70"/>
    </row>
    <row r="2584" spans="18:20">
      <c r="R2584" s="70"/>
      <c r="S2584" s="70"/>
      <c r="T2584" s="70"/>
    </row>
    <row r="2585" spans="18:20">
      <c r="R2585" s="70"/>
      <c r="S2585" s="70"/>
      <c r="T2585" s="70"/>
    </row>
    <row r="2586" spans="18:20">
      <c r="R2586" s="70"/>
      <c r="S2586" s="70"/>
      <c r="T2586" s="70"/>
    </row>
    <row r="2587" spans="18:20">
      <c r="R2587" s="70"/>
      <c r="S2587" s="70"/>
      <c r="T2587" s="70"/>
    </row>
    <row r="2588" spans="18:20">
      <c r="R2588" s="70"/>
      <c r="S2588" s="70"/>
      <c r="T2588" s="70"/>
    </row>
    <row r="2589" spans="18:20">
      <c r="R2589" s="70"/>
      <c r="S2589" s="70"/>
      <c r="T2589" s="70"/>
    </row>
    <row r="2590" spans="18:20">
      <c r="R2590" s="70"/>
      <c r="S2590" s="70"/>
      <c r="T2590" s="70"/>
    </row>
    <row r="2591" spans="18:20">
      <c r="R2591" s="70"/>
      <c r="S2591" s="70"/>
      <c r="T2591" s="70"/>
    </row>
    <row r="2592" spans="18:20">
      <c r="R2592" s="70"/>
      <c r="S2592" s="70"/>
      <c r="T2592" s="70"/>
    </row>
    <row r="2593" spans="18:20">
      <c r="R2593" s="70"/>
      <c r="S2593" s="70"/>
      <c r="T2593" s="70"/>
    </row>
    <row r="2594" spans="18:20">
      <c r="R2594" s="70"/>
      <c r="S2594" s="70"/>
      <c r="T2594" s="70"/>
    </row>
    <row r="2595" spans="18:20">
      <c r="R2595" s="70"/>
      <c r="S2595" s="70"/>
      <c r="T2595" s="70"/>
    </row>
    <row r="2596" spans="18:20">
      <c r="R2596" s="70"/>
      <c r="S2596" s="70"/>
      <c r="T2596" s="70"/>
    </row>
    <row r="2597" spans="18:20">
      <c r="R2597" s="70"/>
      <c r="S2597" s="70"/>
      <c r="T2597" s="70"/>
    </row>
    <row r="2598" spans="18:20">
      <c r="R2598" s="70"/>
      <c r="S2598" s="70"/>
      <c r="T2598" s="70"/>
    </row>
    <row r="2599" spans="18:20">
      <c r="R2599" s="70"/>
      <c r="S2599" s="70"/>
      <c r="T2599" s="70"/>
    </row>
    <row r="2600" spans="18:20">
      <c r="R2600" s="70"/>
      <c r="S2600" s="70"/>
      <c r="T2600" s="70"/>
    </row>
    <row r="2601" spans="18:20">
      <c r="R2601" s="70"/>
      <c r="S2601" s="70"/>
      <c r="T2601" s="70"/>
    </row>
    <row r="2602" spans="18:20">
      <c r="R2602" s="70"/>
      <c r="S2602" s="70"/>
      <c r="T2602" s="70"/>
    </row>
    <row r="2603" spans="18:20">
      <c r="R2603" s="70"/>
      <c r="S2603" s="70"/>
      <c r="T2603" s="70"/>
    </row>
    <row r="2604" spans="18:20">
      <c r="R2604" s="70"/>
      <c r="S2604" s="70"/>
      <c r="T2604" s="70"/>
    </row>
    <row r="2605" spans="18:20">
      <c r="R2605" s="70"/>
      <c r="S2605" s="70"/>
      <c r="T2605" s="70"/>
    </row>
    <row r="2606" spans="18:20">
      <c r="R2606" s="70"/>
      <c r="S2606" s="70"/>
      <c r="T2606" s="70"/>
    </row>
    <row r="2607" spans="18:20">
      <c r="R2607" s="70"/>
      <c r="S2607" s="70"/>
      <c r="T2607" s="70"/>
    </row>
    <row r="2608" spans="18:20">
      <c r="R2608" s="70"/>
      <c r="S2608" s="70"/>
      <c r="T2608" s="70"/>
    </row>
    <row r="2609" spans="18:20">
      <c r="R2609" s="70"/>
      <c r="S2609" s="70"/>
      <c r="T2609" s="70"/>
    </row>
    <row r="2610" spans="18:20">
      <c r="R2610" s="70"/>
      <c r="S2610" s="70"/>
      <c r="T2610" s="70"/>
    </row>
    <row r="2611" spans="18:20">
      <c r="R2611" s="70"/>
      <c r="S2611" s="70"/>
      <c r="T2611" s="70"/>
    </row>
    <row r="2612" spans="18:20">
      <c r="R2612" s="70"/>
      <c r="S2612" s="70"/>
      <c r="T2612" s="70"/>
    </row>
    <row r="2613" spans="18:20">
      <c r="R2613" s="70"/>
      <c r="S2613" s="70"/>
      <c r="T2613" s="70"/>
    </row>
    <row r="2614" spans="18:20">
      <c r="R2614" s="70"/>
      <c r="S2614" s="70"/>
      <c r="T2614" s="70"/>
    </row>
    <row r="2615" spans="18:20">
      <c r="R2615" s="70"/>
      <c r="S2615" s="70"/>
      <c r="T2615" s="70"/>
    </row>
    <row r="2616" spans="18:20">
      <c r="R2616" s="70"/>
      <c r="S2616" s="70"/>
      <c r="T2616" s="70"/>
    </row>
    <row r="2617" spans="18:20">
      <c r="R2617" s="70"/>
      <c r="S2617" s="70"/>
      <c r="T2617" s="70"/>
    </row>
    <row r="2618" spans="18:20">
      <c r="R2618" s="70"/>
      <c r="S2618" s="70"/>
      <c r="T2618" s="70"/>
    </row>
    <row r="2619" spans="18:20">
      <c r="R2619" s="70"/>
      <c r="S2619" s="70"/>
      <c r="T2619" s="70"/>
    </row>
    <row r="2620" spans="18:20">
      <c r="R2620" s="70"/>
      <c r="S2620" s="70"/>
      <c r="T2620" s="70"/>
    </row>
    <row r="2621" spans="18:20">
      <c r="R2621" s="70"/>
      <c r="S2621" s="70"/>
      <c r="T2621" s="70"/>
    </row>
    <row r="2622" spans="18:20">
      <c r="R2622" s="70"/>
      <c r="S2622" s="70"/>
      <c r="T2622" s="70"/>
    </row>
    <row r="2623" spans="18:20">
      <c r="R2623" s="70"/>
      <c r="S2623" s="70"/>
      <c r="T2623" s="70"/>
    </row>
    <row r="2624" spans="18:20">
      <c r="R2624" s="70"/>
      <c r="S2624" s="70"/>
      <c r="T2624" s="70"/>
    </row>
    <row r="2625" spans="18:20">
      <c r="R2625" s="70"/>
      <c r="S2625" s="70"/>
      <c r="T2625" s="70"/>
    </row>
    <row r="2626" spans="18:20">
      <c r="R2626" s="70"/>
      <c r="S2626" s="70"/>
      <c r="T2626" s="70"/>
    </row>
    <row r="2627" spans="18:20">
      <c r="R2627" s="70"/>
      <c r="S2627" s="70"/>
      <c r="T2627" s="70"/>
    </row>
    <row r="2628" spans="18:20">
      <c r="R2628" s="70"/>
      <c r="S2628" s="70"/>
      <c r="T2628" s="70"/>
    </row>
    <row r="2629" spans="18:20">
      <c r="R2629" s="70"/>
      <c r="S2629" s="70"/>
      <c r="T2629" s="70"/>
    </row>
    <row r="2630" spans="18:20">
      <c r="R2630" s="70"/>
      <c r="S2630" s="70"/>
      <c r="T2630" s="70"/>
    </row>
    <row r="2631" spans="18:20">
      <c r="R2631" s="70"/>
      <c r="S2631" s="70"/>
      <c r="T2631" s="70"/>
    </row>
    <row r="2632" spans="18:20">
      <c r="R2632" s="70"/>
      <c r="S2632" s="70"/>
      <c r="T2632" s="70"/>
    </row>
    <row r="2633" spans="18:20">
      <c r="R2633" s="70"/>
      <c r="S2633" s="70"/>
      <c r="T2633" s="70"/>
    </row>
    <row r="2634" spans="18:20">
      <c r="R2634" s="70"/>
      <c r="S2634" s="70"/>
      <c r="T2634" s="70"/>
    </row>
    <row r="2635" spans="18:20">
      <c r="R2635" s="70"/>
      <c r="S2635" s="70"/>
      <c r="T2635" s="70"/>
    </row>
    <row r="2636" spans="18:20">
      <c r="R2636" s="70"/>
      <c r="S2636" s="70"/>
      <c r="T2636" s="70"/>
    </row>
    <row r="2637" spans="18:20">
      <c r="R2637" s="70"/>
      <c r="S2637" s="70"/>
      <c r="T2637" s="70"/>
    </row>
    <row r="2638" spans="18:20">
      <c r="R2638" s="70"/>
      <c r="S2638" s="70"/>
      <c r="T2638" s="70"/>
    </row>
    <row r="2639" spans="18:20">
      <c r="R2639" s="70"/>
      <c r="S2639" s="70"/>
      <c r="T2639" s="70"/>
    </row>
  </sheetData>
  <mergeCells count="7">
    <mergeCell ref="C105:N105"/>
    <mergeCell ref="C84:C88"/>
    <mergeCell ref="G90:I90"/>
    <mergeCell ref="G96:I96"/>
    <mergeCell ref="C102:H102"/>
    <mergeCell ref="C103:L103"/>
    <mergeCell ref="C104:I104"/>
  </mergeCells>
  <printOptions horizontalCentered="1"/>
  <pageMargins left="0.31" right="0.24" top="0.47" bottom="0.32" header="0.3" footer="0.3"/>
  <pageSetup paperSize="9" scale="60" orientation="portrait" r:id="rId1"/>
  <headerFooter>
    <oddFooter>&amp;C&amp;"Arial,Bold"&amp;14&amp;A&amp;R&amp;"Arial,Regular"&amp;12Page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2A90E-4C31-4B71-B688-1318829AD249}">
  <sheetPr>
    <pageSetUpPr fitToPage="1"/>
  </sheetPr>
  <dimension ref="B2:V2634"/>
  <sheetViews>
    <sheetView showGridLines="0" zoomScaleSheetLayoutView="100" workbookViewId="0">
      <pane ySplit="7" topLeftCell="A79" activePane="bottomLeft" state="frozen"/>
      <selection activeCell="O23" sqref="O23"/>
      <selection pane="bottomLeft" activeCell="O23" sqref="O23"/>
    </sheetView>
  </sheetViews>
  <sheetFormatPr defaultColWidth="9.33203125" defaultRowHeight="13.2"/>
  <cols>
    <col min="1" max="1" width="9.33203125" style="70"/>
    <col min="2" max="2" width="6.77734375" style="70" customWidth="1"/>
    <col min="3" max="3" width="26.109375" style="70" customWidth="1"/>
    <col min="4" max="4" width="15.77734375" style="70" customWidth="1"/>
    <col min="5" max="5" width="10" style="70" customWidth="1"/>
    <col min="6" max="6" width="15" style="138" customWidth="1"/>
    <col min="7" max="7" width="13.77734375" style="138" customWidth="1"/>
    <col min="8" max="8" width="16.33203125" style="70" customWidth="1"/>
    <col min="9" max="9" width="16.109375" style="139" customWidth="1"/>
    <col min="10" max="10" width="15.44140625" style="70" customWidth="1"/>
    <col min="11" max="11" width="12.77734375" style="70" bestFit="1" customWidth="1"/>
    <col min="12" max="12" width="11.109375" style="70" customWidth="1"/>
    <col min="14" max="14" width="28.109375" style="70" customWidth="1"/>
    <col min="17" max="17" width="9.33203125" style="70"/>
    <col min="18" max="20" width="9.33203125" style="140"/>
    <col min="21" max="21" width="9.33203125" style="70"/>
    <col min="23" max="16384" width="9.33203125" style="70"/>
  </cols>
  <sheetData>
    <row r="2" spans="2:22" ht="13.8">
      <c r="C2" s="71" t="s">
        <v>69</v>
      </c>
      <c r="D2" s="72"/>
      <c r="E2" s="72"/>
      <c r="F2" s="72"/>
      <c r="G2" s="72"/>
      <c r="H2" s="72"/>
      <c r="I2" s="72"/>
      <c r="J2" s="72"/>
      <c r="K2"/>
      <c r="L2"/>
      <c r="N2"/>
      <c r="Q2"/>
      <c r="R2"/>
      <c r="S2"/>
      <c r="T2"/>
    </row>
    <row r="3" spans="2:22" ht="13.8">
      <c r="C3" s="71"/>
      <c r="D3" s="72"/>
      <c r="E3" s="72"/>
      <c r="F3" s="72"/>
      <c r="G3" s="72"/>
      <c r="H3" s="72"/>
      <c r="I3" s="72"/>
      <c r="J3" s="72"/>
      <c r="K3"/>
      <c r="L3"/>
      <c r="N3"/>
      <c r="Q3"/>
      <c r="R3"/>
      <c r="S3"/>
      <c r="T3"/>
    </row>
    <row r="4" spans="2:22" ht="13.8">
      <c r="C4" s="71"/>
      <c r="D4" s="72"/>
      <c r="E4" s="72"/>
      <c r="F4" s="72"/>
      <c r="G4" s="72"/>
      <c r="H4" s="72"/>
      <c r="I4" s="72"/>
      <c r="J4" s="72"/>
      <c r="K4"/>
      <c r="L4"/>
      <c r="N4"/>
      <c r="Q4"/>
      <c r="R4"/>
      <c r="S4"/>
      <c r="T4"/>
    </row>
    <row r="5" spans="2:22" ht="13.8">
      <c r="C5" s="71"/>
      <c r="D5" s="72"/>
      <c r="E5" s="72"/>
      <c r="F5" s="72"/>
      <c r="G5" s="72"/>
      <c r="H5" s="72"/>
      <c r="I5" s="72"/>
      <c r="J5" s="72"/>
      <c r="K5"/>
      <c r="L5"/>
      <c r="N5"/>
      <c r="Q5"/>
      <c r="R5"/>
      <c r="S5"/>
      <c r="T5"/>
    </row>
    <row r="6" spans="2:22" ht="13.8">
      <c r="C6" s="71"/>
      <c r="D6" s="72"/>
      <c r="E6" s="72"/>
      <c r="F6" s="72"/>
      <c r="G6" s="72"/>
      <c r="H6" s="72"/>
      <c r="I6" s="72"/>
      <c r="J6" s="72"/>
      <c r="K6"/>
      <c r="L6"/>
      <c r="N6"/>
      <c r="Q6"/>
      <c r="R6"/>
      <c r="S6"/>
      <c r="T6"/>
    </row>
    <row r="7" spans="2:22" s="75" customFormat="1" ht="66">
      <c r="B7" s="73" t="s">
        <v>0</v>
      </c>
      <c r="C7" s="4" t="s">
        <v>1</v>
      </c>
      <c r="D7" s="4" t="s">
        <v>2</v>
      </c>
      <c r="E7" s="4" t="s">
        <v>3</v>
      </c>
      <c r="F7" s="5" t="s">
        <v>4</v>
      </c>
      <c r="G7" s="5" t="s">
        <v>5</v>
      </c>
      <c r="H7" s="4" t="s">
        <v>6</v>
      </c>
      <c r="I7" s="6" t="s">
        <v>7</v>
      </c>
      <c r="J7" s="7" t="s">
        <v>8</v>
      </c>
      <c r="K7" s="7" t="s">
        <v>9</v>
      </c>
      <c r="L7" s="74" t="s">
        <v>70</v>
      </c>
      <c r="M7" s="9" t="s">
        <v>11</v>
      </c>
      <c r="N7" s="10"/>
      <c r="O7"/>
      <c r="P7"/>
      <c r="Q7"/>
      <c r="R7"/>
      <c r="S7"/>
      <c r="T7"/>
      <c r="V7"/>
    </row>
    <row r="8" spans="2:22" s="75" customFormat="1" ht="15">
      <c r="B8" s="80">
        <v>1</v>
      </c>
      <c r="C8" s="84" t="s">
        <v>16</v>
      </c>
      <c r="D8" s="80" t="s">
        <v>17</v>
      </c>
      <c r="E8" s="80" t="s">
        <v>18</v>
      </c>
      <c r="F8" s="281">
        <v>3282.16</v>
      </c>
      <c r="G8" s="281">
        <v>3294.79</v>
      </c>
      <c r="H8" s="282">
        <v>161009316</v>
      </c>
      <c r="I8" s="282" t="s">
        <v>355</v>
      </c>
      <c r="J8" s="283">
        <v>4092</v>
      </c>
      <c r="K8" s="283">
        <v>3725.8687833037302</v>
      </c>
      <c r="L8" s="74"/>
      <c r="M8" s="9"/>
      <c r="N8" s="10"/>
      <c r="O8"/>
      <c r="P8"/>
      <c r="Q8"/>
      <c r="R8"/>
      <c r="S8"/>
      <c r="T8"/>
      <c r="V8"/>
    </row>
    <row r="9" spans="2:22" s="75" customFormat="1" ht="15">
      <c r="B9" s="80"/>
      <c r="C9" s="84" t="s">
        <v>165</v>
      </c>
      <c r="D9" s="80" t="s">
        <v>17</v>
      </c>
      <c r="E9" s="80" t="s">
        <v>18</v>
      </c>
      <c r="F9" s="284">
        <v>669.84</v>
      </c>
      <c r="G9" s="284">
        <v>672.45</v>
      </c>
      <c r="H9" s="285">
        <v>161009316</v>
      </c>
      <c r="I9" s="285" t="s">
        <v>355</v>
      </c>
      <c r="J9" s="283">
        <v>4220</v>
      </c>
      <c r="K9" s="283">
        <v>3638.8091272485008</v>
      </c>
      <c r="L9" s="74"/>
      <c r="M9" s="9"/>
      <c r="N9" s="10"/>
      <c r="O9"/>
      <c r="P9"/>
      <c r="Q9"/>
      <c r="R9"/>
      <c r="S9"/>
      <c r="T9"/>
      <c r="V9"/>
    </row>
    <row r="10" spans="2:22" s="75" customFormat="1" ht="15">
      <c r="B10" s="80">
        <v>2</v>
      </c>
      <c r="C10" s="84" t="s">
        <v>16</v>
      </c>
      <c r="D10" s="80" t="s">
        <v>17</v>
      </c>
      <c r="E10" s="80" t="s">
        <v>18</v>
      </c>
      <c r="F10" s="286">
        <v>3188.32</v>
      </c>
      <c r="G10" s="286">
        <v>3202.19</v>
      </c>
      <c r="H10" s="287">
        <v>151000214</v>
      </c>
      <c r="I10" s="287" t="s">
        <v>364</v>
      </c>
      <c r="J10" s="283">
        <v>3956</v>
      </c>
      <c r="K10" s="283">
        <v>3430.0411139129478</v>
      </c>
      <c r="L10" s="74"/>
      <c r="M10" s="9"/>
      <c r="N10" s="10"/>
      <c r="O10"/>
      <c r="P10"/>
      <c r="Q10"/>
      <c r="R10"/>
      <c r="S10"/>
      <c r="T10"/>
      <c r="V10"/>
    </row>
    <row r="11" spans="2:22" s="75" customFormat="1" ht="15">
      <c r="B11" s="80"/>
      <c r="C11" s="84" t="s">
        <v>165</v>
      </c>
      <c r="D11" s="80" t="s">
        <v>17</v>
      </c>
      <c r="E11" s="288" t="s">
        <v>18</v>
      </c>
      <c r="F11" s="284">
        <v>650.67999999999995</v>
      </c>
      <c r="G11" s="284">
        <v>653.54999999999995</v>
      </c>
      <c r="H11" s="285">
        <v>151000214</v>
      </c>
      <c r="I11" s="285" t="s">
        <v>364</v>
      </c>
      <c r="J11" s="283">
        <v>4075</v>
      </c>
      <c r="K11" s="283">
        <v>3581.521343136179</v>
      </c>
      <c r="L11" s="74"/>
      <c r="M11" s="9"/>
      <c r="N11" s="10"/>
      <c r="O11"/>
      <c r="P11"/>
      <c r="Q11"/>
      <c r="R11"/>
      <c r="S11"/>
      <c r="T11"/>
      <c r="V11"/>
    </row>
    <row r="12" spans="2:22" s="75" customFormat="1" ht="15">
      <c r="B12" s="289">
        <v>3</v>
      </c>
      <c r="C12" s="84" t="s">
        <v>16</v>
      </c>
      <c r="D12" s="80" t="s">
        <v>17</v>
      </c>
      <c r="E12" s="80" t="s">
        <v>18</v>
      </c>
      <c r="F12" s="290">
        <v>2790.64</v>
      </c>
      <c r="G12" s="290">
        <v>2799.04</v>
      </c>
      <c r="H12" s="291">
        <v>161009320</v>
      </c>
      <c r="I12" s="292" t="s">
        <v>365</v>
      </c>
      <c r="J12" s="283">
        <v>3764</v>
      </c>
      <c r="K12" s="283">
        <v>3291.0939298512321</v>
      </c>
      <c r="L12" s="74"/>
      <c r="M12" s="9"/>
      <c r="N12" s="10"/>
      <c r="O12"/>
      <c r="P12"/>
      <c r="Q12"/>
      <c r="R12"/>
      <c r="S12"/>
      <c r="T12"/>
      <c r="V12"/>
    </row>
    <row r="13" spans="2:22" s="75" customFormat="1" ht="15">
      <c r="B13" s="289"/>
      <c r="C13" s="84" t="s">
        <v>165</v>
      </c>
      <c r="D13" s="80" t="s">
        <v>17</v>
      </c>
      <c r="E13" s="288" t="s">
        <v>18</v>
      </c>
      <c r="F13" s="293">
        <v>951.36</v>
      </c>
      <c r="G13" s="293">
        <v>954.22</v>
      </c>
      <c r="H13" s="285">
        <v>161009320</v>
      </c>
      <c r="I13" s="80" t="s">
        <v>365</v>
      </c>
      <c r="J13" s="283">
        <v>4452</v>
      </c>
      <c r="K13" s="283">
        <v>3066.8631946719074</v>
      </c>
      <c r="L13" s="74"/>
      <c r="M13" s="9"/>
      <c r="N13" s="10"/>
      <c r="O13"/>
      <c r="P13"/>
      <c r="Q13"/>
      <c r="R13"/>
      <c r="S13"/>
      <c r="T13"/>
      <c r="V13"/>
    </row>
    <row r="14" spans="2:22" s="75" customFormat="1" ht="15">
      <c r="B14" s="97">
        <v>4</v>
      </c>
      <c r="C14" s="77" t="s">
        <v>251</v>
      </c>
      <c r="D14" s="100" t="s">
        <v>366</v>
      </c>
      <c r="E14" s="100" t="s">
        <v>18</v>
      </c>
      <c r="F14" s="294">
        <v>4105</v>
      </c>
      <c r="G14" s="294">
        <v>4127.24</v>
      </c>
      <c r="H14" s="295">
        <v>462000325</v>
      </c>
      <c r="I14" s="100" t="s">
        <v>365</v>
      </c>
      <c r="J14" s="283">
        <v>4125</v>
      </c>
      <c r="K14" s="283">
        <v>2149.0878321383384</v>
      </c>
      <c r="L14" s="74"/>
      <c r="M14" s="9"/>
      <c r="N14" s="10"/>
      <c r="O14"/>
      <c r="P14"/>
      <c r="Q14"/>
      <c r="R14"/>
      <c r="S14"/>
      <c r="T14"/>
      <c r="V14"/>
    </row>
    <row r="15" spans="2:22" s="75" customFormat="1" ht="15">
      <c r="B15" s="289">
        <v>5</v>
      </c>
      <c r="C15" s="89" t="s">
        <v>33</v>
      </c>
      <c r="D15" s="80" t="s">
        <v>73</v>
      </c>
      <c r="E15" s="80" t="s">
        <v>26</v>
      </c>
      <c r="F15" s="293">
        <v>3214.07</v>
      </c>
      <c r="G15" s="293">
        <v>3221.66</v>
      </c>
      <c r="H15" s="285">
        <v>161009321</v>
      </c>
      <c r="I15" s="80" t="s">
        <v>367</v>
      </c>
      <c r="J15" s="283">
        <v>4803</v>
      </c>
      <c r="K15" s="283">
        <v>3859.9131282495669</v>
      </c>
      <c r="L15" s="74"/>
      <c r="M15" s="9"/>
      <c r="N15" s="10"/>
      <c r="O15"/>
      <c r="P15"/>
      <c r="Q15"/>
      <c r="R15"/>
      <c r="S15"/>
      <c r="T15"/>
      <c r="V15"/>
    </row>
    <row r="16" spans="2:22" s="75" customFormat="1" ht="15">
      <c r="B16" s="289"/>
      <c r="C16" s="89" t="s">
        <v>20</v>
      </c>
      <c r="D16" s="80" t="s">
        <v>17</v>
      </c>
      <c r="E16" s="288" t="s">
        <v>18</v>
      </c>
      <c r="F16" s="293">
        <v>655.93</v>
      </c>
      <c r="G16" s="293">
        <v>657.48</v>
      </c>
      <c r="H16" s="285">
        <v>161009321</v>
      </c>
      <c r="I16" s="80" t="s">
        <v>367</v>
      </c>
      <c r="J16" s="283">
        <v>4170</v>
      </c>
      <c r="K16" s="283">
        <v>2803.4102952308858</v>
      </c>
      <c r="L16" s="74"/>
      <c r="M16" s="9"/>
      <c r="N16" s="10"/>
      <c r="O16"/>
      <c r="P16"/>
      <c r="Q16"/>
      <c r="R16"/>
      <c r="S16"/>
      <c r="T16"/>
      <c r="V16"/>
    </row>
    <row r="17" spans="2:22" s="75" customFormat="1" ht="15">
      <c r="B17" s="289">
        <v>6</v>
      </c>
      <c r="C17" s="77" t="s">
        <v>279</v>
      </c>
      <c r="D17" s="80" t="s">
        <v>366</v>
      </c>
      <c r="E17" s="80" t="s">
        <v>18</v>
      </c>
      <c r="F17" s="293">
        <v>3828</v>
      </c>
      <c r="G17" s="293">
        <v>3857.66</v>
      </c>
      <c r="H17" s="285">
        <v>162001625</v>
      </c>
      <c r="I17" s="80" t="s">
        <v>365</v>
      </c>
      <c r="J17" s="296">
        <v>4150</v>
      </c>
      <c r="K17" s="283">
        <v>2423.6305637982196</v>
      </c>
      <c r="L17" s="74"/>
      <c r="M17" s="9"/>
      <c r="N17" s="10"/>
      <c r="O17"/>
      <c r="P17"/>
      <c r="Q17"/>
      <c r="R17"/>
      <c r="S17"/>
      <c r="T17"/>
      <c r="V17"/>
    </row>
    <row r="18" spans="2:22" s="75" customFormat="1" ht="15">
      <c r="B18" s="289">
        <v>7</v>
      </c>
      <c r="C18" s="77" t="s">
        <v>251</v>
      </c>
      <c r="D18" s="80" t="s">
        <v>366</v>
      </c>
      <c r="E18" s="80" t="s">
        <v>18</v>
      </c>
      <c r="F18" s="293">
        <v>4068</v>
      </c>
      <c r="G18" s="293">
        <v>4099.6099999999997</v>
      </c>
      <c r="H18" s="285">
        <v>462000327</v>
      </c>
      <c r="I18" s="80" t="s">
        <v>368</v>
      </c>
      <c r="J18" s="283">
        <v>4182</v>
      </c>
      <c r="K18" s="283">
        <v>1938.8912517107065</v>
      </c>
      <c r="L18" s="74"/>
      <c r="M18" s="9"/>
      <c r="N18" s="10"/>
      <c r="O18"/>
      <c r="P18"/>
      <c r="Q18"/>
      <c r="R18"/>
      <c r="S18"/>
      <c r="T18"/>
      <c r="V18"/>
    </row>
    <row r="19" spans="2:22" s="75" customFormat="1" ht="15">
      <c r="B19" s="289">
        <v>8</v>
      </c>
      <c r="C19" s="77" t="s">
        <v>134</v>
      </c>
      <c r="D19" s="80" t="s">
        <v>235</v>
      </c>
      <c r="E19" s="80" t="s">
        <v>18</v>
      </c>
      <c r="F19" s="293">
        <v>3921</v>
      </c>
      <c r="G19" s="293">
        <v>3951.2</v>
      </c>
      <c r="H19" s="285">
        <v>162001631</v>
      </c>
      <c r="I19" s="80" t="s">
        <v>369</v>
      </c>
      <c r="J19" s="289">
        <v>4150</v>
      </c>
      <c r="K19" s="283">
        <v>1663.1427979274611</v>
      </c>
      <c r="L19" s="74"/>
      <c r="M19" s="9"/>
      <c r="N19" s="10"/>
      <c r="O19"/>
      <c r="P19"/>
      <c r="Q19"/>
      <c r="R19"/>
      <c r="S19"/>
      <c r="T19"/>
      <c r="V19"/>
    </row>
    <row r="20" spans="2:22" s="75" customFormat="1" ht="15">
      <c r="B20" s="289">
        <v>9</v>
      </c>
      <c r="C20" s="297" t="s">
        <v>228</v>
      </c>
      <c r="D20" s="80"/>
      <c r="E20" s="80"/>
      <c r="F20" s="293"/>
      <c r="G20" s="293"/>
      <c r="H20" s="285"/>
      <c r="I20" s="80"/>
      <c r="J20" s="289"/>
      <c r="K20" s="289"/>
      <c r="L20" s="74"/>
      <c r="M20" s="9"/>
      <c r="N20" s="10"/>
      <c r="O20"/>
      <c r="P20"/>
      <c r="Q20"/>
      <c r="R20"/>
      <c r="S20"/>
      <c r="T20"/>
      <c r="V20"/>
    </row>
    <row r="21" spans="2:22" s="75" customFormat="1" ht="15">
      <c r="B21" s="289">
        <v>10</v>
      </c>
      <c r="C21" s="77" t="s">
        <v>134</v>
      </c>
      <c r="D21" s="80" t="s">
        <v>235</v>
      </c>
      <c r="E21" s="80" t="s">
        <v>18</v>
      </c>
      <c r="F21" s="293">
        <v>3864</v>
      </c>
      <c r="G21" s="293">
        <v>3887.4</v>
      </c>
      <c r="H21" s="285">
        <v>162001634</v>
      </c>
      <c r="I21" s="80" t="s">
        <v>370</v>
      </c>
      <c r="J21" s="283">
        <v>3432</v>
      </c>
      <c r="K21" s="283">
        <v>1759.4168155543875</v>
      </c>
      <c r="L21" s="74"/>
      <c r="M21" s="9"/>
      <c r="N21" s="10"/>
      <c r="O21"/>
      <c r="P21"/>
      <c r="Q21"/>
      <c r="R21"/>
      <c r="S21"/>
      <c r="T21"/>
      <c r="V21"/>
    </row>
    <row r="22" spans="2:22" s="75" customFormat="1" ht="15">
      <c r="B22" s="289">
        <v>11</v>
      </c>
      <c r="C22" s="89" t="s">
        <v>33</v>
      </c>
      <c r="D22" s="80" t="s">
        <v>73</v>
      </c>
      <c r="E22" s="80" t="s">
        <v>26</v>
      </c>
      <c r="F22" s="293">
        <v>3818</v>
      </c>
      <c r="G22" s="293">
        <v>3829.56</v>
      </c>
      <c r="H22" s="80">
        <v>161009322</v>
      </c>
      <c r="I22" s="80" t="s">
        <v>370</v>
      </c>
      <c r="J22" s="283">
        <v>5243</v>
      </c>
      <c r="K22" s="283">
        <v>3778.15625</v>
      </c>
      <c r="L22" s="74"/>
      <c r="M22" s="9"/>
      <c r="N22" s="10"/>
      <c r="O22"/>
      <c r="P22"/>
      <c r="Q22"/>
      <c r="R22"/>
      <c r="S22"/>
      <c r="T22"/>
      <c r="V22"/>
    </row>
    <row r="23" spans="2:22" s="75" customFormat="1" ht="15">
      <c r="B23" s="289">
        <v>12</v>
      </c>
      <c r="C23" s="297" t="s">
        <v>228</v>
      </c>
      <c r="D23" s="80"/>
      <c r="E23" s="80"/>
      <c r="F23" s="293"/>
      <c r="G23" s="293"/>
      <c r="H23" s="80"/>
      <c r="I23" s="80"/>
      <c r="J23" s="289"/>
      <c r="K23" s="289">
        <v>0</v>
      </c>
      <c r="L23" s="74"/>
      <c r="M23" s="9"/>
      <c r="N23" s="10"/>
      <c r="O23"/>
      <c r="P23"/>
      <c r="Q23"/>
      <c r="R23"/>
      <c r="S23"/>
      <c r="T23"/>
      <c r="V23"/>
    </row>
    <row r="24" spans="2:22" s="75" customFormat="1" ht="15">
      <c r="B24" s="289">
        <v>13</v>
      </c>
      <c r="C24" s="89" t="s">
        <v>33</v>
      </c>
      <c r="D24" s="80" t="s">
        <v>73</v>
      </c>
      <c r="E24" s="80" t="s">
        <v>26</v>
      </c>
      <c r="F24" s="293">
        <v>2674.58</v>
      </c>
      <c r="G24" s="293">
        <v>2665.36</v>
      </c>
      <c r="H24" s="80">
        <v>151000218</v>
      </c>
      <c r="I24" s="80" t="s">
        <v>371</v>
      </c>
      <c r="J24" s="283">
        <v>4603</v>
      </c>
      <c r="K24" s="283">
        <v>3934.0164231630583</v>
      </c>
      <c r="L24" s="74"/>
      <c r="M24" s="9"/>
      <c r="N24" s="10"/>
      <c r="O24"/>
      <c r="P24"/>
      <c r="Q24"/>
      <c r="R24"/>
      <c r="S24"/>
      <c r="T24"/>
      <c r="V24"/>
    </row>
    <row r="25" spans="2:22" s="75" customFormat="1" ht="15">
      <c r="B25" s="289"/>
      <c r="C25" s="89" t="s">
        <v>20</v>
      </c>
      <c r="D25" s="80" t="s">
        <v>17</v>
      </c>
      <c r="E25" s="80" t="s">
        <v>18</v>
      </c>
      <c r="F25" s="293">
        <v>1270.42</v>
      </c>
      <c r="G25" s="293">
        <v>1266.04</v>
      </c>
      <c r="H25" s="80">
        <v>151000218</v>
      </c>
      <c r="I25" s="80" t="s">
        <v>371</v>
      </c>
      <c r="J25" s="283">
        <v>4176</v>
      </c>
      <c r="K25" s="283">
        <v>3670.2079510703365</v>
      </c>
      <c r="L25" s="74"/>
      <c r="M25" s="9"/>
      <c r="N25" s="10"/>
      <c r="O25"/>
      <c r="P25"/>
      <c r="Q25"/>
      <c r="R25"/>
      <c r="S25"/>
      <c r="T25"/>
      <c r="V25"/>
    </row>
    <row r="26" spans="2:22" s="75" customFormat="1" ht="15">
      <c r="B26" s="289">
        <v>14</v>
      </c>
      <c r="C26" s="77" t="s">
        <v>279</v>
      </c>
      <c r="D26" s="80" t="s">
        <v>235</v>
      </c>
      <c r="E26" s="80" t="s">
        <v>18</v>
      </c>
      <c r="F26" s="293">
        <v>3979</v>
      </c>
      <c r="G26" s="293">
        <v>4008.47</v>
      </c>
      <c r="H26" s="285">
        <v>162001638</v>
      </c>
      <c r="I26" s="80" t="s">
        <v>371</v>
      </c>
      <c r="J26" s="283">
        <v>3378</v>
      </c>
      <c r="K26" s="283">
        <v>2497.2002564650566</v>
      </c>
      <c r="L26" s="74"/>
      <c r="M26" s="9"/>
      <c r="N26" s="10"/>
      <c r="O26"/>
      <c r="P26"/>
      <c r="Q26"/>
      <c r="R26"/>
      <c r="S26"/>
      <c r="T26"/>
      <c r="V26"/>
    </row>
    <row r="27" spans="2:22" s="75" customFormat="1" ht="15">
      <c r="B27" s="289">
        <v>15</v>
      </c>
      <c r="C27" s="297" t="s">
        <v>228</v>
      </c>
      <c r="D27" s="80"/>
      <c r="E27" s="80"/>
      <c r="F27" s="293"/>
      <c r="G27" s="293"/>
      <c r="H27" s="80"/>
      <c r="I27" s="80"/>
      <c r="J27" s="289"/>
      <c r="K27" s="289"/>
      <c r="L27" s="74"/>
      <c r="M27" s="9"/>
      <c r="N27" s="10"/>
      <c r="O27"/>
      <c r="P27"/>
      <c r="Q27"/>
      <c r="R27"/>
      <c r="S27"/>
      <c r="T27"/>
      <c r="V27"/>
    </row>
    <row r="28" spans="2:22" s="75" customFormat="1" ht="15">
      <c r="B28" s="289">
        <v>16</v>
      </c>
      <c r="C28" s="77" t="s">
        <v>372</v>
      </c>
      <c r="D28" s="80" t="s">
        <v>366</v>
      </c>
      <c r="E28" s="80" t="s">
        <v>18</v>
      </c>
      <c r="F28" s="293">
        <v>3944</v>
      </c>
      <c r="G28" s="293">
        <v>3973.2</v>
      </c>
      <c r="H28" s="80">
        <v>462000331</v>
      </c>
      <c r="I28" s="80" t="s">
        <v>373</v>
      </c>
      <c r="J28" s="283">
        <v>3739</v>
      </c>
      <c r="K28" s="283">
        <v>2108.8477290055548</v>
      </c>
      <c r="L28" s="74"/>
      <c r="M28" s="9"/>
      <c r="N28" s="10"/>
      <c r="O28"/>
      <c r="P28"/>
      <c r="Q28"/>
      <c r="R28"/>
      <c r="S28"/>
      <c r="T28"/>
      <c r="V28"/>
    </row>
    <row r="29" spans="2:22" s="75" customFormat="1" ht="15">
      <c r="B29" s="289">
        <v>17</v>
      </c>
      <c r="C29" s="297" t="s">
        <v>228</v>
      </c>
      <c r="D29" s="80"/>
      <c r="E29" s="288"/>
      <c r="F29" s="298"/>
      <c r="G29" s="293"/>
      <c r="H29" s="299"/>
      <c r="I29" s="80"/>
      <c r="J29" s="289"/>
      <c r="K29" s="289"/>
      <c r="L29" s="74"/>
      <c r="M29" s="9"/>
      <c r="N29" s="10"/>
      <c r="O29"/>
      <c r="P29"/>
      <c r="Q29"/>
      <c r="R29"/>
      <c r="S29"/>
      <c r="T29"/>
      <c r="V29"/>
    </row>
    <row r="30" spans="2:22" s="75" customFormat="1" ht="15">
      <c r="B30" s="289">
        <v>18</v>
      </c>
      <c r="C30" s="77" t="s">
        <v>134</v>
      </c>
      <c r="D30" s="80" t="s">
        <v>235</v>
      </c>
      <c r="E30" s="80" t="s">
        <v>18</v>
      </c>
      <c r="F30" s="293">
        <v>3831</v>
      </c>
      <c r="G30" s="293">
        <v>3860.22</v>
      </c>
      <c r="H30" s="80">
        <v>162001643</v>
      </c>
      <c r="I30" s="80" t="s">
        <v>373</v>
      </c>
      <c r="J30" s="296">
        <v>4150</v>
      </c>
      <c r="K30" s="283">
        <v>1805.4523050775442</v>
      </c>
      <c r="L30" s="74"/>
      <c r="M30" s="9"/>
      <c r="N30" s="10"/>
      <c r="O30"/>
      <c r="P30"/>
      <c r="Q30"/>
      <c r="R30"/>
      <c r="S30"/>
      <c r="T30"/>
      <c r="V30"/>
    </row>
    <row r="31" spans="2:22" s="75" customFormat="1" ht="15">
      <c r="B31" s="289">
        <v>19</v>
      </c>
      <c r="C31" s="297" t="s">
        <v>228</v>
      </c>
      <c r="D31" s="80"/>
      <c r="E31" s="288"/>
      <c r="F31" s="298"/>
      <c r="G31" s="293"/>
      <c r="H31" s="80"/>
      <c r="I31" s="80"/>
      <c r="J31" s="289"/>
      <c r="K31" s="289"/>
      <c r="L31" s="74"/>
      <c r="M31" s="9"/>
      <c r="N31" s="10"/>
      <c r="O31"/>
      <c r="P31"/>
      <c r="Q31"/>
      <c r="R31"/>
      <c r="S31"/>
      <c r="T31"/>
      <c r="V31"/>
    </row>
    <row r="32" spans="2:22" s="75" customFormat="1" ht="15">
      <c r="B32" s="289">
        <v>20</v>
      </c>
      <c r="C32" s="89" t="s">
        <v>33</v>
      </c>
      <c r="D32" s="80" t="s">
        <v>73</v>
      </c>
      <c r="E32" s="80" t="s">
        <v>26</v>
      </c>
      <c r="F32" s="293">
        <v>3188.32</v>
      </c>
      <c r="G32" s="293">
        <v>3196.88</v>
      </c>
      <c r="H32" s="80">
        <v>151000219</v>
      </c>
      <c r="I32" s="80" t="s">
        <v>374</v>
      </c>
      <c r="J32" s="283">
        <v>4111</v>
      </c>
      <c r="K32" s="283">
        <v>3652.9044870398607</v>
      </c>
      <c r="L32" s="74"/>
      <c r="M32" s="9"/>
      <c r="N32" s="10"/>
      <c r="O32"/>
      <c r="P32"/>
      <c r="Q32"/>
      <c r="R32"/>
      <c r="S32"/>
      <c r="T32"/>
      <c r="V32"/>
    </row>
    <row r="33" spans="2:22" s="75" customFormat="1" ht="15">
      <c r="B33" s="80"/>
      <c r="C33" s="89" t="s">
        <v>20</v>
      </c>
      <c r="D33" s="80" t="s">
        <v>17</v>
      </c>
      <c r="E33" s="80" t="s">
        <v>18</v>
      </c>
      <c r="F33" s="293">
        <v>650.67999999999995</v>
      </c>
      <c r="G33" s="293">
        <v>652.42999999999995</v>
      </c>
      <c r="H33" s="80">
        <v>151000219</v>
      </c>
      <c r="I33" s="293" t="s">
        <v>374</v>
      </c>
      <c r="J33" s="283">
        <v>4819</v>
      </c>
      <c r="K33" s="283">
        <v>3268.9117076326006</v>
      </c>
      <c r="L33" s="74"/>
      <c r="M33" s="9"/>
      <c r="N33" s="10"/>
      <c r="O33"/>
      <c r="P33"/>
      <c r="Q33"/>
      <c r="R33"/>
      <c r="S33"/>
      <c r="T33"/>
      <c r="V33"/>
    </row>
    <row r="34" spans="2:22" s="75" customFormat="1" ht="15">
      <c r="B34" s="289">
        <v>21</v>
      </c>
      <c r="C34" s="77" t="s">
        <v>251</v>
      </c>
      <c r="D34" s="80" t="s">
        <v>366</v>
      </c>
      <c r="E34" s="80" t="s">
        <v>18</v>
      </c>
      <c r="F34" s="293">
        <v>3902</v>
      </c>
      <c r="G34" s="293">
        <v>3927.79</v>
      </c>
      <c r="H34" s="285">
        <v>462000334</v>
      </c>
      <c r="I34" s="80" t="s">
        <v>375</v>
      </c>
      <c r="J34" s="283">
        <v>4253</v>
      </c>
      <c r="K34" s="283">
        <v>2587.7329291640076</v>
      </c>
      <c r="L34" s="74"/>
      <c r="M34" s="9"/>
      <c r="N34" s="10"/>
      <c r="O34"/>
      <c r="P34"/>
      <c r="Q34"/>
      <c r="R34"/>
      <c r="S34"/>
      <c r="T34"/>
      <c r="V34"/>
    </row>
    <row r="35" spans="2:22" s="75" customFormat="1" ht="15">
      <c r="B35" s="289">
        <v>22</v>
      </c>
      <c r="C35" s="89" t="s">
        <v>33</v>
      </c>
      <c r="D35" s="80" t="s">
        <v>73</v>
      </c>
      <c r="E35" s="80" t="s">
        <v>26</v>
      </c>
      <c r="F35" s="293">
        <v>2640.36</v>
      </c>
      <c r="G35" s="293">
        <v>2648.58</v>
      </c>
      <c r="H35" s="285">
        <v>151000220</v>
      </c>
      <c r="I35" s="80" t="s">
        <v>375</v>
      </c>
      <c r="J35" s="283">
        <v>4479</v>
      </c>
      <c r="K35" s="283">
        <v>4019.6546141392337</v>
      </c>
      <c r="L35" s="74"/>
      <c r="M35" s="9"/>
      <c r="N35" s="10"/>
      <c r="O35"/>
      <c r="P35"/>
      <c r="Q35"/>
      <c r="R35"/>
      <c r="S35"/>
      <c r="T35"/>
      <c r="V35"/>
    </row>
    <row r="36" spans="2:22" s="75" customFormat="1" ht="15">
      <c r="B36" s="289"/>
      <c r="C36" s="89" t="s">
        <v>20</v>
      </c>
      <c r="D36" s="80" t="s">
        <v>17</v>
      </c>
      <c r="E36" s="80" t="s">
        <v>18</v>
      </c>
      <c r="F36" s="293">
        <v>1218.6400000000001</v>
      </c>
      <c r="G36" s="293">
        <v>1222.42</v>
      </c>
      <c r="H36" s="285">
        <v>151000220</v>
      </c>
      <c r="I36" s="80" t="s">
        <v>375</v>
      </c>
      <c r="J36" s="283">
        <v>4645</v>
      </c>
      <c r="K36" s="283">
        <v>3877.9894117647059</v>
      </c>
      <c r="L36" s="74"/>
      <c r="M36" s="9"/>
      <c r="N36" s="10"/>
      <c r="O36"/>
      <c r="P36"/>
      <c r="Q36"/>
      <c r="R36"/>
      <c r="S36"/>
      <c r="T36"/>
      <c r="V36"/>
    </row>
    <row r="37" spans="2:22" s="75" customFormat="1" ht="15">
      <c r="B37" s="289">
        <v>23</v>
      </c>
      <c r="C37" s="77" t="s">
        <v>279</v>
      </c>
      <c r="D37" s="80" t="s">
        <v>235</v>
      </c>
      <c r="E37" s="288" t="s">
        <v>18</v>
      </c>
      <c r="F37" s="293">
        <v>4043</v>
      </c>
      <c r="G37" s="293">
        <v>4073.22</v>
      </c>
      <c r="H37" s="285">
        <v>162001650</v>
      </c>
      <c r="I37" s="80" t="s">
        <v>376</v>
      </c>
      <c r="J37" s="88">
        <v>3606</v>
      </c>
      <c r="K37" s="283">
        <v>1900.43605384939</v>
      </c>
      <c r="L37" s="74"/>
      <c r="M37" s="9"/>
      <c r="N37" s="10"/>
      <c r="O37"/>
      <c r="P37"/>
      <c r="Q37"/>
      <c r="R37"/>
      <c r="S37"/>
      <c r="T37"/>
      <c r="V37"/>
    </row>
    <row r="38" spans="2:22" s="75" customFormat="1" ht="15">
      <c r="B38" s="289">
        <v>24</v>
      </c>
      <c r="C38" s="77" t="s">
        <v>279</v>
      </c>
      <c r="D38" s="80" t="s">
        <v>235</v>
      </c>
      <c r="E38" s="80" t="s">
        <v>18</v>
      </c>
      <c r="F38" s="293">
        <v>3937</v>
      </c>
      <c r="G38" s="293">
        <v>3959.18</v>
      </c>
      <c r="H38" s="285">
        <v>162001647</v>
      </c>
      <c r="I38" s="80" t="s">
        <v>376</v>
      </c>
      <c r="J38" s="88">
        <v>3872</v>
      </c>
      <c r="K38" s="283">
        <v>1986.3091635140818</v>
      </c>
      <c r="L38" s="74"/>
      <c r="M38" s="9"/>
      <c r="N38" s="10"/>
      <c r="O38"/>
      <c r="P38"/>
      <c r="Q38"/>
      <c r="R38"/>
      <c r="S38"/>
      <c r="T38"/>
      <c r="V38"/>
    </row>
    <row r="39" spans="2:22" s="75" customFormat="1" ht="15">
      <c r="B39" s="289">
        <v>25</v>
      </c>
      <c r="C39" s="77" t="s">
        <v>251</v>
      </c>
      <c r="D39" s="80" t="s">
        <v>366</v>
      </c>
      <c r="E39" s="80" t="s">
        <v>18</v>
      </c>
      <c r="F39" s="293">
        <v>3895</v>
      </c>
      <c r="G39" s="293">
        <v>3926.07</v>
      </c>
      <c r="H39" s="285">
        <v>462000336</v>
      </c>
      <c r="I39" s="80" t="s">
        <v>377</v>
      </c>
      <c r="J39" s="88">
        <v>4034</v>
      </c>
      <c r="K39" s="81">
        <v>2370.6294998407138</v>
      </c>
      <c r="L39" s="74"/>
      <c r="M39" s="9"/>
      <c r="N39" s="10"/>
      <c r="O39"/>
      <c r="P39"/>
      <c r="Q39"/>
      <c r="R39"/>
      <c r="S39"/>
      <c r="T39"/>
      <c r="V39"/>
    </row>
    <row r="40" spans="2:22" s="75" customFormat="1" ht="15">
      <c r="B40" s="289">
        <v>26</v>
      </c>
      <c r="C40" s="297" t="s">
        <v>228</v>
      </c>
      <c r="D40" s="80"/>
      <c r="E40" s="288"/>
      <c r="F40" s="293"/>
      <c r="G40" s="293"/>
      <c r="H40" s="285"/>
      <c r="I40" s="80"/>
      <c r="J40" s="289"/>
      <c r="K40" s="289"/>
      <c r="L40" s="74"/>
      <c r="M40" s="9"/>
      <c r="N40" s="10"/>
      <c r="O40"/>
      <c r="P40"/>
      <c r="Q40"/>
      <c r="R40"/>
      <c r="S40"/>
      <c r="T40"/>
      <c r="V40"/>
    </row>
    <row r="41" spans="2:22" s="75" customFormat="1" ht="15">
      <c r="B41" s="289">
        <v>27</v>
      </c>
      <c r="C41" s="77" t="s">
        <v>279</v>
      </c>
      <c r="D41" s="80" t="s">
        <v>235</v>
      </c>
      <c r="E41" s="80" t="s">
        <v>18</v>
      </c>
      <c r="F41" s="293">
        <v>4063</v>
      </c>
      <c r="G41" s="293">
        <v>4087.8</v>
      </c>
      <c r="H41" s="285">
        <v>162001652</v>
      </c>
      <c r="I41" s="80" t="s">
        <v>377</v>
      </c>
      <c r="J41" s="296">
        <v>4150</v>
      </c>
      <c r="K41" s="283">
        <v>1572.6584370750077</v>
      </c>
      <c r="L41" s="74"/>
      <c r="M41" s="9"/>
      <c r="N41" s="10"/>
      <c r="O41"/>
      <c r="P41"/>
      <c r="Q41"/>
      <c r="R41"/>
      <c r="S41"/>
      <c r="T41"/>
      <c r="V41"/>
    </row>
    <row r="42" spans="2:22" s="75" customFormat="1" ht="15">
      <c r="B42" s="289">
        <v>28</v>
      </c>
      <c r="C42" s="297" t="s">
        <v>228</v>
      </c>
      <c r="D42" s="80"/>
      <c r="E42" s="80"/>
      <c r="F42" s="293"/>
      <c r="G42" s="293"/>
      <c r="H42" s="285"/>
      <c r="I42" s="80"/>
      <c r="J42" s="289"/>
      <c r="K42" s="289"/>
      <c r="L42" s="74"/>
      <c r="M42" s="9"/>
      <c r="N42" s="10"/>
      <c r="O42"/>
      <c r="P42"/>
      <c r="Q42"/>
      <c r="R42"/>
      <c r="S42"/>
      <c r="T42"/>
      <c r="V42"/>
    </row>
    <row r="43" spans="2:22" s="75" customFormat="1" ht="15">
      <c r="B43" s="289">
        <v>29</v>
      </c>
      <c r="C43" s="77" t="s">
        <v>279</v>
      </c>
      <c r="D43" s="80" t="s">
        <v>235</v>
      </c>
      <c r="E43" s="80" t="s">
        <v>18</v>
      </c>
      <c r="F43" s="293">
        <v>3895</v>
      </c>
      <c r="G43" s="293">
        <v>3921.26</v>
      </c>
      <c r="H43" s="285">
        <v>162001655</v>
      </c>
      <c r="I43" s="80" t="s">
        <v>378</v>
      </c>
      <c r="J43" s="289">
        <v>4150</v>
      </c>
      <c r="K43" s="283">
        <v>1845.6905782704173</v>
      </c>
      <c r="L43" s="74"/>
      <c r="M43" s="9"/>
      <c r="N43" s="10"/>
      <c r="O43"/>
      <c r="P43"/>
      <c r="Q43"/>
      <c r="R43"/>
      <c r="S43"/>
      <c r="T43"/>
      <c r="V43"/>
    </row>
    <row r="44" spans="2:22" s="75" customFormat="1" ht="15">
      <c r="B44" s="289">
        <v>30</v>
      </c>
      <c r="C44" s="89" t="s">
        <v>33</v>
      </c>
      <c r="D44" s="80" t="s">
        <v>73</v>
      </c>
      <c r="E44" s="80" t="s">
        <v>26</v>
      </c>
      <c r="F44" s="293">
        <v>1555.93</v>
      </c>
      <c r="G44" s="293">
        <v>1561.06</v>
      </c>
      <c r="H44" s="285">
        <v>161009329</v>
      </c>
      <c r="I44" s="80" t="s">
        <v>379</v>
      </c>
      <c r="J44" s="283">
        <v>3861</v>
      </c>
      <c r="K44" s="283">
        <v>3103.8485532967625</v>
      </c>
      <c r="L44" s="74"/>
      <c r="M44" s="9"/>
      <c r="N44" s="10"/>
      <c r="O44"/>
      <c r="P44"/>
      <c r="Q44"/>
      <c r="R44"/>
      <c r="S44"/>
      <c r="T44"/>
      <c r="V44"/>
    </row>
    <row r="45" spans="2:22" s="75" customFormat="1" ht="15">
      <c r="B45" s="289"/>
      <c r="C45" s="84" t="s">
        <v>16</v>
      </c>
      <c r="D45" s="80" t="s">
        <v>17</v>
      </c>
      <c r="E45" s="288" t="s">
        <v>18</v>
      </c>
      <c r="F45" s="293">
        <v>2269.0700000000002</v>
      </c>
      <c r="G45" s="293">
        <v>2276.5</v>
      </c>
      <c r="H45" s="285">
        <v>161009329</v>
      </c>
      <c r="I45" s="80" t="s">
        <v>379</v>
      </c>
      <c r="J45" s="296">
        <v>4150</v>
      </c>
      <c r="K45" s="283">
        <v>3303.4592568448502</v>
      </c>
      <c r="L45" s="74"/>
      <c r="M45" s="9"/>
      <c r="N45" s="10"/>
      <c r="O45"/>
      <c r="P45"/>
      <c r="Q45"/>
      <c r="R45"/>
      <c r="S45"/>
      <c r="T45"/>
      <c r="V45"/>
    </row>
    <row r="46" spans="2:22" s="75" customFormat="1" ht="15">
      <c r="B46" s="289">
        <v>31</v>
      </c>
      <c r="C46" s="77" t="s">
        <v>251</v>
      </c>
      <c r="D46" s="80" t="s">
        <v>366</v>
      </c>
      <c r="E46" s="80" t="s">
        <v>18</v>
      </c>
      <c r="F46" s="293">
        <v>3931</v>
      </c>
      <c r="G46" s="293">
        <v>3957.5</v>
      </c>
      <c r="H46" s="285">
        <v>462000338</v>
      </c>
      <c r="I46" s="80" t="s">
        <v>378</v>
      </c>
      <c r="J46" s="88">
        <v>3995</v>
      </c>
      <c r="K46" s="81">
        <v>1961.2799404382049</v>
      </c>
      <c r="L46" s="74"/>
      <c r="M46" s="9"/>
      <c r="N46" s="10"/>
      <c r="O46"/>
      <c r="P46"/>
      <c r="Q46"/>
      <c r="R46"/>
      <c r="S46"/>
      <c r="T46"/>
      <c r="V46"/>
    </row>
    <row r="47" spans="2:22" s="75" customFormat="1" ht="15">
      <c r="B47" s="289">
        <v>32</v>
      </c>
      <c r="C47" s="77" t="s">
        <v>279</v>
      </c>
      <c r="D47" s="80" t="s">
        <v>235</v>
      </c>
      <c r="E47" s="80" t="s">
        <v>18</v>
      </c>
      <c r="F47" s="293">
        <v>3804</v>
      </c>
      <c r="G47" s="293">
        <v>3832.61</v>
      </c>
      <c r="H47" s="285">
        <v>162001659</v>
      </c>
      <c r="I47" s="80" t="s">
        <v>379</v>
      </c>
      <c r="J47" s="289">
        <v>4150</v>
      </c>
      <c r="K47" s="283">
        <v>2026.5535164951734</v>
      </c>
      <c r="L47" s="74"/>
      <c r="M47" s="9"/>
      <c r="N47" s="10"/>
      <c r="O47"/>
      <c r="P47"/>
      <c r="Q47"/>
      <c r="R47"/>
      <c r="S47"/>
      <c r="T47"/>
      <c r="V47"/>
    </row>
    <row r="48" spans="2:22" s="75" customFormat="1" ht="15">
      <c r="B48" s="289">
        <v>33</v>
      </c>
      <c r="C48" s="77" t="s">
        <v>279</v>
      </c>
      <c r="D48" s="80" t="s">
        <v>235</v>
      </c>
      <c r="E48" s="288" t="s">
        <v>18</v>
      </c>
      <c r="F48" s="293">
        <v>3839</v>
      </c>
      <c r="G48" s="293">
        <v>3863</v>
      </c>
      <c r="H48" s="285">
        <v>162001664</v>
      </c>
      <c r="I48" s="80" t="s">
        <v>380</v>
      </c>
      <c r="J48" s="289">
        <v>4150</v>
      </c>
      <c r="K48" s="283">
        <v>1825.7146901541364</v>
      </c>
      <c r="L48" s="74"/>
      <c r="M48" s="9"/>
      <c r="N48" s="10"/>
      <c r="O48"/>
      <c r="P48"/>
      <c r="Q48"/>
      <c r="R48"/>
      <c r="S48"/>
      <c r="T48"/>
      <c r="V48"/>
    </row>
    <row r="49" spans="2:22" s="75" customFormat="1" ht="15">
      <c r="B49" s="289">
        <v>34</v>
      </c>
      <c r="C49" s="77" t="s">
        <v>372</v>
      </c>
      <c r="D49" s="80" t="s">
        <v>366</v>
      </c>
      <c r="E49" s="288" t="s">
        <v>18</v>
      </c>
      <c r="F49" s="293">
        <v>3847</v>
      </c>
      <c r="G49" s="293">
        <v>4064.51</v>
      </c>
      <c r="H49" s="285">
        <v>462000343</v>
      </c>
      <c r="I49" s="80" t="s">
        <v>381</v>
      </c>
      <c r="J49" s="283">
        <v>3827</v>
      </c>
      <c r="K49" s="283">
        <v>1843.4200469326181</v>
      </c>
      <c r="L49" s="74"/>
      <c r="M49" s="9"/>
      <c r="N49" s="10"/>
      <c r="O49"/>
      <c r="P49"/>
      <c r="Q49"/>
      <c r="R49"/>
      <c r="S49"/>
      <c r="T49"/>
      <c r="V49"/>
    </row>
    <row r="50" spans="2:22" s="75" customFormat="1" ht="15">
      <c r="B50" s="289">
        <v>35</v>
      </c>
      <c r="C50" s="77" t="s">
        <v>279</v>
      </c>
      <c r="D50" s="80" t="s">
        <v>235</v>
      </c>
      <c r="E50" s="80" t="s">
        <v>18</v>
      </c>
      <c r="F50" s="293">
        <v>3851</v>
      </c>
      <c r="G50" s="293">
        <v>3879.6</v>
      </c>
      <c r="H50" s="285">
        <v>162001669</v>
      </c>
      <c r="I50" s="80" t="s">
        <v>381</v>
      </c>
      <c r="J50" s="289">
        <v>4150</v>
      </c>
      <c r="K50" s="283">
        <v>1808.5255703319281</v>
      </c>
      <c r="L50" s="74"/>
      <c r="M50" s="9"/>
      <c r="N50" s="10"/>
      <c r="O50"/>
      <c r="P50"/>
      <c r="Q50"/>
      <c r="R50"/>
      <c r="S50"/>
      <c r="T50"/>
      <c r="V50"/>
    </row>
    <row r="51" spans="2:22" s="75" customFormat="1" ht="15">
      <c r="B51" s="289">
        <v>36</v>
      </c>
      <c r="C51" s="77" t="s">
        <v>279</v>
      </c>
      <c r="D51" s="80" t="s">
        <v>235</v>
      </c>
      <c r="E51" s="80" t="s">
        <v>18</v>
      </c>
      <c r="F51" s="293">
        <v>3953</v>
      </c>
      <c r="G51" s="293">
        <v>3981.43</v>
      </c>
      <c r="H51" s="285">
        <v>162001667</v>
      </c>
      <c r="I51" s="80" t="s">
        <v>382</v>
      </c>
      <c r="J51" s="289">
        <v>4150</v>
      </c>
      <c r="K51" s="283">
        <v>1963.7774227902023</v>
      </c>
      <c r="L51" s="74"/>
      <c r="M51" s="9"/>
      <c r="N51" s="10"/>
      <c r="O51"/>
      <c r="P51"/>
      <c r="Q51"/>
      <c r="R51"/>
      <c r="S51"/>
      <c r="T51"/>
      <c r="V51"/>
    </row>
    <row r="52" spans="2:22" s="75" customFormat="1" ht="15">
      <c r="B52" s="289">
        <v>37</v>
      </c>
      <c r="C52" s="77" t="s">
        <v>383</v>
      </c>
      <c r="D52" s="80" t="s">
        <v>366</v>
      </c>
      <c r="E52" s="288" t="s">
        <v>18</v>
      </c>
      <c r="F52" s="293">
        <v>3804</v>
      </c>
      <c r="G52" s="293">
        <v>4025.36</v>
      </c>
      <c r="H52" s="80">
        <v>442000043</v>
      </c>
      <c r="I52" s="80" t="s">
        <v>381</v>
      </c>
      <c r="J52" s="283">
        <v>4098</v>
      </c>
      <c r="K52" s="283">
        <v>2020.2080823568065</v>
      </c>
      <c r="L52" s="74"/>
      <c r="M52" s="9"/>
      <c r="N52" s="10"/>
      <c r="O52"/>
      <c r="P52"/>
      <c r="Q52"/>
      <c r="R52"/>
      <c r="S52"/>
      <c r="T52"/>
      <c r="V52"/>
    </row>
    <row r="53" spans="2:22" s="75" customFormat="1" ht="15">
      <c r="B53" s="289">
        <v>38</v>
      </c>
      <c r="C53" s="77" t="s">
        <v>279</v>
      </c>
      <c r="D53" s="80" t="s">
        <v>235</v>
      </c>
      <c r="E53" s="80" t="s">
        <v>18</v>
      </c>
      <c r="F53" s="293">
        <v>3879</v>
      </c>
      <c r="G53" s="293">
        <v>3904.2</v>
      </c>
      <c r="H53" s="80">
        <v>162006671</v>
      </c>
      <c r="I53" s="80" t="s">
        <v>384</v>
      </c>
      <c r="J53" s="289">
        <v>4150</v>
      </c>
      <c r="K53" s="289">
        <v>1606.2097204422153</v>
      </c>
      <c r="L53" s="74"/>
      <c r="M53" s="9"/>
      <c r="N53" s="10"/>
      <c r="O53"/>
      <c r="P53"/>
      <c r="Q53"/>
      <c r="R53"/>
      <c r="S53"/>
      <c r="T53"/>
      <c r="V53"/>
    </row>
    <row r="54" spans="2:22" s="75" customFormat="1" ht="15">
      <c r="B54" s="289">
        <v>39</v>
      </c>
      <c r="C54" s="77" t="s">
        <v>385</v>
      </c>
      <c r="D54" s="80" t="s">
        <v>366</v>
      </c>
      <c r="E54" s="80" t="s">
        <v>18</v>
      </c>
      <c r="F54" s="293">
        <v>3963</v>
      </c>
      <c r="G54" s="293">
        <v>3978.27</v>
      </c>
      <c r="H54" s="80">
        <v>162000347</v>
      </c>
      <c r="I54" s="80" t="s">
        <v>386</v>
      </c>
      <c r="J54" s="289">
        <v>4150</v>
      </c>
      <c r="K54" s="289">
        <v>2018.6149776761588</v>
      </c>
      <c r="L54" s="74"/>
      <c r="M54" s="9"/>
      <c r="N54" s="10"/>
      <c r="O54"/>
      <c r="P54"/>
      <c r="Q54"/>
      <c r="R54"/>
      <c r="S54"/>
      <c r="T54"/>
      <c r="V54"/>
    </row>
    <row r="55" spans="2:22" s="75" customFormat="1" ht="15">
      <c r="B55" s="289">
        <v>40</v>
      </c>
      <c r="C55" s="77" t="s">
        <v>279</v>
      </c>
      <c r="D55" s="80" t="s">
        <v>235</v>
      </c>
      <c r="E55" s="288" t="s">
        <v>18</v>
      </c>
      <c r="F55" s="293">
        <v>3886</v>
      </c>
      <c r="G55" s="293">
        <v>3898.65</v>
      </c>
      <c r="H55" s="80">
        <v>162001676</v>
      </c>
      <c r="I55" s="80" t="s">
        <v>387</v>
      </c>
      <c r="J55" s="289">
        <v>4150</v>
      </c>
      <c r="K55" s="289">
        <v>1341.3782658579214</v>
      </c>
      <c r="L55" s="74"/>
      <c r="M55" s="9"/>
      <c r="N55" s="10"/>
      <c r="O55"/>
      <c r="P55"/>
      <c r="Q55"/>
      <c r="R55"/>
      <c r="S55"/>
      <c r="T55"/>
      <c r="V55"/>
    </row>
    <row r="56" spans="2:22" s="75" customFormat="1" ht="15">
      <c r="B56" s="289">
        <v>41</v>
      </c>
      <c r="C56" s="77" t="s">
        <v>279</v>
      </c>
      <c r="D56" s="80" t="s">
        <v>235</v>
      </c>
      <c r="E56" s="288" t="s">
        <v>18</v>
      </c>
      <c r="F56" s="293">
        <v>3957</v>
      </c>
      <c r="G56" s="293">
        <v>3970.2</v>
      </c>
      <c r="H56" s="80">
        <v>162001673</v>
      </c>
      <c r="I56" s="80" t="s">
        <v>388</v>
      </c>
      <c r="J56" s="289">
        <v>4150</v>
      </c>
      <c r="K56" s="289">
        <v>1752.291218704295</v>
      </c>
      <c r="L56" s="74"/>
      <c r="M56" s="9"/>
      <c r="N56" s="10"/>
      <c r="O56"/>
      <c r="P56"/>
      <c r="Q56"/>
      <c r="R56"/>
      <c r="S56"/>
      <c r="T56"/>
      <c r="V56"/>
    </row>
    <row r="57" spans="2:22" s="75" customFormat="1" ht="15">
      <c r="B57" s="289">
        <v>42</v>
      </c>
      <c r="C57" s="77" t="s">
        <v>279</v>
      </c>
      <c r="D57" s="80" t="s">
        <v>235</v>
      </c>
      <c r="E57" s="80" t="s">
        <v>18</v>
      </c>
      <c r="F57" s="293">
        <v>3964</v>
      </c>
      <c r="G57" s="293">
        <v>3977</v>
      </c>
      <c r="H57" s="285">
        <v>162001679</v>
      </c>
      <c r="I57" s="80" t="s">
        <v>389</v>
      </c>
      <c r="J57" s="289">
        <v>4150</v>
      </c>
      <c r="K57" s="289">
        <v>2105.6932213740456</v>
      </c>
      <c r="L57" s="74"/>
      <c r="M57" s="9"/>
      <c r="N57" s="10"/>
      <c r="O57"/>
      <c r="P57"/>
      <c r="Q57"/>
      <c r="R57"/>
      <c r="S57"/>
      <c r="T57"/>
      <c r="V57"/>
    </row>
    <row r="58" spans="2:22" s="75" customFormat="1" ht="15">
      <c r="B58" s="289">
        <v>43</v>
      </c>
      <c r="C58" s="77" t="s">
        <v>279</v>
      </c>
      <c r="D58" s="80" t="s">
        <v>235</v>
      </c>
      <c r="E58" s="80" t="s">
        <v>18</v>
      </c>
      <c r="F58" s="293">
        <v>3874</v>
      </c>
      <c r="G58" s="293">
        <v>3889.99</v>
      </c>
      <c r="H58" s="80">
        <v>162001682</v>
      </c>
      <c r="I58" s="80" t="s">
        <v>390</v>
      </c>
      <c r="J58" s="289">
        <v>4150</v>
      </c>
      <c r="K58" s="289">
        <v>2338.7459338906888</v>
      </c>
      <c r="L58" s="74"/>
      <c r="M58" s="9"/>
      <c r="N58" s="10"/>
      <c r="O58"/>
      <c r="P58"/>
      <c r="Q58"/>
      <c r="R58"/>
      <c r="S58"/>
      <c r="T58"/>
      <c r="V58"/>
    </row>
    <row r="59" spans="2:22" s="75" customFormat="1" ht="15">
      <c r="B59" s="289">
        <v>44</v>
      </c>
      <c r="C59" s="77" t="s">
        <v>385</v>
      </c>
      <c r="D59" s="80" t="s">
        <v>366</v>
      </c>
      <c r="E59" s="80" t="s">
        <v>18</v>
      </c>
      <c r="F59" s="293">
        <v>3841</v>
      </c>
      <c r="G59" s="293">
        <v>3866.21</v>
      </c>
      <c r="H59" s="80">
        <v>462000350</v>
      </c>
      <c r="I59" s="80" t="s">
        <v>386</v>
      </c>
      <c r="J59" s="289">
        <v>4150</v>
      </c>
      <c r="K59" s="289">
        <v>2002.1346304619226</v>
      </c>
      <c r="L59" s="74"/>
      <c r="M59" s="9"/>
      <c r="N59" s="10"/>
      <c r="O59"/>
      <c r="P59"/>
      <c r="Q59"/>
      <c r="R59"/>
      <c r="S59"/>
      <c r="T59"/>
      <c r="V59"/>
    </row>
    <row r="60" spans="2:22" s="75" customFormat="1" ht="15">
      <c r="B60" s="289">
        <v>45</v>
      </c>
      <c r="C60" s="89" t="s">
        <v>33</v>
      </c>
      <c r="D60" s="80" t="s">
        <v>73</v>
      </c>
      <c r="E60" s="80" t="s">
        <v>26</v>
      </c>
      <c r="F60" s="293">
        <v>3804</v>
      </c>
      <c r="G60" s="293">
        <v>3820.09</v>
      </c>
      <c r="H60" s="80">
        <v>151000230</v>
      </c>
      <c r="I60" s="80" t="s">
        <v>391</v>
      </c>
      <c r="J60" s="289">
        <v>4750</v>
      </c>
      <c r="K60" s="289">
        <v>3469.5230633930432</v>
      </c>
      <c r="L60" s="74"/>
      <c r="M60" s="9"/>
      <c r="N60" s="10"/>
      <c r="O60"/>
      <c r="P60"/>
      <c r="Q60"/>
      <c r="R60"/>
      <c r="S60"/>
      <c r="T60"/>
      <c r="V60"/>
    </row>
    <row r="61" spans="2:22" s="75" customFormat="1" ht="15">
      <c r="B61" s="289">
        <v>46</v>
      </c>
      <c r="C61" s="89" t="s">
        <v>33</v>
      </c>
      <c r="D61" s="80" t="s">
        <v>73</v>
      </c>
      <c r="E61" s="80" t="s">
        <v>26</v>
      </c>
      <c r="F61" s="293">
        <v>3860</v>
      </c>
      <c r="G61" s="293">
        <v>3885.4</v>
      </c>
      <c r="H61" s="80">
        <v>161009342</v>
      </c>
      <c r="I61" s="80" t="s">
        <v>392</v>
      </c>
      <c r="J61" s="289">
        <v>4750</v>
      </c>
      <c r="K61" s="289">
        <v>3344.6714925085134</v>
      </c>
      <c r="L61" s="74"/>
      <c r="M61" s="9"/>
      <c r="N61" s="10"/>
      <c r="O61"/>
      <c r="P61"/>
      <c r="Q61"/>
      <c r="R61"/>
      <c r="S61"/>
      <c r="T61"/>
      <c r="V61"/>
    </row>
    <row r="62" spans="2:22" s="75" customFormat="1" ht="15">
      <c r="B62" s="289">
        <v>47</v>
      </c>
      <c r="C62" s="77" t="s">
        <v>385</v>
      </c>
      <c r="D62" s="80" t="s">
        <v>366</v>
      </c>
      <c r="E62" s="80" t="s">
        <v>18</v>
      </c>
      <c r="F62" s="293">
        <v>4089</v>
      </c>
      <c r="G62" s="293">
        <v>4119.55</v>
      </c>
      <c r="H62" s="80">
        <v>462000354</v>
      </c>
      <c r="I62" s="80" t="s">
        <v>392</v>
      </c>
      <c r="J62" s="289">
        <v>4150</v>
      </c>
      <c r="K62" s="289">
        <v>2519.6892549047861</v>
      </c>
      <c r="L62" s="74"/>
      <c r="M62" s="9"/>
      <c r="N62" s="10"/>
      <c r="O62"/>
      <c r="P62"/>
      <c r="Q62"/>
      <c r="R62"/>
      <c r="S62"/>
      <c r="T62"/>
      <c r="V62"/>
    </row>
    <row r="63" spans="2:22" s="75" customFormat="1" ht="15">
      <c r="B63" s="289">
        <v>48</v>
      </c>
      <c r="C63" s="77" t="s">
        <v>279</v>
      </c>
      <c r="D63" s="80" t="s">
        <v>235</v>
      </c>
      <c r="E63" s="80" t="s">
        <v>18</v>
      </c>
      <c r="F63" s="293">
        <v>3850</v>
      </c>
      <c r="G63" s="293">
        <v>3879.5</v>
      </c>
      <c r="H63" s="80">
        <v>162001686</v>
      </c>
      <c r="I63" s="80" t="s">
        <v>392</v>
      </c>
      <c r="J63" s="289">
        <v>4150</v>
      </c>
      <c r="K63" s="289">
        <v>2283.9903207108614</v>
      </c>
      <c r="L63" s="74"/>
      <c r="M63" s="9"/>
      <c r="N63" s="10"/>
      <c r="O63"/>
      <c r="P63"/>
      <c r="Q63"/>
      <c r="R63"/>
      <c r="S63"/>
      <c r="T63"/>
      <c r="V63"/>
    </row>
    <row r="64" spans="2:22" s="75" customFormat="1" ht="15">
      <c r="B64" s="289">
        <v>49</v>
      </c>
      <c r="C64" s="89" t="s">
        <v>33</v>
      </c>
      <c r="D64" s="80" t="s">
        <v>73</v>
      </c>
      <c r="E64" s="80" t="s">
        <v>26</v>
      </c>
      <c r="F64" s="293">
        <v>2910.66</v>
      </c>
      <c r="G64" s="293">
        <v>2914.96</v>
      </c>
      <c r="H64" s="80">
        <v>161009345</v>
      </c>
      <c r="I64" s="80" t="s">
        <v>393</v>
      </c>
      <c r="J64" s="289">
        <v>4750</v>
      </c>
      <c r="K64" s="289">
        <v>3630.8860170786043</v>
      </c>
      <c r="L64" s="74"/>
      <c r="M64" s="9"/>
      <c r="N64" s="10"/>
      <c r="O64"/>
      <c r="P64"/>
      <c r="Q64"/>
      <c r="R64"/>
      <c r="S64"/>
      <c r="T64"/>
      <c r="V64"/>
    </row>
    <row r="65" spans="2:22" s="75" customFormat="1" ht="15">
      <c r="B65" s="289"/>
      <c r="C65" s="89" t="s">
        <v>20</v>
      </c>
      <c r="D65" s="80" t="s">
        <v>17</v>
      </c>
      <c r="E65" s="80" t="s">
        <v>18</v>
      </c>
      <c r="F65" s="293">
        <v>1015.34</v>
      </c>
      <c r="G65" s="293">
        <v>1016.84</v>
      </c>
      <c r="H65" s="80">
        <v>161009345</v>
      </c>
      <c r="I65" s="80" t="s">
        <v>393</v>
      </c>
      <c r="J65" s="289">
        <v>4150</v>
      </c>
      <c r="K65" s="289">
        <v>3516.2976898435004</v>
      </c>
      <c r="L65" s="74"/>
      <c r="M65" s="9"/>
      <c r="N65" s="10"/>
      <c r="O65"/>
      <c r="P65"/>
      <c r="Q65"/>
      <c r="R65"/>
      <c r="S65"/>
      <c r="T65"/>
      <c r="V65"/>
    </row>
    <row r="66" spans="2:22" s="75" customFormat="1" ht="15">
      <c r="B66" s="289">
        <v>50</v>
      </c>
      <c r="C66" s="77" t="s">
        <v>385</v>
      </c>
      <c r="D66" s="80" t="s">
        <v>366</v>
      </c>
      <c r="E66" s="80" t="s">
        <v>18</v>
      </c>
      <c r="F66" s="293">
        <v>3925</v>
      </c>
      <c r="G66" s="293">
        <v>3954.14</v>
      </c>
      <c r="H66" s="80">
        <v>4620000356</v>
      </c>
      <c r="I66" s="80" t="s">
        <v>393</v>
      </c>
      <c r="J66" s="289">
        <v>4150</v>
      </c>
      <c r="K66" s="289">
        <v>2007.8941628586335</v>
      </c>
      <c r="L66" s="74"/>
      <c r="M66" s="9"/>
      <c r="N66" s="10"/>
      <c r="O66"/>
      <c r="P66"/>
      <c r="Q66"/>
      <c r="R66"/>
      <c r="S66"/>
      <c r="T66"/>
      <c r="V66"/>
    </row>
    <row r="67" spans="2:22" s="75" customFormat="1" ht="15.6">
      <c r="B67" s="289">
        <v>51</v>
      </c>
      <c r="C67" s="77" t="s">
        <v>385</v>
      </c>
      <c r="D67" s="80" t="s">
        <v>366</v>
      </c>
      <c r="E67" s="80" t="s">
        <v>18</v>
      </c>
      <c r="F67" s="293">
        <v>3679</v>
      </c>
      <c r="G67" s="293">
        <v>3902.78</v>
      </c>
      <c r="H67" s="80">
        <v>462000358</v>
      </c>
      <c r="I67" s="80" t="s">
        <v>393</v>
      </c>
      <c r="J67" s="289">
        <v>4150</v>
      </c>
      <c r="K67" s="300">
        <v>2729.3671810240335</v>
      </c>
      <c r="L67" s="74"/>
      <c r="M67" s="9"/>
      <c r="N67" s="10"/>
      <c r="O67"/>
      <c r="P67"/>
      <c r="Q67"/>
      <c r="R67"/>
      <c r="S67"/>
      <c r="T67"/>
      <c r="V67"/>
    </row>
    <row r="68" spans="2:22" s="75" customFormat="1" ht="27" customHeight="1">
      <c r="B68" s="289">
        <v>52</v>
      </c>
      <c r="C68" s="77" t="s">
        <v>279</v>
      </c>
      <c r="D68" s="80" t="s">
        <v>235</v>
      </c>
      <c r="E68" s="80" t="s">
        <v>18</v>
      </c>
      <c r="F68" s="293">
        <v>3753</v>
      </c>
      <c r="G68" s="293">
        <v>3765.59</v>
      </c>
      <c r="H68" s="80">
        <v>162001690</v>
      </c>
      <c r="I68" s="80" t="s">
        <v>394</v>
      </c>
      <c r="J68" s="289">
        <v>4150</v>
      </c>
      <c r="K68" s="300">
        <v>1988.8457586170987</v>
      </c>
      <c r="L68" s="74"/>
      <c r="M68" s="9"/>
      <c r="N68" s="10"/>
      <c r="O68"/>
      <c r="P68"/>
      <c r="Q68"/>
      <c r="R68"/>
      <c r="S68"/>
      <c r="T68"/>
      <c r="V68"/>
    </row>
    <row r="69" spans="2:22" s="75" customFormat="1" ht="13.8">
      <c r="B69" s="14"/>
      <c r="C69" s="73" t="s">
        <v>118</v>
      </c>
      <c r="D69" s="73"/>
      <c r="E69" s="73"/>
      <c r="F69" s="151">
        <f>SUM(F8:F68)</f>
        <v>175243</v>
      </c>
      <c r="G69" s="151">
        <f>SUM(G8:G68)</f>
        <v>176781.90999999995</v>
      </c>
      <c r="H69" s="152"/>
      <c r="I69" s="153"/>
      <c r="J69" s="278">
        <f>SUMPRODUCT(G8:G68,J8:J68)/G69</f>
        <v>4153.6894212761936</v>
      </c>
      <c r="K69" s="278">
        <f>SUMPRODUCT($F8:$F68,K8:K68)/$F69</f>
        <v>2432.9245746944957</v>
      </c>
      <c r="L69" s="101">
        <f>+J69-600</f>
        <v>3553.6894212761936</v>
      </c>
      <c r="M69" s="17"/>
      <c r="N69"/>
      <c r="O69"/>
      <c r="P69"/>
      <c r="Q69"/>
      <c r="R69"/>
      <c r="S69"/>
      <c r="T69"/>
      <c r="V69"/>
    </row>
    <row r="70" spans="2:22" s="102" customFormat="1" ht="33" customHeight="1">
      <c r="C70" s="45" t="s">
        <v>119</v>
      </c>
      <c r="D70" s="45"/>
      <c r="E70" s="45"/>
      <c r="F70" s="41" t="e">
        <f>+#REF!</f>
        <v>#REF!</v>
      </c>
      <c r="G70" s="155" t="s">
        <v>62</v>
      </c>
      <c r="H70" s="156"/>
      <c r="I70" s="157"/>
      <c r="J70" s="104">
        <v>4048.7367634435191</v>
      </c>
      <c r="K70" s="104">
        <v>2797.6760731826516</v>
      </c>
      <c r="L70" s="228">
        <f t="shared" ref="L70:L71" si="0">+J70-600</f>
        <v>3448.7367634435191</v>
      </c>
      <c r="M70" s="229">
        <f>+J70-K70</f>
        <v>1251.0606902608674</v>
      </c>
      <c r="N70"/>
      <c r="O70"/>
      <c r="P70"/>
      <c r="Q70"/>
      <c r="R70"/>
      <c r="S70"/>
      <c r="T70"/>
      <c r="V70"/>
    </row>
    <row r="71" spans="2:22" s="102" customFormat="1" ht="36.75" customHeight="1">
      <c r="C71" s="73" t="s">
        <v>120</v>
      </c>
      <c r="D71" s="73"/>
      <c r="E71" s="73"/>
      <c r="F71" s="41" t="e">
        <f>SUM(F69:F70)</f>
        <v>#REF!</v>
      </c>
      <c r="G71" s="73"/>
      <c r="H71" s="73"/>
      <c r="I71" s="103"/>
      <c r="J71" s="104" t="e">
        <f>SUMPRODUCT($F69:$F70,J69:J70)/$F71</f>
        <v>#REF!</v>
      </c>
      <c r="K71" s="104" t="e">
        <f>SUMPRODUCT($F69:$F70,K69:K70)/$F71</f>
        <v>#REF!</v>
      </c>
      <c r="L71" s="228" t="e">
        <f t="shared" si="0"/>
        <v>#REF!</v>
      </c>
      <c r="M71" s="229" t="e">
        <f>+J71-K71</f>
        <v>#REF!</v>
      </c>
      <c r="N71"/>
      <c r="O71"/>
      <c r="P71"/>
      <c r="Q71"/>
      <c r="R71"/>
      <c r="S71"/>
      <c r="T71"/>
      <c r="V71"/>
    </row>
    <row r="72" spans="2:22" s="102" customFormat="1">
      <c r="F72" s="110"/>
      <c r="G72" s="52"/>
      <c r="I72" s="111"/>
      <c r="K72" s="112"/>
      <c r="L72" s="112"/>
      <c r="M72"/>
      <c r="O72"/>
      <c r="P72"/>
      <c r="V72"/>
    </row>
    <row r="73" spans="2:22" s="121" customFormat="1" ht="13.8">
      <c r="C73" s="122"/>
      <c r="D73" s="122"/>
      <c r="E73" s="122"/>
      <c r="F73" s="122"/>
      <c r="G73" s="122"/>
      <c r="H73" s="122"/>
      <c r="I73" s="123"/>
      <c r="J73" s="123"/>
      <c r="K73" s="124"/>
      <c r="L73" s="125"/>
      <c r="M73" s="259"/>
      <c r="N73" s="260"/>
      <c r="O73" s="20"/>
      <c r="P73" s="20"/>
      <c r="V73" s="260"/>
    </row>
    <row r="74" spans="2:22" s="121" customFormat="1" ht="13.8">
      <c r="C74" s="122"/>
      <c r="D74" s="122"/>
      <c r="E74" s="122"/>
      <c r="F74" s="122"/>
      <c r="G74" s="122"/>
      <c r="H74" s="122"/>
      <c r="I74" s="123"/>
      <c r="J74" s="123"/>
      <c r="K74" s="124"/>
      <c r="L74" s="125"/>
      <c r="M74" s="259"/>
      <c r="N74" s="260"/>
      <c r="O74" s="20"/>
      <c r="P74" s="20"/>
      <c r="V74" s="260"/>
    </row>
    <row r="75" spans="2:22" s="121" customFormat="1" ht="13.8">
      <c r="C75" s="71" t="s">
        <v>121</v>
      </c>
      <c r="D75" s="122"/>
      <c r="E75" s="122"/>
      <c r="F75" s="122"/>
      <c r="G75" s="122"/>
      <c r="H75" s="122"/>
      <c r="I75" s="123"/>
      <c r="J75" s="123"/>
      <c r="K75" s="124"/>
      <c r="L75" s="125"/>
      <c r="M75" s="60"/>
      <c r="N75" s="61"/>
      <c r="O75"/>
      <c r="P75"/>
      <c r="V75" s="61"/>
    </row>
    <row r="76" spans="2:22" s="75" customFormat="1" ht="66">
      <c r="B76" s="73" t="s">
        <v>0</v>
      </c>
      <c r="C76" s="4" t="s">
        <v>1</v>
      </c>
      <c r="D76" s="4" t="s">
        <v>2</v>
      </c>
      <c r="E76" s="4" t="s">
        <v>3</v>
      </c>
      <c r="F76" s="5" t="s">
        <v>4</v>
      </c>
      <c r="G76" s="5" t="s">
        <v>5</v>
      </c>
      <c r="H76" s="4" t="s">
        <v>6</v>
      </c>
      <c r="I76" s="6" t="s">
        <v>7</v>
      </c>
      <c r="J76" s="7" t="s">
        <v>8</v>
      </c>
      <c r="K76" s="7" t="s">
        <v>9</v>
      </c>
      <c r="L76" s="74" t="s">
        <v>122</v>
      </c>
      <c r="M76" s="9" t="s">
        <v>11</v>
      </c>
      <c r="N76" s="10"/>
      <c r="O76"/>
      <c r="P76"/>
      <c r="Q76"/>
      <c r="R76"/>
      <c r="S76"/>
      <c r="T76"/>
      <c r="V76"/>
    </row>
    <row r="77" spans="2:22" s="309" customFormat="1" ht="24.9" customHeight="1">
      <c r="B77" s="301" t="s">
        <v>395</v>
      </c>
      <c r="C77" s="302" t="s">
        <v>121</v>
      </c>
      <c r="D77" s="303"/>
      <c r="E77" s="303"/>
      <c r="F77" s="89">
        <v>3950.65</v>
      </c>
      <c r="G77" s="89">
        <v>3950.65</v>
      </c>
      <c r="H77" s="89">
        <v>481000134</v>
      </c>
      <c r="I77" s="89" t="s">
        <v>371</v>
      </c>
      <c r="J77" s="304">
        <v>4953.5438982636342</v>
      </c>
      <c r="K77" s="305">
        <v>4953.5438982636342</v>
      </c>
      <c r="L77" s="306"/>
      <c r="M77" s="307"/>
      <c r="N77" s="308"/>
      <c r="O77" s="308"/>
      <c r="P77" s="308"/>
      <c r="Q77" s="308"/>
      <c r="R77" s="308"/>
      <c r="S77" s="308"/>
      <c r="T77" s="308"/>
      <c r="V77" s="308"/>
    </row>
    <row r="78" spans="2:22" s="309" customFormat="1" ht="24.9" customHeight="1">
      <c r="B78" s="301" t="s">
        <v>396</v>
      </c>
      <c r="C78" s="310"/>
      <c r="D78" s="303"/>
      <c r="E78" s="303"/>
      <c r="F78" s="89">
        <v>3945.7</v>
      </c>
      <c r="G78" s="89">
        <v>3945.7</v>
      </c>
      <c r="H78" s="89">
        <v>481000135</v>
      </c>
      <c r="I78" s="89" t="s">
        <v>371</v>
      </c>
      <c r="J78" s="304">
        <v>4929.4122657580911</v>
      </c>
      <c r="K78" s="305">
        <v>4929.4122657580911</v>
      </c>
      <c r="L78" s="306"/>
      <c r="M78" s="307"/>
      <c r="N78" s="308"/>
      <c r="O78" s="308"/>
      <c r="P78" s="308"/>
      <c r="Q78" s="308"/>
      <c r="R78" s="308"/>
      <c r="S78" s="308"/>
      <c r="T78" s="308"/>
      <c r="V78" s="308"/>
    </row>
    <row r="79" spans="2:22" s="309" customFormat="1" ht="24.9" customHeight="1">
      <c r="B79" s="301" t="s">
        <v>397</v>
      </c>
      <c r="C79" s="310"/>
      <c r="D79" s="303"/>
      <c r="E79" s="303"/>
      <c r="F79" s="89">
        <v>3952.35</v>
      </c>
      <c r="G79" s="89">
        <v>3952.35</v>
      </c>
      <c r="H79" s="89">
        <v>481000137</v>
      </c>
      <c r="I79" s="89" t="s">
        <v>398</v>
      </c>
      <c r="J79" s="311">
        <v>4895.1377788381251</v>
      </c>
      <c r="K79" s="312">
        <v>4895.1377788381251</v>
      </c>
      <c r="L79" s="306"/>
      <c r="M79" s="307"/>
      <c r="N79" s="308"/>
      <c r="O79" s="308"/>
      <c r="P79" s="308"/>
      <c r="Q79" s="308"/>
      <c r="R79" s="308"/>
      <c r="S79" s="308"/>
      <c r="T79" s="308"/>
      <c r="V79" s="308"/>
    </row>
    <row r="80" spans="2:22" s="309" customFormat="1" ht="24.9" customHeight="1">
      <c r="B80" s="303" t="s">
        <v>399</v>
      </c>
      <c r="C80" s="310"/>
      <c r="D80" s="303"/>
      <c r="E80" s="303"/>
      <c r="F80" s="313">
        <v>3938.5</v>
      </c>
      <c r="G80" s="313">
        <v>3938.5</v>
      </c>
      <c r="H80" s="313">
        <v>481000140</v>
      </c>
      <c r="I80" s="313" t="s">
        <v>374</v>
      </c>
      <c r="J80" s="311">
        <v>4904.9067938021453</v>
      </c>
      <c r="K80" s="312">
        <v>4904.9067938021453</v>
      </c>
      <c r="L80" s="306"/>
      <c r="M80" s="307"/>
      <c r="N80" s="308"/>
      <c r="O80" s="308"/>
      <c r="P80" s="308"/>
      <c r="Q80" s="308"/>
      <c r="R80" s="308"/>
      <c r="S80" s="308"/>
      <c r="T80" s="308"/>
      <c r="V80" s="308"/>
    </row>
    <row r="81" spans="2:22" s="309" customFormat="1" ht="24.9" customHeight="1">
      <c r="B81" s="314" t="s">
        <v>400</v>
      </c>
      <c r="C81" s="310"/>
      <c r="D81" s="303"/>
      <c r="E81" s="303"/>
      <c r="F81" s="313">
        <v>3910.6</v>
      </c>
      <c r="G81" s="313">
        <v>3910.6</v>
      </c>
      <c r="H81" s="313">
        <v>481000141</v>
      </c>
      <c r="I81" s="313" t="s">
        <v>374</v>
      </c>
      <c r="J81" s="311">
        <v>4945.803836930455</v>
      </c>
      <c r="K81" s="312">
        <v>4945.803836930455</v>
      </c>
      <c r="L81" s="306"/>
      <c r="M81" s="307"/>
      <c r="N81" s="308"/>
      <c r="O81" s="308"/>
      <c r="P81" s="308"/>
      <c r="Q81" s="308"/>
      <c r="R81" s="308"/>
      <c r="S81" s="308"/>
      <c r="T81" s="308"/>
      <c r="V81" s="308"/>
    </row>
    <row r="82" spans="2:22" s="309" customFormat="1" ht="24.9" customHeight="1">
      <c r="B82" s="315" t="s">
        <v>401</v>
      </c>
      <c r="C82" s="310"/>
      <c r="D82" s="303"/>
      <c r="E82" s="303"/>
      <c r="F82" s="313">
        <v>3895.8</v>
      </c>
      <c r="G82" s="313">
        <v>3895.8</v>
      </c>
      <c r="H82" s="313">
        <v>181000002</v>
      </c>
      <c r="I82" s="313" t="s">
        <v>402</v>
      </c>
      <c r="J82" s="311">
        <v>4896.693230916946</v>
      </c>
      <c r="K82" s="312">
        <v>4896.693230916946</v>
      </c>
      <c r="L82" s="306"/>
      <c r="M82" s="307"/>
      <c r="N82" s="308"/>
      <c r="O82" s="308"/>
      <c r="P82" s="308"/>
      <c r="Q82" s="308"/>
      <c r="R82" s="308"/>
      <c r="S82" s="308"/>
      <c r="T82" s="308"/>
      <c r="V82" s="308"/>
    </row>
    <row r="83" spans="2:22" s="309" customFormat="1" ht="24.9" customHeight="1">
      <c r="B83" s="316" t="s">
        <v>403</v>
      </c>
      <c r="C83" s="310"/>
      <c r="D83" s="303"/>
      <c r="E83" s="303"/>
      <c r="F83" s="313">
        <v>3920.5</v>
      </c>
      <c r="G83" s="313">
        <v>3920.5</v>
      </c>
      <c r="H83" s="313">
        <v>181000003</v>
      </c>
      <c r="I83" s="313" t="s">
        <v>378</v>
      </c>
      <c r="J83" s="311">
        <v>4958.0448213204118</v>
      </c>
      <c r="K83" s="312">
        <v>4958.0448213204118</v>
      </c>
      <c r="L83" s="306"/>
      <c r="M83" s="307"/>
      <c r="N83" s="308"/>
      <c r="O83" s="308"/>
      <c r="P83" s="308"/>
      <c r="Q83" s="308"/>
      <c r="R83" s="308"/>
      <c r="S83" s="308"/>
      <c r="T83" s="308"/>
      <c r="V83" s="308"/>
    </row>
    <row r="84" spans="2:22" s="102" customFormat="1" ht="25.5" customHeight="1">
      <c r="C84" s="73" t="s">
        <v>124</v>
      </c>
      <c r="D84" s="73"/>
      <c r="E84" s="73"/>
      <c r="F84" s="41">
        <f>SUM(F77:F83)</f>
        <v>27514.1</v>
      </c>
      <c r="G84" s="41">
        <f>SUM(G77:G83)</f>
        <v>27514.1</v>
      </c>
      <c r="H84" s="73"/>
      <c r="I84" s="103"/>
      <c r="J84" s="104">
        <f>SUMPRODUCT(F77:F83,J77:J83)/F84</f>
        <v>4926.2227760294072</v>
      </c>
      <c r="K84" s="104">
        <f>SUMPRODUCT(F77:F83,K77:K83)/F84</f>
        <v>4926.2227760294072</v>
      </c>
      <c r="L84" s="228">
        <f t="shared" ref="L84" si="1">+J84-600</f>
        <v>4326.2227760294072</v>
      </c>
      <c r="M84" s="106">
        <f>+J84-K84</f>
        <v>0</v>
      </c>
      <c r="N84"/>
      <c r="O84"/>
      <c r="P84"/>
      <c r="Q84"/>
      <c r="R84"/>
      <c r="S84"/>
      <c r="T84"/>
      <c r="V84"/>
    </row>
    <row r="85" spans="2:22" s="102" customFormat="1" ht="33" customHeight="1">
      <c r="C85" s="45" t="s">
        <v>125</v>
      </c>
      <c r="D85" s="45"/>
      <c r="E85" s="45"/>
      <c r="F85" s="41">
        <v>19458.850000000006</v>
      </c>
      <c r="G85" s="46" t="s">
        <v>62</v>
      </c>
      <c r="H85" s="47"/>
      <c r="I85" s="48"/>
      <c r="J85" s="108">
        <v>4842.6073273911197</v>
      </c>
      <c r="K85" s="104">
        <v>4842.6073273911234</v>
      </c>
      <c r="L85" s="105">
        <v>4842.6073273911234</v>
      </c>
      <c r="M85" s="106">
        <f>+J85-K85</f>
        <v>0</v>
      </c>
      <c r="N85"/>
      <c r="O85"/>
      <c r="P85"/>
      <c r="Q85"/>
      <c r="R85"/>
      <c r="S85"/>
      <c r="T85"/>
      <c r="V85"/>
    </row>
    <row r="86" spans="2:22" s="102" customFormat="1" ht="36.75" customHeight="1">
      <c r="C86" s="73" t="s">
        <v>126</v>
      </c>
      <c r="D86" s="73"/>
      <c r="E86" s="73"/>
      <c r="F86" s="41">
        <f>F84+F85</f>
        <v>46972.950000000004</v>
      </c>
      <c r="G86" s="73"/>
      <c r="H86" s="73"/>
      <c r="I86" s="103"/>
      <c r="J86" s="108">
        <f>(F84*J84+F85*J85)/F86</f>
        <v>4891.584532684351</v>
      </c>
      <c r="K86" s="104">
        <f>SUMPRODUCT(F84:F85,K84:K85)/F86</f>
        <v>4891.5845326843528</v>
      </c>
      <c r="L86" s="228">
        <f>+J86-600</f>
        <v>4291.584532684351</v>
      </c>
      <c r="M86" s="106">
        <f>+J86-K86</f>
        <v>0</v>
      </c>
      <c r="N86"/>
      <c r="O86"/>
      <c r="P86"/>
      <c r="Q86"/>
      <c r="R86"/>
      <c r="S86"/>
      <c r="T86"/>
      <c r="V86"/>
    </row>
    <row r="87" spans="2:22" s="75" customFormat="1" ht="15.6">
      <c r="B87" s="126"/>
      <c r="C87" s="127"/>
      <c r="D87" s="128"/>
      <c r="E87" s="128"/>
      <c r="F87" s="129"/>
      <c r="G87" s="129"/>
      <c r="H87" s="128"/>
      <c r="I87" s="130"/>
      <c r="J87" s="131"/>
      <c r="K87" s="131"/>
      <c r="L87" s="132"/>
      <c r="M87" s="17"/>
      <c r="N87"/>
      <c r="O87"/>
      <c r="P87"/>
      <c r="Q87"/>
      <c r="R87"/>
      <c r="S87"/>
      <c r="T87"/>
      <c r="V87"/>
    </row>
    <row r="88" spans="2:22" s="75" customFormat="1" ht="15.6">
      <c r="B88" s="126"/>
      <c r="C88" s="127"/>
      <c r="D88" s="128"/>
      <c r="E88" s="128"/>
      <c r="F88" s="129"/>
      <c r="G88" s="129"/>
      <c r="H88" s="128"/>
      <c r="I88" s="130"/>
      <c r="J88" s="131"/>
      <c r="K88" s="131"/>
      <c r="L88" s="132"/>
      <c r="M88" s="17"/>
      <c r="N88"/>
      <c r="O88"/>
      <c r="P88"/>
      <c r="Q88"/>
      <c r="R88"/>
      <c r="S88"/>
      <c r="T88"/>
      <c r="V88"/>
    </row>
    <row r="89" spans="2:22" s="75" customFormat="1" ht="27.6">
      <c r="B89" s="126"/>
      <c r="C89" s="71" t="s">
        <v>127</v>
      </c>
      <c r="D89" s="128"/>
      <c r="E89" s="128"/>
      <c r="F89" s="129"/>
      <c r="G89" s="129"/>
      <c r="H89" s="128"/>
      <c r="I89" s="130"/>
      <c r="J89" s="131"/>
      <c r="K89" s="131"/>
      <c r="L89" s="132"/>
      <c r="M89" s="17"/>
      <c r="N89"/>
      <c r="O89"/>
      <c r="P89"/>
      <c r="Q89"/>
      <c r="R89"/>
      <c r="S89"/>
      <c r="T89"/>
      <c r="V89"/>
    </row>
    <row r="90" spans="2:22" s="102" customFormat="1" ht="32.25" customHeight="1">
      <c r="C90" s="73" t="s">
        <v>128</v>
      </c>
      <c r="D90" s="73"/>
      <c r="E90" s="73"/>
      <c r="F90" s="41">
        <f>F84+F69</f>
        <v>202757.1</v>
      </c>
      <c r="G90" s="41">
        <f>G84+G69</f>
        <v>204296.00999999995</v>
      </c>
      <c r="H90" s="73"/>
      <c r="I90" s="103"/>
      <c r="J90" s="104">
        <f>SUMPRODUCT(G84*J84+G69*J69)/G90</f>
        <v>4257.7323733437124</v>
      </c>
      <c r="K90" s="104">
        <f>SUMPRODUCT(F84*K84+F69*K69)/F90</f>
        <v>2771.2646675511646</v>
      </c>
      <c r="L90" s="228">
        <f t="shared" ref="L90:L92" si="2">+J90-600</f>
        <v>3657.7323733437124</v>
      </c>
      <c r="M90" s="106">
        <f>+J90-K90</f>
        <v>1486.4677057925478</v>
      </c>
      <c r="N90"/>
      <c r="O90"/>
      <c r="P90"/>
      <c r="Q90"/>
      <c r="R90"/>
      <c r="S90"/>
      <c r="T90"/>
      <c r="V90"/>
    </row>
    <row r="91" spans="2:22" s="102" customFormat="1" ht="33" customHeight="1">
      <c r="C91" s="45" t="s">
        <v>61</v>
      </c>
      <c r="D91" s="45"/>
      <c r="E91" s="45"/>
      <c r="F91" s="41" t="e">
        <f>+F85+F70</f>
        <v>#REF!</v>
      </c>
      <c r="G91" s="46" t="s">
        <v>62</v>
      </c>
      <c r="H91" s="47"/>
      <c r="I91" s="48"/>
      <c r="J91" s="166" t="e">
        <f>+(F85*J85+F70*J70)/F91</f>
        <v>#REF!</v>
      </c>
      <c r="K91" s="107" t="e">
        <f>+(F85*K85+F70*K70)/F91</f>
        <v>#REF!</v>
      </c>
      <c r="L91" s="228" t="e">
        <f t="shared" si="2"/>
        <v>#REF!</v>
      </c>
      <c r="M91" s="106" t="e">
        <f>+J91-K91</f>
        <v>#REF!</v>
      </c>
      <c r="N91"/>
      <c r="O91"/>
      <c r="P91"/>
      <c r="Q91"/>
      <c r="R91"/>
      <c r="S91"/>
      <c r="T91"/>
      <c r="V91"/>
    </row>
    <row r="92" spans="2:22" s="102" customFormat="1" ht="36.75" customHeight="1">
      <c r="C92" s="73" t="s">
        <v>63</v>
      </c>
      <c r="D92" s="73"/>
      <c r="E92" s="73"/>
      <c r="F92" s="41" t="e">
        <f>+F91+F90</f>
        <v>#REF!</v>
      </c>
      <c r="G92" s="73"/>
      <c r="H92" s="73"/>
      <c r="I92" s="103"/>
      <c r="J92" s="108" t="e">
        <f>(F90*J90+F91*J91)/F92</f>
        <v>#REF!</v>
      </c>
      <c r="K92" s="104" t="e">
        <f>SUMPRODUCT(F90:F91,K90:K91)/F92</f>
        <v>#REF!</v>
      </c>
      <c r="L92" s="228" t="e">
        <f t="shared" si="2"/>
        <v>#REF!</v>
      </c>
      <c r="M92" s="106" t="e">
        <f>+J92-K92</f>
        <v>#REF!</v>
      </c>
      <c r="N92"/>
      <c r="O92"/>
      <c r="P92"/>
      <c r="Q92"/>
      <c r="R92"/>
      <c r="S92"/>
      <c r="T92"/>
      <c r="V92"/>
    </row>
    <row r="93" spans="2:22" s="75" customFormat="1" ht="15.6">
      <c r="B93" s="126"/>
      <c r="C93" s="127"/>
      <c r="D93" s="128"/>
      <c r="E93" s="128"/>
      <c r="F93" s="129"/>
      <c r="G93" s="129"/>
      <c r="H93" s="128"/>
      <c r="I93" s="130"/>
      <c r="J93" s="131"/>
      <c r="K93" s="131"/>
      <c r="L93" s="132"/>
      <c r="M93" s="17"/>
      <c r="N93"/>
      <c r="O93"/>
      <c r="P93"/>
      <c r="Q93"/>
      <c r="R93"/>
      <c r="S93"/>
      <c r="T93"/>
      <c r="V93"/>
    </row>
    <row r="94" spans="2:22" s="75" customFormat="1" ht="15.6">
      <c r="B94" s="126"/>
      <c r="C94" s="127"/>
      <c r="D94" s="128"/>
      <c r="E94" s="128"/>
      <c r="F94" s="129"/>
      <c r="G94" s="129"/>
      <c r="H94" s="128"/>
      <c r="I94" s="130"/>
      <c r="J94" s="131"/>
      <c r="K94" s="131"/>
      <c r="L94" s="132"/>
      <c r="M94" s="17"/>
      <c r="N94"/>
      <c r="O94"/>
      <c r="P94"/>
      <c r="Q94"/>
      <c r="R94"/>
      <c r="S94"/>
      <c r="T94"/>
      <c r="V94"/>
    </row>
    <row r="95" spans="2:22" s="75" customFormat="1" ht="15.6">
      <c r="B95" s="126"/>
      <c r="C95" s="127"/>
      <c r="D95" s="128"/>
      <c r="E95" s="128"/>
      <c r="F95" s="129"/>
      <c r="G95" s="129"/>
      <c r="H95" s="128"/>
      <c r="I95" s="130"/>
      <c r="J95" s="131"/>
      <c r="K95" s="131"/>
      <c r="L95" s="132"/>
      <c r="M95" s="17"/>
      <c r="N95"/>
      <c r="O95"/>
      <c r="P95"/>
      <c r="Q95"/>
      <c r="R95"/>
      <c r="S95"/>
      <c r="T95"/>
      <c r="V95"/>
    </row>
    <row r="96" spans="2:22" s="75" customFormat="1" ht="15.6">
      <c r="B96" s="126"/>
      <c r="C96" s="127"/>
      <c r="D96" s="128"/>
      <c r="E96" s="128"/>
      <c r="F96" s="129"/>
      <c r="G96" s="129"/>
      <c r="H96" s="128"/>
      <c r="I96" s="130"/>
      <c r="J96" s="131"/>
      <c r="K96" s="131"/>
      <c r="L96" s="132"/>
      <c r="M96" s="17"/>
      <c r="N96"/>
      <c r="O96"/>
      <c r="P96"/>
      <c r="Q96"/>
      <c r="R96"/>
      <c r="S96"/>
      <c r="T96"/>
      <c r="V96"/>
    </row>
    <row r="97" spans="3:22" s="121" customFormat="1" ht="12.75" customHeight="1">
      <c r="C97" s="133" t="s">
        <v>64</v>
      </c>
      <c r="D97" s="133"/>
      <c r="E97" s="133"/>
      <c r="F97" s="133"/>
      <c r="G97" s="133"/>
      <c r="H97" s="133"/>
      <c r="I97" s="70"/>
      <c r="J97" s="70"/>
      <c r="K97" s="70"/>
      <c r="L97" s="134"/>
      <c r="M97" s="64"/>
      <c r="N97"/>
      <c r="O97"/>
      <c r="P97"/>
      <c r="V97" s="61"/>
    </row>
    <row r="98" spans="3:22" s="121" customFormat="1" ht="12.75" customHeight="1">
      <c r="C98" s="135" t="s">
        <v>129</v>
      </c>
      <c r="D98" s="135"/>
      <c r="E98" s="135"/>
      <c r="F98" s="135"/>
      <c r="G98" s="135"/>
      <c r="H98" s="135"/>
      <c r="I98" s="135"/>
      <c r="J98" s="135"/>
      <c r="K98" s="135"/>
      <c r="L98" s="135"/>
      <c r="M98"/>
      <c r="N98"/>
      <c r="O98"/>
      <c r="P98"/>
      <c r="V98" s="61"/>
    </row>
    <row r="99" spans="3:22" s="102" customFormat="1">
      <c r="C99" s="133" t="s">
        <v>130</v>
      </c>
      <c r="D99" s="133"/>
      <c r="E99" s="133"/>
      <c r="F99" s="133"/>
      <c r="G99" s="133"/>
      <c r="H99" s="133"/>
      <c r="I99" s="133"/>
      <c r="L99" s="134"/>
      <c r="M99"/>
      <c r="N99"/>
      <c r="O99"/>
      <c r="P99"/>
      <c r="V99"/>
    </row>
    <row r="100" spans="3:22" s="102" customFormat="1" ht="12.75" customHeight="1">
      <c r="C100" s="133" t="s">
        <v>276</v>
      </c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/>
      <c r="P100"/>
      <c r="V100"/>
    </row>
    <row r="101" spans="3:22" ht="15.6">
      <c r="C101" s="136" t="s">
        <v>319</v>
      </c>
      <c r="D101" s="137"/>
      <c r="E101" s="128"/>
      <c r="F101" s="128"/>
      <c r="G101" s="130"/>
      <c r="H101" s="130"/>
      <c r="I101" s="130"/>
      <c r="J101" s="130"/>
      <c r="K101"/>
      <c r="L101"/>
      <c r="N101"/>
      <c r="R101" s="70"/>
      <c r="S101" s="70"/>
      <c r="T101" s="70"/>
    </row>
    <row r="102" spans="3:22" ht="15.6">
      <c r="C102" s="136" t="s">
        <v>320</v>
      </c>
      <c r="D102" s="137"/>
      <c r="E102" s="128"/>
      <c r="F102" s="128"/>
      <c r="G102" s="130"/>
      <c r="H102" s="130"/>
      <c r="I102" s="130"/>
      <c r="J102" s="130"/>
      <c r="K102"/>
      <c r="L102"/>
      <c r="N102"/>
      <c r="R102" s="70"/>
      <c r="S102" s="70"/>
      <c r="T102" s="70"/>
    </row>
    <row r="103" spans="3:22">
      <c r="R103" s="70"/>
      <c r="S103" s="70"/>
      <c r="T103" s="70"/>
    </row>
    <row r="104" spans="3:22">
      <c r="R104" s="70"/>
      <c r="S104" s="70"/>
      <c r="T104" s="70"/>
    </row>
    <row r="105" spans="3:22">
      <c r="R105" s="70"/>
      <c r="S105" s="70"/>
      <c r="T105" s="70"/>
    </row>
    <row r="106" spans="3:22">
      <c r="R106" s="70"/>
      <c r="S106" s="70"/>
      <c r="T106" s="70"/>
    </row>
    <row r="107" spans="3:22">
      <c r="R107" s="70"/>
      <c r="S107" s="70"/>
      <c r="T107" s="70"/>
    </row>
    <row r="108" spans="3:22">
      <c r="R108" s="70"/>
      <c r="S108" s="70"/>
      <c r="T108" s="70"/>
    </row>
    <row r="109" spans="3:22">
      <c r="R109" s="70"/>
      <c r="S109" s="70"/>
      <c r="T109" s="70"/>
    </row>
    <row r="110" spans="3:22">
      <c r="R110" s="70"/>
      <c r="S110" s="70"/>
      <c r="T110" s="70"/>
    </row>
    <row r="111" spans="3:22">
      <c r="R111" s="70"/>
      <c r="S111" s="70"/>
      <c r="T111" s="70"/>
    </row>
    <row r="112" spans="3:22">
      <c r="R112" s="70"/>
      <c r="S112" s="70"/>
      <c r="T112" s="70"/>
    </row>
    <row r="113" spans="18:20">
      <c r="R113" s="70"/>
      <c r="S113" s="70"/>
      <c r="T113" s="70"/>
    </row>
    <row r="114" spans="18:20">
      <c r="R114" s="70"/>
      <c r="S114" s="70"/>
      <c r="T114" s="70"/>
    </row>
    <row r="115" spans="18:20">
      <c r="R115" s="70"/>
      <c r="S115" s="70"/>
      <c r="T115" s="70"/>
    </row>
    <row r="116" spans="18:20">
      <c r="R116" s="70"/>
      <c r="S116" s="70"/>
      <c r="T116" s="70"/>
    </row>
    <row r="117" spans="18:20">
      <c r="R117" s="70"/>
      <c r="S117" s="70"/>
      <c r="T117" s="70"/>
    </row>
    <row r="118" spans="18:20">
      <c r="R118" s="70"/>
      <c r="S118" s="70"/>
      <c r="T118" s="70"/>
    </row>
    <row r="119" spans="18:20">
      <c r="R119" s="70"/>
      <c r="S119" s="70"/>
      <c r="T119" s="70"/>
    </row>
    <row r="120" spans="18:20">
      <c r="R120" s="70"/>
      <c r="S120" s="70"/>
      <c r="T120" s="70"/>
    </row>
    <row r="121" spans="18:20">
      <c r="R121" s="70"/>
      <c r="S121" s="70"/>
      <c r="T121" s="70"/>
    </row>
    <row r="122" spans="18:20">
      <c r="R122" s="70"/>
      <c r="S122" s="70"/>
      <c r="T122" s="70"/>
    </row>
    <row r="123" spans="18:20">
      <c r="R123" s="70"/>
      <c r="S123" s="70"/>
      <c r="T123" s="70"/>
    </row>
    <row r="124" spans="18:20">
      <c r="R124" s="70"/>
      <c r="S124" s="70"/>
      <c r="T124" s="70"/>
    </row>
    <row r="125" spans="18:20">
      <c r="R125" s="70"/>
      <c r="S125" s="70"/>
      <c r="T125" s="70"/>
    </row>
    <row r="126" spans="18:20">
      <c r="R126" s="70"/>
      <c r="S126" s="70"/>
      <c r="T126" s="70"/>
    </row>
    <row r="127" spans="18:20">
      <c r="R127" s="70"/>
      <c r="S127" s="70"/>
      <c r="T127" s="70"/>
    </row>
    <row r="128" spans="18:20">
      <c r="R128" s="70"/>
      <c r="S128" s="70"/>
      <c r="T128" s="70"/>
    </row>
    <row r="129" spans="18:20">
      <c r="R129" s="70"/>
      <c r="S129" s="70"/>
      <c r="T129" s="70"/>
    </row>
    <row r="130" spans="18:20">
      <c r="R130" s="70"/>
      <c r="S130" s="70"/>
      <c r="T130" s="70"/>
    </row>
    <row r="131" spans="18:20">
      <c r="R131" s="70"/>
      <c r="S131" s="70"/>
      <c r="T131" s="70"/>
    </row>
    <row r="132" spans="18:20">
      <c r="R132" s="70"/>
      <c r="S132" s="70"/>
      <c r="T132" s="70"/>
    </row>
    <row r="133" spans="18:20">
      <c r="R133" s="70"/>
      <c r="S133" s="70"/>
      <c r="T133" s="70"/>
    </row>
    <row r="134" spans="18:20">
      <c r="R134" s="70"/>
      <c r="S134" s="70"/>
      <c r="T134" s="70"/>
    </row>
    <row r="135" spans="18:20">
      <c r="R135" s="70"/>
      <c r="S135" s="70"/>
      <c r="T135" s="70"/>
    </row>
    <row r="136" spans="18:20">
      <c r="R136" s="70"/>
      <c r="S136" s="70"/>
      <c r="T136" s="70"/>
    </row>
    <row r="137" spans="18:20">
      <c r="R137" s="70"/>
      <c r="S137" s="70"/>
      <c r="T137" s="70"/>
    </row>
    <row r="138" spans="18:20">
      <c r="R138" s="70"/>
      <c r="S138" s="70"/>
      <c r="T138" s="70"/>
    </row>
    <row r="139" spans="18:20">
      <c r="R139" s="70"/>
      <c r="S139" s="70"/>
      <c r="T139" s="70"/>
    </row>
    <row r="140" spans="18:20">
      <c r="R140" s="70"/>
      <c r="S140" s="70"/>
      <c r="T140" s="70"/>
    </row>
    <row r="141" spans="18:20">
      <c r="R141" s="70"/>
      <c r="S141" s="70"/>
      <c r="T141" s="70"/>
    </row>
    <row r="142" spans="18:20">
      <c r="R142" s="70"/>
      <c r="S142" s="70"/>
      <c r="T142" s="70"/>
    </row>
    <row r="143" spans="18:20">
      <c r="R143" s="70"/>
      <c r="S143" s="70"/>
      <c r="T143" s="70"/>
    </row>
    <row r="144" spans="18:20">
      <c r="R144" s="70"/>
      <c r="S144" s="70"/>
      <c r="T144" s="70"/>
    </row>
    <row r="145" spans="18:20">
      <c r="R145" s="70"/>
      <c r="S145" s="70"/>
      <c r="T145" s="70"/>
    </row>
    <row r="146" spans="18:20">
      <c r="R146" s="70"/>
      <c r="S146" s="70"/>
      <c r="T146" s="70"/>
    </row>
    <row r="147" spans="18:20">
      <c r="R147" s="70"/>
      <c r="S147" s="70"/>
      <c r="T147" s="70"/>
    </row>
    <row r="148" spans="18:20">
      <c r="R148" s="70"/>
      <c r="S148" s="70"/>
      <c r="T148" s="70"/>
    </row>
    <row r="149" spans="18:20">
      <c r="R149" s="70"/>
      <c r="S149" s="70"/>
      <c r="T149" s="70"/>
    </row>
    <row r="150" spans="18:20">
      <c r="R150" s="70"/>
      <c r="S150" s="70"/>
      <c r="T150" s="70"/>
    </row>
    <row r="151" spans="18:20">
      <c r="R151" s="70"/>
      <c r="S151" s="70"/>
      <c r="T151" s="70"/>
    </row>
    <row r="152" spans="18:20">
      <c r="R152" s="70"/>
      <c r="S152" s="70"/>
      <c r="T152" s="70"/>
    </row>
    <row r="153" spans="18:20">
      <c r="R153" s="70"/>
      <c r="S153" s="70"/>
      <c r="T153" s="70"/>
    </row>
    <row r="154" spans="18:20">
      <c r="R154" s="70"/>
      <c r="S154" s="70"/>
      <c r="T154" s="70"/>
    </row>
    <row r="155" spans="18:20">
      <c r="R155" s="70"/>
      <c r="S155" s="70"/>
      <c r="T155" s="70"/>
    </row>
    <row r="156" spans="18:20">
      <c r="R156" s="70"/>
      <c r="S156" s="70"/>
      <c r="T156" s="70"/>
    </row>
    <row r="157" spans="18:20">
      <c r="R157" s="70"/>
      <c r="S157" s="70"/>
      <c r="T157" s="70"/>
    </row>
    <row r="158" spans="18:20">
      <c r="R158" s="70"/>
      <c r="S158" s="70"/>
      <c r="T158" s="70"/>
    </row>
    <row r="159" spans="18:20">
      <c r="R159" s="70"/>
      <c r="S159" s="70"/>
      <c r="T159" s="70"/>
    </row>
    <row r="160" spans="18:20">
      <c r="R160" s="70"/>
      <c r="S160" s="70"/>
      <c r="T160" s="70"/>
    </row>
    <row r="161" spans="18:20">
      <c r="R161" s="70"/>
      <c r="S161" s="70"/>
      <c r="T161" s="70"/>
    </row>
    <row r="162" spans="18:20">
      <c r="R162" s="70"/>
      <c r="S162" s="70"/>
      <c r="T162" s="70"/>
    </row>
    <row r="163" spans="18:20">
      <c r="R163" s="70"/>
      <c r="S163" s="70"/>
      <c r="T163" s="70"/>
    </row>
    <row r="164" spans="18:20">
      <c r="R164" s="70"/>
      <c r="S164" s="70"/>
      <c r="T164" s="70"/>
    </row>
    <row r="165" spans="18:20">
      <c r="R165" s="70"/>
      <c r="S165" s="70"/>
      <c r="T165" s="70"/>
    </row>
    <row r="166" spans="18:20">
      <c r="R166" s="70"/>
      <c r="S166" s="70"/>
      <c r="T166" s="70"/>
    </row>
    <row r="167" spans="18:20">
      <c r="R167" s="70"/>
      <c r="S167" s="70"/>
      <c r="T167" s="70"/>
    </row>
    <row r="168" spans="18:20">
      <c r="R168" s="70"/>
      <c r="S168" s="70"/>
      <c r="T168" s="70"/>
    </row>
    <row r="169" spans="18:20">
      <c r="R169" s="70"/>
      <c r="S169" s="70"/>
      <c r="T169" s="70"/>
    </row>
    <row r="170" spans="18:20">
      <c r="R170" s="70"/>
      <c r="S170" s="70"/>
      <c r="T170" s="70"/>
    </row>
    <row r="171" spans="18:20">
      <c r="R171" s="70"/>
      <c r="S171" s="70"/>
      <c r="T171" s="70"/>
    </row>
    <row r="172" spans="18:20">
      <c r="R172" s="70"/>
      <c r="S172" s="70"/>
      <c r="T172" s="70"/>
    </row>
    <row r="173" spans="18:20">
      <c r="R173" s="70"/>
      <c r="S173" s="70"/>
      <c r="T173" s="70"/>
    </row>
    <row r="174" spans="18:20">
      <c r="R174" s="70"/>
      <c r="S174" s="70"/>
      <c r="T174" s="70"/>
    </row>
    <row r="175" spans="18:20">
      <c r="R175" s="70"/>
      <c r="S175" s="70"/>
      <c r="T175" s="70"/>
    </row>
    <row r="176" spans="18:20">
      <c r="R176" s="70"/>
      <c r="S176" s="70"/>
      <c r="T176" s="70"/>
    </row>
    <row r="177" spans="18:20">
      <c r="R177" s="70"/>
      <c r="S177" s="70"/>
      <c r="T177" s="70"/>
    </row>
    <row r="178" spans="18:20">
      <c r="R178" s="70"/>
      <c r="S178" s="70"/>
      <c r="T178" s="70"/>
    </row>
    <row r="179" spans="18:20">
      <c r="R179" s="70"/>
      <c r="S179" s="70"/>
      <c r="T179" s="70"/>
    </row>
    <row r="180" spans="18:20">
      <c r="R180" s="70"/>
      <c r="S180" s="70"/>
      <c r="T180" s="70"/>
    </row>
    <row r="181" spans="18:20">
      <c r="R181" s="70"/>
      <c r="S181" s="70"/>
      <c r="T181" s="70"/>
    </row>
    <row r="182" spans="18:20">
      <c r="R182" s="70"/>
      <c r="S182" s="70"/>
      <c r="T182" s="70"/>
    </row>
    <row r="183" spans="18:20">
      <c r="R183" s="70"/>
      <c r="S183" s="70"/>
      <c r="T183" s="70"/>
    </row>
    <row r="184" spans="18:20">
      <c r="R184" s="70"/>
      <c r="S184" s="70"/>
      <c r="T184" s="70"/>
    </row>
    <row r="185" spans="18:20">
      <c r="R185" s="70"/>
      <c r="S185" s="70"/>
      <c r="T185" s="70"/>
    </row>
    <row r="186" spans="18:20">
      <c r="R186" s="70"/>
      <c r="S186" s="70"/>
      <c r="T186" s="70"/>
    </row>
    <row r="187" spans="18:20">
      <c r="R187" s="70"/>
      <c r="S187" s="70"/>
      <c r="T187" s="70"/>
    </row>
    <row r="188" spans="18:20">
      <c r="R188" s="70"/>
      <c r="S188" s="70"/>
      <c r="T188" s="70"/>
    </row>
    <row r="189" spans="18:20">
      <c r="R189" s="70"/>
      <c r="S189" s="70"/>
      <c r="T189" s="70"/>
    </row>
    <row r="190" spans="18:20">
      <c r="R190" s="70"/>
      <c r="S190" s="70"/>
      <c r="T190" s="70"/>
    </row>
    <row r="191" spans="18:20">
      <c r="R191" s="70"/>
      <c r="S191" s="70"/>
      <c r="T191" s="70"/>
    </row>
    <row r="192" spans="18:20">
      <c r="R192" s="70"/>
      <c r="S192" s="70"/>
      <c r="T192" s="70"/>
    </row>
    <row r="193" spans="18:20">
      <c r="R193" s="70"/>
      <c r="S193" s="70"/>
      <c r="T193" s="70"/>
    </row>
    <row r="194" spans="18:20">
      <c r="R194" s="70"/>
      <c r="S194" s="70"/>
      <c r="T194" s="70"/>
    </row>
    <row r="195" spans="18:20">
      <c r="R195" s="70"/>
      <c r="S195" s="70"/>
      <c r="T195" s="70"/>
    </row>
    <row r="196" spans="18:20">
      <c r="R196" s="70"/>
      <c r="S196" s="70"/>
      <c r="T196" s="70"/>
    </row>
    <row r="197" spans="18:20">
      <c r="R197" s="70"/>
      <c r="S197" s="70"/>
      <c r="T197" s="70"/>
    </row>
    <row r="198" spans="18:20">
      <c r="R198" s="70"/>
      <c r="S198" s="70"/>
      <c r="T198" s="70"/>
    </row>
    <row r="199" spans="18:20">
      <c r="R199" s="70"/>
      <c r="S199" s="70"/>
      <c r="T199" s="70"/>
    </row>
    <row r="200" spans="18:20">
      <c r="R200" s="70"/>
      <c r="S200" s="70"/>
      <c r="T200" s="70"/>
    </row>
    <row r="201" spans="18:20">
      <c r="R201" s="70"/>
      <c r="S201" s="70"/>
      <c r="T201" s="70"/>
    </row>
    <row r="202" spans="18:20">
      <c r="R202" s="70"/>
      <c r="S202" s="70"/>
      <c r="T202" s="70"/>
    </row>
    <row r="203" spans="18:20">
      <c r="R203" s="70"/>
      <c r="S203" s="70"/>
      <c r="T203" s="70"/>
    </row>
    <row r="204" spans="18:20">
      <c r="R204" s="70"/>
      <c r="S204" s="70"/>
      <c r="T204" s="70"/>
    </row>
    <row r="205" spans="18:20">
      <c r="R205" s="70"/>
      <c r="S205" s="70"/>
      <c r="T205" s="70"/>
    </row>
    <row r="206" spans="18:20">
      <c r="R206" s="70"/>
      <c r="S206" s="70"/>
      <c r="T206" s="70"/>
    </row>
    <row r="207" spans="18:20">
      <c r="R207" s="70"/>
      <c r="S207" s="70"/>
      <c r="T207" s="70"/>
    </row>
    <row r="208" spans="18:20">
      <c r="R208" s="70"/>
      <c r="S208" s="70"/>
      <c r="T208" s="70"/>
    </row>
    <row r="209" spans="18:20">
      <c r="R209" s="70"/>
      <c r="S209" s="70"/>
      <c r="T209" s="70"/>
    </row>
    <row r="210" spans="18:20">
      <c r="R210" s="70"/>
      <c r="S210" s="70"/>
      <c r="T210" s="70"/>
    </row>
    <row r="211" spans="18:20">
      <c r="R211" s="70"/>
      <c r="S211" s="70"/>
      <c r="T211" s="70"/>
    </row>
    <row r="212" spans="18:20">
      <c r="R212" s="70"/>
      <c r="S212" s="70"/>
      <c r="T212" s="70"/>
    </row>
    <row r="213" spans="18:20">
      <c r="R213" s="70"/>
      <c r="S213" s="70"/>
      <c r="T213" s="70"/>
    </row>
    <row r="214" spans="18:20">
      <c r="R214" s="70"/>
      <c r="S214" s="70"/>
      <c r="T214" s="70"/>
    </row>
    <row r="215" spans="18:20">
      <c r="R215" s="70"/>
      <c r="S215" s="70"/>
      <c r="T215" s="70"/>
    </row>
    <row r="216" spans="18:20">
      <c r="R216" s="70"/>
      <c r="S216" s="70"/>
      <c r="T216" s="70"/>
    </row>
    <row r="217" spans="18:20">
      <c r="R217" s="70"/>
      <c r="S217" s="70"/>
      <c r="T217" s="70"/>
    </row>
    <row r="218" spans="18:20">
      <c r="R218" s="70"/>
      <c r="S218" s="70"/>
      <c r="T218" s="70"/>
    </row>
    <row r="219" spans="18:20">
      <c r="R219" s="70"/>
      <c r="S219" s="70"/>
      <c r="T219" s="70"/>
    </row>
    <row r="220" spans="18:20">
      <c r="R220" s="70"/>
      <c r="S220" s="70"/>
      <c r="T220" s="70"/>
    </row>
    <row r="221" spans="18:20">
      <c r="R221" s="70"/>
      <c r="S221" s="70"/>
      <c r="T221" s="70"/>
    </row>
    <row r="222" spans="18:20">
      <c r="R222" s="70"/>
      <c r="S222" s="70"/>
      <c r="T222" s="70"/>
    </row>
    <row r="223" spans="18:20">
      <c r="R223" s="70"/>
      <c r="S223" s="70"/>
      <c r="T223" s="70"/>
    </row>
    <row r="224" spans="18:20">
      <c r="R224" s="70"/>
      <c r="S224" s="70"/>
      <c r="T224" s="70"/>
    </row>
    <row r="225" spans="18:20">
      <c r="R225" s="70"/>
      <c r="S225" s="70"/>
      <c r="T225" s="70"/>
    </row>
    <row r="226" spans="18:20">
      <c r="R226" s="70"/>
      <c r="S226" s="70"/>
      <c r="T226" s="70"/>
    </row>
    <row r="227" spans="18:20">
      <c r="R227" s="70"/>
      <c r="S227" s="70"/>
      <c r="T227" s="70"/>
    </row>
    <row r="228" spans="18:20">
      <c r="R228" s="70"/>
      <c r="S228" s="70"/>
      <c r="T228" s="70"/>
    </row>
    <row r="229" spans="18:20">
      <c r="R229" s="70"/>
      <c r="S229" s="70"/>
      <c r="T229" s="70"/>
    </row>
    <row r="230" spans="18:20">
      <c r="R230" s="70"/>
      <c r="S230" s="70"/>
      <c r="T230" s="70"/>
    </row>
    <row r="231" spans="18:20">
      <c r="R231" s="70"/>
      <c r="S231" s="70"/>
      <c r="T231" s="70"/>
    </row>
    <row r="232" spans="18:20">
      <c r="R232" s="70"/>
      <c r="S232" s="70"/>
      <c r="T232" s="70"/>
    </row>
    <row r="233" spans="18:20">
      <c r="R233" s="70"/>
      <c r="S233" s="70"/>
      <c r="T233" s="70"/>
    </row>
    <row r="234" spans="18:20">
      <c r="R234" s="70"/>
      <c r="S234" s="70"/>
      <c r="T234" s="70"/>
    </row>
    <row r="235" spans="18:20">
      <c r="R235" s="70"/>
      <c r="S235" s="70"/>
      <c r="T235" s="70"/>
    </row>
    <row r="236" spans="18:20">
      <c r="R236" s="70"/>
      <c r="S236" s="70"/>
      <c r="T236" s="70"/>
    </row>
    <row r="237" spans="18:20">
      <c r="R237" s="70"/>
      <c r="S237" s="70"/>
      <c r="T237" s="70"/>
    </row>
    <row r="238" spans="18:20">
      <c r="R238" s="70"/>
      <c r="S238" s="70"/>
      <c r="T238" s="70"/>
    </row>
    <row r="239" spans="18:20">
      <c r="R239" s="70"/>
      <c r="S239" s="70"/>
      <c r="T239" s="70"/>
    </row>
    <row r="240" spans="18:20">
      <c r="R240" s="70"/>
      <c r="S240" s="70"/>
      <c r="T240" s="70"/>
    </row>
    <row r="241" spans="18:20">
      <c r="R241" s="70"/>
      <c r="S241" s="70"/>
      <c r="T241" s="70"/>
    </row>
    <row r="242" spans="18:20">
      <c r="R242" s="70"/>
      <c r="S242" s="70"/>
      <c r="T242" s="70"/>
    </row>
    <row r="243" spans="18:20">
      <c r="R243" s="70"/>
      <c r="S243" s="70"/>
      <c r="T243" s="70"/>
    </row>
    <row r="244" spans="18:20">
      <c r="R244" s="70"/>
      <c r="S244" s="70"/>
      <c r="T244" s="70"/>
    </row>
    <row r="245" spans="18:20">
      <c r="R245" s="70"/>
      <c r="S245" s="70"/>
      <c r="T245" s="70"/>
    </row>
    <row r="246" spans="18:20">
      <c r="R246" s="70"/>
      <c r="S246" s="70"/>
      <c r="T246" s="70"/>
    </row>
    <row r="247" spans="18:20">
      <c r="R247" s="70"/>
      <c r="S247" s="70"/>
      <c r="T247" s="70"/>
    </row>
    <row r="248" spans="18:20">
      <c r="R248" s="70"/>
      <c r="S248" s="70"/>
      <c r="T248" s="70"/>
    </row>
    <row r="249" spans="18:20">
      <c r="R249" s="70"/>
      <c r="S249" s="70"/>
      <c r="T249" s="70"/>
    </row>
    <row r="250" spans="18:20">
      <c r="R250" s="70"/>
      <c r="S250" s="70"/>
      <c r="T250" s="70"/>
    </row>
    <row r="251" spans="18:20">
      <c r="R251" s="70"/>
      <c r="S251" s="70"/>
      <c r="T251" s="70"/>
    </row>
    <row r="252" spans="18:20">
      <c r="R252" s="70"/>
      <c r="S252" s="70"/>
      <c r="T252" s="70"/>
    </row>
    <row r="253" spans="18:20">
      <c r="R253" s="70"/>
      <c r="S253" s="70"/>
      <c r="T253" s="70"/>
    </row>
    <row r="254" spans="18:20">
      <c r="R254" s="70"/>
      <c r="S254" s="70"/>
      <c r="T254" s="70"/>
    </row>
    <row r="255" spans="18:20">
      <c r="R255" s="70"/>
      <c r="S255" s="70"/>
      <c r="T255" s="70"/>
    </row>
    <row r="256" spans="18:20">
      <c r="R256" s="70"/>
      <c r="S256" s="70"/>
      <c r="T256" s="70"/>
    </row>
    <row r="257" spans="18:20">
      <c r="R257" s="70"/>
      <c r="S257" s="70"/>
      <c r="T257" s="70"/>
    </row>
    <row r="258" spans="18:20">
      <c r="R258" s="70"/>
      <c r="S258" s="70"/>
      <c r="T258" s="70"/>
    </row>
    <row r="259" spans="18:20">
      <c r="R259" s="70"/>
      <c r="S259" s="70"/>
      <c r="T259" s="70"/>
    </row>
    <row r="260" spans="18:20">
      <c r="R260" s="70"/>
      <c r="S260" s="70"/>
      <c r="T260" s="70"/>
    </row>
    <row r="261" spans="18:20">
      <c r="R261" s="70"/>
      <c r="S261" s="70"/>
      <c r="T261" s="70"/>
    </row>
    <row r="262" spans="18:20">
      <c r="R262" s="70"/>
      <c r="S262" s="70"/>
      <c r="T262" s="70"/>
    </row>
    <row r="263" spans="18:20">
      <c r="R263" s="70"/>
      <c r="S263" s="70"/>
      <c r="T263" s="70"/>
    </row>
    <row r="264" spans="18:20">
      <c r="R264" s="70"/>
      <c r="S264" s="70"/>
      <c r="T264" s="70"/>
    </row>
    <row r="265" spans="18:20">
      <c r="R265" s="70"/>
      <c r="S265" s="70"/>
      <c r="T265" s="70"/>
    </row>
    <row r="266" spans="18:20">
      <c r="R266" s="70"/>
      <c r="S266" s="70"/>
      <c r="T266" s="70"/>
    </row>
    <row r="267" spans="18:20">
      <c r="R267" s="70"/>
      <c r="S267" s="70"/>
      <c r="T267" s="70"/>
    </row>
    <row r="268" spans="18:20">
      <c r="R268" s="70"/>
      <c r="S268" s="70"/>
      <c r="T268" s="70"/>
    </row>
    <row r="269" spans="18:20">
      <c r="R269" s="70"/>
      <c r="S269" s="70"/>
      <c r="T269" s="70"/>
    </row>
    <row r="270" spans="18:20">
      <c r="R270" s="70"/>
      <c r="S270" s="70"/>
      <c r="T270" s="70"/>
    </row>
    <row r="271" spans="18:20">
      <c r="R271" s="70"/>
      <c r="S271" s="70"/>
      <c r="T271" s="70"/>
    </row>
    <row r="272" spans="18:20">
      <c r="R272" s="70"/>
      <c r="S272" s="70"/>
      <c r="T272" s="70"/>
    </row>
    <row r="273" spans="18:20">
      <c r="R273" s="70"/>
      <c r="S273" s="70"/>
      <c r="T273" s="70"/>
    </row>
    <row r="274" spans="18:20">
      <c r="R274" s="70"/>
      <c r="S274" s="70"/>
      <c r="T274" s="70"/>
    </row>
    <row r="275" spans="18:20">
      <c r="R275" s="70"/>
      <c r="S275" s="70"/>
      <c r="T275" s="70"/>
    </row>
    <row r="276" spans="18:20">
      <c r="R276" s="70"/>
      <c r="S276" s="70"/>
      <c r="T276" s="70"/>
    </row>
    <row r="277" spans="18:20">
      <c r="R277" s="70"/>
      <c r="S277" s="70"/>
      <c r="T277" s="70"/>
    </row>
    <row r="278" spans="18:20">
      <c r="R278" s="70"/>
      <c r="S278" s="70"/>
      <c r="T278" s="70"/>
    </row>
    <row r="279" spans="18:20">
      <c r="R279" s="70"/>
      <c r="S279" s="70"/>
      <c r="T279" s="70"/>
    </row>
    <row r="280" spans="18:20">
      <c r="R280" s="70"/>
      <c r="S280" s="70"/>
      <c r="T280" s="70"/>
    </row>
    <row r="281" spans="18:20">
      <c r="R281" s="70"/>
      <c r="S281" s="70"/>
      <c r="T281" s="70"/>
    </row>
    <row r="282" spans="18:20">
      <c r="R282" s="70"/>
      <c r="S282" s="70"/>
      <c r="T282" s="70"/>
    </row>
    <row r="283" spans="18:20">
      <c r="R283" s="70"/>
      <c r="S283" s="70"/>
      <c r="T283" s="70"/>
    </row>
    <row r="284" spans="18:20">
      <c r="R284" s="70"/>
      <c r="S284" s="70"/>
      <c r="T284" s="70"/>
    </row>
    <row r="285" spans="18:20">
      <c r="R285" s="70"/>
      <c r="S285" s="70"/>
      <c r="T285" s="70"/>
    </row>
    <row r="286" spans="18:20">
      <c r="R286" s="70"/>
      <c r="S286" s="70"/>
      <c r="T286" s="70"/>
    </row>
    <row r="287" spans="18:20">
      <c r="R287" s="70"/>
      <c r="S287" s="70"/>
      <c r="T287" s="70"/>
    </row>
    <row r="288" spans="18:20">
      <c r="R288" s="70"/>
      <c r="S288" s="70"/>
      <c r="T288" s="70"/>
    </row>
    <row r="289" spans="18:20">
      <c r="R289" s="70"/>
      <c r="S289" s="70"/>
      <c r="T289" s="70"/>
    </row>
    <row r="290" spans="18:20">
      <c r="R290" s="70"/>
      <c r="S290" s="70"/>
      <c r="T290" s="70"/>
    </row>
    <row r="291" spans="18:20">
      <c r="R291" s="70"/>
      <c r="S291" s="70"/>
      <c r="T291" s="70"/>
    </row>
    <row r="292" spans="18:20">
      <c r="R292" s="70"/>
      <c r="S292" s="70"/>
      <c r="T292" s="70"/>
    </row>
    <row r="293" spans="18:20">
      <c r="R293" s="70"/>
      <c r="S293" s="70"/>
      <c r="T293" s="70"/>
    </row>
    <row r="294" spans="18:20">
      <c r="R294" s="70"/>
      <c r="S294" s="70"/>
      <c r="T294" s="70"/>
    </row>
    <row r="295" spans="18:20">
      <c r="R295" s="70"/>
      <c r="S295" s="70"/>
      <c r="T295" s="70"/>
    </row>
    <row r="296" spans="18:20">
      <c r="R296" s="70"/>
      <c r="S296" s="70"/>
      <c r="T296" s="70"/>
    </row>
    <row r="297" spans="18:20">
      <c r="R297" s="70"/>
      <c r="S297" s="70"/>
      <c r="T297" s="70"/>
    </row>
    <row r="298" spans="18:20">
      <c r="R298" s="70"/>
      <c r="S298" s="70"/>
      <c r="T298" s="70"/>
    </row>
    <row r="299" spans="18:20">
      <c r="R299" s="70"/>
      <c r="S299" s="70"/>
      <c r="T299" s="70"/>
    </row>
    <row r="300" spans="18:20">
      <c r="R300" s="70"/>
      <c r="S300" s="70"/>
      <c r="T300" s="70"/>
    </row>
    <row r="301" spans="18:20">
      <c r="R301" s="70"/>
      <c r="S301" s="70"/>
      <c r="T301" s="70"/>
    </row>
    <row r="302" spans="18:20">
      <c r="R302" s="70"/>
      <c r="S302" s="70"/>
      <c r="T302" s="70"/>
    </row>
    <row r="303" spans="18:20">
      <c r="R303" s="70"/>
      <c r="S303" s="70"/>
      <c r="T303" s="70"/>
    </row>
    <row r="304" spans="18:20">
      <c r="R304" s="70"/>
      <c r="S304" s="70"/>
      <c r="T304" s="70"/>
    </row>
    <row r="305" spans="18:20">
      <c r="R305" s="70"/>
      <c r="S305" s="70"/>
      <c r="T305" s="70"/>
    </row>
    <row r="306" spans="18:20">
      <c r="R306" s="70"/>
      <c r="S306" s="70"/>
      <c r="T306" s="70"/>
    </row>
    <row r="307" spans="18:20">
      <c r="R307" s="70"/>
      <c r="S307" s="70"/>
      <c r="T307" s="70"/>
    </row>
    <row r="308" spans="18:20">
      <c r="R308" s="70"/>
      <c r="S308" s="70"/>
      <c r="T308" s="70"/>
    </row>
    <row r="309" spans="18:20">
      <c r="R309" s="70"/>
      <c r="S309" s="70"/>
      <c r="T309" s="70"/>
    </row>
    <row r="310" spans="18:20">
      <c r="R310" s="70"/>
      <c r="S310" s="70"/>
      <c r="T310" s="70"/>
    </row>
    <row r="311" spans="18:20">
      <c r="R311" s="70"/>
      <c r="S311" s="70"/>
      <c r="T311" s="70"/>
    </row>
    <row r="312" spans="18:20">
      <c r="R312" s="70"/>
      <c r="S312" s="70"/>
      <c r="T312" s="70"/>
    </row>
    <row r="313" spans="18:20">
      <c r="R313" s="70"/>
      <c r="S313" s="70"/>
      <c r="T313" s="70"/>
    </row>
    <row r="314" spans="18:20">
      <c r="R314" s="70"/>
      <c r="S314" s="70"/>
      <c r="T314" s="70"/>
    </row>
    <row r="315" spans="18:20">
      <c r="R315" s="70"/>
      <c r="S315" s="70"/>
      <c r="T315" s="70"/>
    </row>
    <row r="316" spans="18:20">
      <c r="R316" s="70"/>
      <c r="S316" s="70"/>
      <c r="T316" s="70"/>
    </row>
    <row r="317" spans="18:20">
      <c r="R317" s="70"/>
      <c r="S317" s="70"/>
      <c r="T317" s="70"/>
    </row>
    <row r="318" spans="18:20">
      <c r="R318" s="70"/>
      <c r="S318" s="70"/>
      <c r="T318" s="70"/>
    </row>
    <row r="319" spans="18:20">
      <c r="R319" s="70"/>
      <c r="S319" s="70"/>
      <c r="T319" s="70"/>
    </row>
    <row r="320" spans="18:20">
      <c r="R320" s="70"/>
      <c r="S320" s="70"/>
      <c r="T320" s="70"/>
    </row>
    <row r="321" spans="18:20">
      <c r="R321" s="70"/>
      <c r="S321" s="70"/>
      <c r="T321" s="70"/>
    </row>
    <row r="322" spans="18:20">
      <c r="R322" s="70"/>
      <c r="S322" s="70"/>
      <c r="T322" s="70"/>
    </row>
    <row r="323" spans="18:20">
      <c r="R323" s="70"/>
      <c r="S323" s="70"/>
      <c r="T323" s="70"/>
    </row>
    <row r="324" spans="18:20">
      <c r="R324" s="70"/>
      <c r="S324" s="70"/>
      <c r="T324" s="70"/>
    </row>
    <row r="325" spans="18:20">
      <c r="R325" s="70"/>
      <c r="S325" s="70"/>
      <c r="T325" s="70"/>
    </row>
    <row r="326" spans="18:20">
      <c r="R326" s="70"/>
      <c r="S326" s="70"/>
      <c r="T326" s="70"/>
    </row>
    <row r="327" spans="18:20">
      <c r="R327" s="70"/>
      <c r="S327" s="70"/>
      <c r="T327" s="70"/>
    </row>
    <row r="328" spans="18:20">
      <c r="R328" s="70"/>
      <c r="S328" s="70"/>
      <c r="T328" s="70"/>
    </row>
    <row r="329" spans="18:20">
      <c r="R329" s="70"/>
      <c r="S329" s="70"/>
      <c r="T329" s="70"/>
    </row>
    <row r="330" spans="18:20">
      <c r="R330" s="70"/>
      <c r="S330" s="70"/>
      <c r="T330" s="70"/>
    </row>
    <row r="331" spans="18:20">
      <c r="R331" s="70"/>
      <c r="S331" s="70"/>
      <c r="T331" s="70"/>
    </row>
    <row r="332" spans="18:20">
      <c r="R332" s="70"/>
      <c r="S332" s="70"/>
      <c r="T332" s="70"/>
    </row>
    <row r="333" spans="18:20">
      <c r="R333" s="70"/>
      <c r="S333" s="70"/>
      <c r="T333" s="70"/>
    </row>
    <row r="334" spans="18:20">
      <c r="R334" s="70"/>
      <c r="S334" s="70"/>
      <c r="T334" s="70"/>
    </row>
    <row r="335" spans="18:20">
      <c r="R335" s="70"/>
      <c r="S335" s="70"/>
      <c r="T335" s="70"/>
    </row>
    <row r="336" spans="18:20">
      <c r="R336" s="70"/>
      <c r="S336" s="70"/>
      <c r="T336" s="70"/>
    </row>
    <row r="337" spans="18:20">
      <c r="R337" s="70"/>
      <c r="S337" s="70"/>
      <c r="T337" s="70"/>
    </row>
    <row r="338" spans="18:20">
      <c r="R338" s="70"/>
      <c r="S338" s="70"/>
      <c r="T338" s="70"/>
    </row>
    <row r="339" spans="18:20">
      <c r="R339" s="70"/>
      <c r="S339" s="70"/>
      <c r="T339" s="70"/>
    </row>
    <row r="340" spans="18:20">
      <c r="R340" s="70"/>
      <c r="S340" s="70"/>
      <c r="T340" s="70"/>
    </row>
    <row r="341" spans="18:20">
      <c r="R341" s="70"/>
      <c r="S341" s="70"/>
      <c r="T341" s="70"/>
    </row>
    <row r="342" spans="18:20">
      <c r="R342" s="70"/>
      <c r="S342" s="70"/>
      <c r="T342" s="70"/>
    </row>
    <row r="343" spans="18:20">
      <c r="R343" s="70"/>
      <c r="S343" s="70"/>
      <c r="T343" s="70"/>
    </row>
    <row r="344" spans="18:20">
      <c r="R344" s="70"/>
      <c r="S344" s="70"/>
      <c r="T344" s="70"/>
    </row>
    <row r="345" spans="18:20">
      <c r="R345" s="70"/>
      <c r="S345" s="70"/>
      <c r="T345" s="70"/>
    </row>
    <row r="346" spans="18:20">
      <c r="R346" s="70"/>
      <c r="S346" s="70"/>
      <c r="T346" s="70"/>
    </row>
    <row r="347" spans="18:20">
      <c r="R347" s="70"/>
      <c r="S347" s="70"/>
      <c r="T347" s="70"/>
    </row>
    <row r="348" spans="18:20">
      <c r="R348" s="70"/>
      <c r="S348" s="70"/>
      <c r="T348" s="70"/>
    </row>
    <row r="349" spans="18:20">
      <c r="R349" s="70"/>
      <c r="S349" s="70"/>
      <c r="T349" s="70"/>
    </row>
    <row r="350" spans="18:20">
      <c r="R350" s="70"/>
      <c r="S350" s="70"/>
      <c r="T350" s="70"/>
    </row>
    <row r="351" spans="18:20">
      <c r="R351" s="70"/>
      <c r="S351" s="70"/>
      <c r="T351" s="70"/>
    </row>
    <row r="352" spans="18:20">
      <c r="R352" s="70"/>
      <c r="S352" s="70"/>
      <c r="T352" s="70"/>
    </row>
    <row r="353" spans="18:20">
      <c r="R353" s="70"/>
      <c r="S353" s="70"/>
      <c r="T353" s="70"/>
    </row>
    <row r="354" spans="18:20">
      <c r="R354" s="70"/>
      <c r="S354" s="70"/>
      <c r="T354" s="70"/>
    </row>
    <row r="355" spans="18:20">
      <c r="R355" s="70"/>
      <c r="S355" s="70"/>
      <c r="T355" s="70"/>
    </row>
    <row r="356" spans="18:20">
      <c r="R356" s="70"/>
      <c r="S356" s="70"/>
      <c r="T356" s="70"/>
    </row>
    <row r="357" spans="18:20">
      <c r="R357" s="70"/>
      <c r="S357" s="70"/>
      <c r="T357" s="70"/>
    </row>
    <row r="358" spans="18:20">
      <c r="R358" s="70"/>
      <c r="S358" s="70"/>
      <c r="T358" s="70"/>
    </row>
    <row r="359" spans="18:20">
      <c r="R359" s="70"/>
      <c r="S359" s="70"/>
      <c r="T359" s="70"/>
    </row>
    <row r="360" spans="18:20">
      <c r="R360" s="70"/>
      <c r="S360" s="70"/>
      <c r="T360" s="70"/>
    </row>
    <row r="361" spans="18:20">
      <c r="R361" s="70"/>
      <c r="S361" s="70"/>
      <c r="T361" s="70"/>
    </row>
    <row r="362" spans="18:20">
      <c r="R362" s="70"/>
      <c r="S362" s="70"/>
      <c r="T362" s="70"/>
    </row>
    <row r="363" spans="18:20">
      <c r="R363" s="70"/>
      <c r="S363" s="70"/>
      <c r="T363" s="70"/>
    </row>
    <row r="364" spans="18:20">
      <c r="R364" s="70"/>
      <c r="S364" s="70"/>
      <c r="T364" s="70"/>
    </row>
    <row r="365" spans="18:20">
      <c r="R365" s="70"/>
      <c r="S365" s="70"/>
      <c r="T365" s="70"/>
    </row>
    <row r="366" spans="18:20">
      <c r="R366" s="70"/>
      <c r="S366" s="70"/>
      <c r="T366" s="70"/>
    </row>
    <row r="367" spans="18:20">
      <c r="R367" s="70"/>
      <c r="S367" s="70"/>
      <c r="T367" s="70"/>
    </row>
    <row r="368" spans="18:20">
      <c r="R368" s="70"/>
      <c r="S368" s="70"/>
      <c r="T368" s="70"/>
    </row>
    <row r="369" spans="18:20">
      <c r="R369" s="70"/>
      <c r="S369" s="70"/>
      <c r="T369" s="70"/>
    </row>
    <row r="370" spans="18:20">
      <c r="R370" s="70"/>
      <c r="S370" s="70"/>
      <c r="T370" s="70"/>
    </row>
    <row r="371" spans="18:20">
      <c r="R371" s="70"/>
      <c r="S371" s="70"/>
      <c r="T371" s="70"/>
    </row>
    <row r="372" spans="18:20">
      <c r="R372" s="70"/>
      <c r="S372" s="70"/>
      <c r="T372" s="70"/>
    </row>
    <row r="373" spans="18:20">
      <c r="R373" s="70"/>
      <c r="S373" s="70"/>
      <c r="T373" s="70"/>
    </row>
    <row r="374" spans="18:20">
      <c r="R374" s="70"/>
      <c r="S374" s="70"/>
      <c r="T374" s="70"/>
    </row>
    <row r="375" spans="18:20">
      <c r="R375" s="70"/>
      <c r="S375" s="70"/>
      <c r="T375" s="70"/>
    </row>
    <row r="376" spans="18:20">
      <c r="R376" s="70"/>
      <c r="S376" s="70"/>
      <c r="T376" s="70"/>
    </row>
    <row r="377" spans="18:20">
      <c r="R377" s="70"/>
      <c r="S377" s="70"/>
      <c r="T377" s="70"/>
    </row>
    <row r="378" spans="18:20">
      <c r="R378" s="70"/>
      <c r="S378" s="70"/>
      <c r="T378" s="70"/>
    </row>
    <row r="379" spans="18:20">
      <c r="R379" s="70"/>
      <c r="S379" s="70"/>
      <c r="T379" s="70"/>
    </row>
    <row r="380" spans="18:20">
      <c r="R380" s="70"/>
      <c r="S380" s="70"/>
      <c r="T380" s="70"/>
    </row>
    <row r="381" spans="18:20">
      <c r="R381" s="70"/>
      <c r="S381" s="70"/>
      <c r="T381" s="70"/>
    </row>
    <row r="382" spans="18:20">
      <c r="R382" s="70"/>
      <c r="S382" s="70"/>
      <c r="T382" s="70"/>
    </row>
    <row r="383" spans="18:20">
      <c r="R383" s="70"/>
      <c r="S383" s="70"/>
      <c r="T383" s="70"/>
    </row>
    <row r="384" spans="18:20">
      <c r="R384" s="70"/>
      <c r="S384" s="70"/>
      <c r="T384" s="70"/>
    </row>
    <row r="385" spans="18:20">
      <c r="R385" s="70"/>
      <c r="S385" s="70"/>
      <c r="T385" s="70"/>
    </row>
    <row r="386" spans="18:20">
      <c r="R386" s="70"/>
      <c r="S386" s="70"/>
      <c r="T386" s="70"/>
    </row>
    <row r="387" spans="18:20">
      <c r="R387" s="70"/>
      <c r="S387" s="70"/>
      <c r="T387" s="70"/>
    </row>
    <row r="388" spans="18:20">
      <c r="R388" s="70"/>
      <c r="S388" s="70"/>
      <c r="T388" s="70"/>
    </row>
    <row r="389" spans="18:20">
      <c r="R389" s="70"/>
      <c r="S389" s="70"/>
      <c r="T389" s="70"/>
    </row>
    <row r="390" spans="18:20">
      <c r="R390" s="70"/>
      <c r="S390" s="70"/>
      <c r="T390" s="70"/>
    </row>
    <row r="391" spans="18:20">
      <c r="R391" s="70"/>
      <c r="S391" s="70"/>
      <c r="T391" s="70"/>
    </row>
    <row r="392" spans="18:20">
      <c r="R392" s="70"/>
      <c r="S392" s="70"/>
      <c r="T392" s="70"/>
    </row>
    <row r="393" spans="18:20">
      <c r="R393" s="70"/>
      <c r="S393" s="70"/>
      <c r="T393" s="70"/>
    </row>
    <row r="394" spans="18:20">
      <c r="R394" s="70"/>
      <c r="S394" s="70"/>
      <c r="T394" s="70"/>
    </row>
    <row r="395" spans="18:20">
      <c r="R395" s="70"/>
      <c r="S395" s="70"/>
      <c r="T395" s="70"/>
    </row>
    <row r="396" spans="18:20">
      <c r="R396" s="70"/>
      <c r="S396" s="70"/>
      <c r="T396" s="70"/>
    </row>
    <row r="397" spans="18:20">
      <c r="R397" s="70"/>
      <c r="S397" s="70"/>
      <c r="T397" s="70"/>
    </row>
    <row r="398" spans="18:20">
      <c r="R398" s="70"/>
      <c r="S398" s="70"/>
      <c r="T398" s="70"/>
    </row>
    <row r="399" spans="18:20">
      <c r="R399" s="70"/>
      <c r="S399" s="70"/>
      <c r="T399" s="70"/>
    </row>
    <row r="400" spans="18:20">
      <c r="R400" s="70"/>
      <c r="S400" s="70"/>
      <c r="T400" s="70"/>
    </row>
    <row r="401" spans="18:20">
      <c r="R401" s="70"/>
      <c r="S401" s="70"/>
      <c r="T401" s="70"/>
    </row>
    <row r="402" spans="18:20">
      <c r="R402" s="70"/>
      <c r="S402" s="70"/>
      <c r="T402" s="70"/>
    </row>
    <row r="403" spans="18:20">
      <c r="R403" s="70"/>
      <c r="S403" s="70"/>
      <c r="T403" s="70"/>
    </row>
    <row r="404" spans="18:20">
      <c r="R404" s="70"/>
      <c r="S404" s="70"/>
      <c r="T404" s="70"/>
    </row>
    <row r="405" spans="18:20">
      <c r="R405" s="70"/>
      <c r="S405" s="70"/>
      <c r="T405" s="70"/>
    </row>
    <row r="406" spans="18:20">
      <c r="R406" s="70"/>
      <c r="S406" s="70"/>
      <c r="T406" s="70"/>
    </row>
    <row r="407" spans="18:20">
      <c r="R407" s="70"/>
      <c r="S407" s="70"/>
      <c r="T407" s="70"/>
    </row>
    <row r="408" spans="18:20">
      <c r="R408" s="70"/>
      <c r="S408" s="70"/>
      <c r="T408" s="70"/>
    </row>
    <row r="409" spans="18:20">
      <c r="R409" s="70"/>
      <c r="S409" s="70"/>
      <c r="T409" s="70"/>
    </row>
    <row r="410" spans="18:20">
      <c r="R410" s="70"/>
      <c r="S410" s="70"/>
      <c r="T410" s="70"/>
    </row>
    <row r="411" spans="18:20">
      <c r="R411" s="70"/>
      <c r="S411" s="70"/>
      <c r="T411" s="70"/>
    </row>
    <row r="412" spans="18:20">
      <c r="R412" s="70"/>
      <c r="S412" s="70"/>
      <c r="T412" s="70"/>
    </row>
    <row r="413" spans="18:20">
      <c r="R413" s="70"/>
      <c r="S413" s="70"/>
      <c r="T413" s="70"/>
    </row>
    <row r="414" spans="18:20">
      <c r="R414" s="70"/>
      <c r="S414" s="70"/>
      <c r="T414" s="70"/>
    </row>
    <row r="415" spans="18:20">
      <c r="R415" s="70"/>
      <c r="S415" s="70"/>
      <c r="T415" s="70"/>
    </row>
    <row r="416" spans="18:20">
      <c r="R416" s="70"/>
      <c r="S416" s="70"/>
      <c r="T416" s="70"/>
    </row>
    <row r="417" spans="18:20">
      <c r="R417" s="70"/>
      <c r="S417" s="70"/>
      <c r="T417" s="70"/>
    </row>
    <row r="418" spans="18:20">
      <c r="R418" s="70"/>
      <c r="S418" s="70"/>
      <c r="T418" s="70"/>
    </row>
    <row r="419" spans="18:20">
      <c r="R419" s="70"/>
      <c r="S419" s="70"/>
      <c r="T419" s="70"/>
    </row>
    <row r="420" spans="18:20">
      <c r="R420" s="70"/>
      <c r="S420" s="70"/>
      <c r="T420" s="70"/>
    </row>
    <row r="421" spans="18:20">
      <c r="R421" s="70"/>
      <c r="S421" s="70"/>
      <c r="T421" s="70"/>
    </row>
    <row r="422" spans="18:20">
      <c r="R422" s="70"/>
      <c r="S422" s="70"/>
      <c r="T422" s="70"/>
    </row>
    <row r="423" spans="18:20">
      <c r="R423" s="70"/>
      <c r="S423" s="70"/>
      <c r="T423" s="70"/>
    </row>
    <row r="424" spans="18:20">
      <c r="R424" s="70"/>
      <c r="S424" s="70"/>
      <c r="T424" s="70"/>
    </row>
    <row r="425" spans="18:20">
      <c r="R425" s="70"/>
      <c r="S425" s="70"/>
      <c r="T425" s="70"/>
    </row>
    <row r="426" spans="18:20">
      <c r="R426" s="70"/>
      <c r="S426" s="70"/>
      <c r="T426" s="70"/>
    </row>
    <row r="427" spans="18:20">
      <c r="R427" s="70"/>
      <c r="S427" s="70"/>
      <c r="T427" s="70"/>
    </row>
    <row r="428" spans="18:20">
      <c r="R428" s="70"/>
      <c r="S428" s="70"/>
      <c r="T428" s="70"/>
    </row>
    <row r="429" spans="18:20">
      <c r="R429" s="70"/>
      <c r="S429" s="70"/>
      <c r="T429" s="70"/>
    </row>
    <row r="430" spans="18:20">
      <c r="R430" s="70"/>
      <c r="S430" s="70"/>
      <c r="T430" s="70"/>
    </row>
    <row r="431" spans="18:20">
      <c r="R431" s="70"/>
      <c r="S431" s="70"/>
      <c r="T431" s="70"/>
    </row>
    <row r="432" spans="18:20">
      <c r="R432" s="70"/>
      <c r="S432" s="70"/>
      <c r="T432" s="70"/>
    </row>
    <row r="433" spans="18:20">
      <c r="R433" s="70"/>
      <c r="S433" s="70"/>
      <c r="T433" s="70"/>
    </row>
    <row r="434" spans="18:20">
      <c r="R434" s="70"/>
      <c r="S434" s="70"/>
      <c r="T434" s="70"/>
    </row>
    <row r="435" spans="18:20">
      <c r="R435" s="70"/>
      <c r="S435" s="70"/>
      <c r="T435" s="70"/>
    </row>
    <row r="436" spans="18:20">
      <c r="R436" s="70"/>
      <c r="S436" s="70"/>
      <c r="T436" s="70"/>
    </row>
    <row r="437" spans="18:20">
      <c r="R437" s="70"/>
      <c r="S437" s="70"/>
      <c r="T437" s="70"/>
    </row>
    <row r="438" spans="18:20">
      <c r="R438" s="70"/>
      <c r="S438" s="70"/>
      <c r="T438" s="70"/>
    </row>
    <row r="439" spans="18:20">
      <c r="R439" s="70"/>
      <c r="S439" s="70"/>
      <c r="T439" s="70"/>
    </row>
    <row r="440" spans="18:20">
      <c r="R440" s="70"/>
      <c r="S440" s="70"/>
      <c r="T440" s="70"/>
    </row>
    <row r="441" spans="18:20">
      <c r="R441" s="70"/>
      <c r="S441" s="70"/>
      <c r="T441" s="70"/>
    </row>
    <row r="442" spans="18:20">
      <c r="R442" s="70"/>
      <c r="S442" s="70"/>
      <c r="T442" s="70"/>
    </row>
    <row r="443" spans="18:20">
      <c r="R443" s="70"/>
      <c r="S443" s="70"/>
      <c r="T443" s="70"/>
    </row>
    <row r="444" spans="18:20">
      <c r="R444" s="70"/>
      <c r="S444" s="70"/>
      <c r="T444" s="70"/>
    </row>
    <row r="445" spans="18:20">
      <c r="R445" s="70"/>
      <c r="S445" s="70"/>
      <c r="T445" s="70"/>
    </row>
    <row r="446" spans="18:20">
      <c r="R446" s="70"/>
      <c r="S446" s="70"/>
      <c r="T446" s="70"/>
    </row>
    <row r="447" spans="18:20">
      <c r="R447" s="70"/>
      <c r="S447" s="70"/>
      <c r="T447" s="70"/>
    </row>
    <row r="448" spans="18:20">
      <c r="R448" s="70"/>
      <c r="S448" s="70"/>
      <c r="T448" s="70"/>
    </row>
    <row r="449" spans="18:20">
      <c r="R449" s="70"/>
      <c r="S449" s="70"/>
      <c r="T449" s="70"/>
    </row>
    <row r="450" spans="18:20">
      <c r="R450" s="70"/>
      <c r="S450" s="70"/>
      <c r="T450" s="70"/>
    </row>
    <row r="451" spans="18:20">
      <c r="R451" s="70"/>
      <c r="S451" s="70"/>
      <c r="T451" s="70"/>
    </row>
    <row r="452" spans="18:20">
      <c r="R452" s="70"/>
      <c r="S452" s="70"/>
      <c r="T452" s="70"/>
    </row>
    <row r="453" spans="18:20">
      <c r="R453" s="70"/>
      <c r="S453" s="70"/>
      <c r="T453" s="70"/>
    </row>
    <row r="454" spans="18:20">
      <c r="R454" s="70"/>
      <c r="S454" s="70"/>
      <c r="T454" s="70"/>
    </row>
    <row r="455" spans="18:20">
      <c r="R455" s="70"/>
      <c r="S455" s="70"/>
      <c r="T455" s="70"/>
    </row>
    <row r="456" spans="18:20">
      <c r="R456" s="70"/>
      <c r="S456" s="70"/>
      <c r="T456" s="70"/>
    </row>
    <row r="457" spans="18:20">
      <c r="R457" s="70"/>
      <c r="S457" s="70"/>
      <c r="T457" s="70"/>
    </row>
    <row r="458" spans="18:20">
      <c r="R458" s="70"/>
      <c r="S458" s="70"/>
      <c r="T458" s="70"/>
    </row>
    <row r="459" spans="18:20">
      <c r="R459" s="70"/>
      <c r="S459" s="70"/>
      <c r="T459" s="70"/>
    </row>
    <row r="460" spans="18:20">
      <c r="R460" s="70"/>
      <c r="S460" s="70"/>
      <c r="T460" s="70"/>
    </row>
    <row r="461" spans="18:20">
      <c r="R461" s="70"/>
      <c r="S461" s="70"/>
      <c r="T461" s="70"/>
    </row>
    <row r="462" spans="18:20">
      <c r="R462" s="70"/>
      <c r="S462" s="70"/>
      <c r="T462" s="70"/>
    </row>
    <row r="463" spans="18:20">
      <c r="R463" s="70"/>
      <c r="S463" s="70"/>
      <c r="T463" s="70"/>
    </row>
    <row r="464" spans="18:20">
      <c r="R464" s="70"/>
      <c r="S464" s="70"/>
      <c r="T464" s="70"/>
    </row>
    <row r="465" spans="18:20">
      <c r="R465" s="70"/>
      <c r="S465" s="70"/>
      <c r="T465" s="70"/>
    </row>
    <row r="466" spans="18:20">
      <c r="R466" s="70"/>
      <c r="S466" s="70"/>
      <c r="T466" s="70"/>
    </row>
    <row r="467" spans="18:20">
      <c r="R467" s="70"/>
      <c r="S467" s="70"/>
      <c r="T467" s="70"/>
    </row>
    <row r="468" spans="18:20">
      <c r="R468" s="70"/>
      <c r="S468" s="70"/>
      <c r="T468" s="70"/>
    </row>
    <row r="469" spans="18:20">
      <c r="R469" s="70"/>
      <c r="S469" s="70"/>
      <c r="T469" s="70"/>
    </row>
    <row r="470" spans="18:20">
      <c r="R470" s="70"/>
      <c r="S470" s="70"/>
      <c r="T470" s="70"/>
    </row>
    <row r="471" spans="18:20">
      <c r="R471" s="70"/>
      <c r="S471" s="70"/>
      <c r="T471" s="70"/>
    </row>
    <row r="472" spans="18:20">
      <c r="R472" s="70"/>
      <c r="S472" s="70"/>
      <c r="T472" s="70"/>
    </row>
    <row r="473" spans="18:20">
      <c r="R473" s="70"/>
      <c r="S473" s="70"/>
      <c r="T473" s="70"/>
    </row>
    <row r="474" spans="18:20">
      <c r="R474" s="70"/>
      <c r="S474" s="70"/>
      <c r="T474" s="70"/>
    </row>
    <row r="475" spans="18:20">
      <c r="R475" s="70"/>
      <c r="S475" s="70"/>
      <c r="T475" s="70"/>
    </row>
    <row r="476" spans="18:20">
      <c r="R476" s="70"/>
      <c r="S476" s="70"/>
      <c r="T476" s="70"/>
    </row>
    <row r="477" spans="18:20">
      <c r="R477" s="70"/>
      <c r="S477" s="70"/>
      <c r="T477" s="70"/>
    </row>
    <row r="478" spans="18:20">
      <c r="R478" s="70"/>
      <c r="S478" s="70"/>
      <c r="T478" s="70"/>
    </row>
    <row r="479" spans="18:20">
      <c r="R479" s="70"/>
      <c r="S479" s="70"/>
      <c r="T479" s="70"/>
    </row>
    <row r="480" spans="18:20">
      <c r="R480" s="70"/>
      <c r="S480" s="70"/>
      <c r="T480" s="70"/>
    </row>
    <row r="481" spans="18:20">
      <c r="R481" s="70"/>
      <c r="S481" s="70"/>
      <c r="T481" s="70"/>
    </row>
    <row r="482" spans="18:20">
      <c r="R482" s="70"/>
      <c r="S482" s="70"/>
      <c r="T482" s="70"/>
    </row>
    <row r="483" spans="18:20">
      <c r="R483" s="70"/>
      <c r="S483" s="70"/>
      <c r="T483" s="70"/>
    </row>
    <row r="484" spans="18:20">
      <c r="R484" s="70"/>
      <c r="S484" s="70"/>
      <c r="T484" s="70"/>
    </row>
    <row r="485" spans="18:20">
      <c r="R485" s="70"/>
      <c r="S485" s="70"/>
      <c r="T485" s="70"/>
    </row>
    <row r="486" spans="18:20">
      <c r="R486" s="70"/>
      <c r="S486" s="70"/>
      <c r="T486" s="70"/>
    </row>
    <row r="487" spans="18:20">
      <c r="R487" s="70"/>
      <c r="S487" s="70"/>
      <c r="T487" s="70"/>
    </row>
    <row r="488" spans="18:20">
      <c r="R488" s="70"/>
      <c r="S488" s="70"/>
      <c r="T488" s="70"/>
    </row>
    <row r="489" spans="18:20">
      <c r="R489" s="70"/>
      <c r="S489" s="70"/>
      <c r="T489" s="70"/>
    </row>
    <row r="490" spans="18:20">
      <c r="R490" s="70"/>
      <c r="S490" s="70"/>
      <c r="T490" s="70"/>
    </row>
    <row r="491" spans="18:20">
      <c r="R491" s="70"/>
      <c r="S491" s="70"/>
      <c r="T491" s="70"/>
    </row>
    <row r="492" spans="18:20">
      <c r="R492" s="70"/>
      <c r="S492" s="70"/>
      <c r="T492" s="70"/>
    </row>
    <row r="493" spans="18:20">
      <c r="R493" s="70"/>
      <c r="S493" s="70"/>
      <c r="T493" s="70"/>
    </row>
    <row r="494" spans="18:20">
      <c r="R494" s="70"/>
      <c r="S494" s="70"/>
      <c r="T494" s="70"/>
    </row>
    <row r="495" spans="18:20">
      <c r="R495" s="70"/>
      <c r="S495" s="70"/>
      <c r="T495" s="70"/>
    </row>
    <row r="496" spans="18:20">
      <c r="R496" s="70"/>
      <c r="S496" s="70"/>
      <c r="T496" s="70"/>
    </row>
    <row r="497" spans="18:20">
      <c r="R497" s="70"/>
      <c r="S497" s="70"/>
      <c r="T497" s="70"/>
    </row>
    <row r="498" spans="18:20">
      <c r="R498" s="70"/>
      <c r="S498" s="70"/>
      <c r="T498" s="70"/>
    </row>
    <row r="499" spans="18:20">
      <c r="R499" s="70"/>
      <c r="S499" s="70"/>
      <c r="T499" s="70"/>
    </row>
    <row r="500" spans="18:20">
      <c r="R500" s="70"/>
      <c r="S500" s="70"/>
      <c r="T500" s="70"/>
    </row>
    <row r="501" spans="18:20">
      <c r="R501" s="70"/>
      <c r="S501" s="70"/>
      <c r="T501" s="70"/>
    </row>
    <row r="502" spans="18:20">
      <c r="R502" s="70"/>
      <c r="S502" s="70"/>
      <c r="T502" s="70"/>
    </row>
    <row r="503" spans="18:20">
      <c r="R503" s="70"/>
      <c r="S503" s="70"/>
      <c r="T503" s="70"/>
    </row>
    <row r="504" spans="18:20">
      <c r="R504" s="70"/>
      <c r="S504" s="70"/>
      <c r="T504" s="70"/>
    </row>
    <row r="505" spans="18:20">
      <c r="R505" s="70"/>
      <c r="S505" s="70"/>
      <c r="T505" s="70"/>
    </row>
    <row r="506" spans="18:20">
      <c r="R506" s="70"/>
      <c r="S506" s="70"/>
      <c r="T506" s="70"/>
    </row>
    <row r="507" spans="18:20">
      <c r="R507" s="70"/>
      <c r="S507" s="70"/>
      <c r="T507" s="70"/>
    </row>
    <row r="508" spans="18:20">
      <c r="R508" s="70"/>
      <c r="S508" s="70"/>
      <c r="T508" s="70"/>
    </row>
    <row r="509" spans="18:20">
      <c r="R509" s="70"/>
      <c r="S509" s="70"/>
      <c r="T509" s="70"/>
    </row>
    <row r="510" spans="18:20">
      <c r="R510" s="70"/>
      <c r="S510" s="70"/>
      <c r="T510" s="70"/>
    </row>
    <row r="511" spans="18:20">
      <c r="R511" s="70"/>
      <c r="S511" s="70"/>
      <c r="T511" s="70"/>
    </row>
    <row r="512" spans="18:20">
      <c r="R512" s="70"/>
      <c r="S512" s="70"/>
      <c r="T512" s="70"/>
    </row>
    <row r="513" spans="18:20">
      <c r="R513" s="70"/>
      <c r="S513" s="70"/>
      <c r="T513" s="70"/>
    </row>
    <row r="514" spans="18:20">
      <c r="R514" s="70"/>
      <c r="S514" s="70"/>
      <c r="T514" s="70"/>
    </row>
    <row r="515" spans="18:20">
      <c r="R515" s="70"/>
      <c r="S515" s="70"/>
      <c r="T515" s="70"/>
    </row>
    <row r="516" spans="18:20">
      <c r="R516" s="70"/>
      <c r="S516" s="70"/>
      <c r="T516" s="70"/>
    </row>
    <row r="517" spans="18:20">
      <c r="R517" s="70"/>
      <c r="S517" s="70"/>
      <c r="T517" s="70"/>
    </row>
    <row r="518" spans="18:20">
      <c r="R518" s="70"/>
      <c r="S518" s="70"/>
      <c r="T518" s="70"/>
    </row>
    <row r="519" spans="18:20">
      <c r="R519" s="70"/>
      <c r="S519" s="70"/>
      <c r="T519" s="70"/>
    </row>
    <row r="520" spans="18:20">
      <c r="R520" s="70"/>
      <c r="S520" s="70"/>
      <c r="T520" s="70"/>
    </row>
    <row r="521" spans="18:20">
      <c r="R521" s="70"/>
      <c r="S521" s="70"/>
      <c r="T521" s="70"/>
    </row>
    <row r="522" spans="18:20">
      <c r="R522" s="70"/>
      <c r="S522" s="70"/>
      <c r="T522" s="70"/>
    </row>
    <row r="523" spans="18:20">
      <c r="R523" s="70"/>
      <c r="S523" s="70"/>
      <c r="T523" s="70"/>
    </row>
    <row r="524" spans="18:20">
      <c r="R524" s="70"/>
      <c r="S524" s="70"/>
      <c r="T524" s="70"/>
    </row>
    <row r="525" spans="18:20">
      <c r="R525" s="70"/>
      <c r="S525" s="70"/>
      <c r="T525" s="70"/>
    </row>
    <row r="526" spans="18:20">
      <c r="R526" s="70"/>
      <c r="S526" s="70"/>
      <c r="T526" s="70"/>
    </row>
    <row r="527" spans="18:20">
      <c r="R527" s="70"/>
      <c r="S527" s="70"/>
      <c r="T527" s="70"/>
    </row>
    <row r="528" spans="18:20">
      <c r="R528" s="70"/>
      <c r="S528" s="70"/>
      <c r="T528" s="70"/>
    </row>
    <row r="529" spans="18:20">
      <c r="R529" s="70"/>
      <c r="S529" s="70"/>
      <c r="T529" s="70"/>
    </row>
    <row r="530" spans="18:20">
      <c r="R530" s="70"/>
      <c r="S530" s="70"/>
      <c r="T530" s="70"/>
    </row>
    <row r="531" spans="18:20">
      <c r="R531" s="70"/>
      <c r="S531" s="70"/>
      <c r="T531" s="70"/>
    </row>
    <row r="532" spans="18:20">
      <c r="R532" s="70"/>
      <c r="S532" s="70"/>
      <c r="T532" s="70"/>
    </row>
    <row r="533" spans="18:20">
      <c r="R533" s="70"/>
      <c r="S533" s="70"/>
      <c r="T533" s="70"/>
    </row>
    <row r="534" spans="18:20">
      <c r="R534" s="70"/>
      <c r="S534" s="70"/>
      <c r="T534" s="70"/>
    </row>
    <row r="535" spans="18:20">
      <c r="R535" s="70"/>
      <c r="S535" s="70"/>
      <c r="T535" s="70"/>
    </row>
    <row r="536" spans="18:20">
      <c r="R536" s="70"/>
      <c r="S536" s="70"/>
      <c r="T536" s="70"/>
    </row>
    <row r="537" spans="18:20">
      <c r="R537" s="70"/>
      <c r="S537" s="70"/>
      <c r="T537" s="70"/>
    </row>
    <row r="538" spans="18:20">
      <c r="R538" s="70"/>
      <c r="S538" s="70"/>
      <c r="T538" s="70"/>
    </row>
    <row r="539" spans="18:20">
      <c r="R539" s="70"/>
      <c r="S539" s="70"/>
      <c r="T539" s="70"/>
    </row>
    <row r="540" spans="18:20">
      <c r="R540" s="70"/>
      <c r="S540" s="70"/>
      <c r="T540" s="70"/>
    </row>
    <row r="541" spans="18:20">
      <c r="R541" s="70"/>
      <c r="S541" s="70"/>
      <c r="T541" s="70"/>
    </row>
    <row r="542" spans="18:20">
      <c r="R542" s="70"/>
      <c r="S542" s="70"/>
      <c r="T542" s="70"/>
    </row>
    <row r="543" spans="18:20">
      <c r="R543" s="70"/>
      <c r="S543" s="70"/>
      <c r="T543" s="70"/>
    </row>
    <row r="544" spans="18:20">
      <c r="R544" s="70"/>
      <c r="S544" s="70"/>
      <c r="T544" s="70"/>
    </row>
    <row r="545" spans="18:20">
      <c r="R545" s="70"/>
      <c r="S545" s="70"/>
      <c r="T545" s="70"/>
    </row>
    <row r="546" spans="18:20">
      <c r="R546" s="70"/>
      <c r="S546" s="70"/>
      <c r="T546" s="70"/>
    </row>
    <row r="547" spans="18:20">
      <c r="R547" s="70"/>
      <c r="S547" s="70"/>
      <c r="T547" s="70"/>
    </row>
    <row r="548" spans="18:20">
      <c r="R548" s="70"/>
      <c r="S548" s="70"/>
      <c r="T548" s="70"/>
    </row>
    <row r="549" spans="18:20">
      <c r="R549" s="70"/>
      <c r="S549" s="70"/>
      <c r="T549" s="70"/>
    </row>
    <row r="550" spans="18:20">
      <c r="R550" s="70"/>
      <c r="S550" s="70"/>
      <c r="T550" s="70"/>
    </row>
    <row r="551" spans="18:20">
      <c r="R551" s="70"/>
      <c r="S551" s="70"/>
      <c r="T551" s="70"/>
    </row>
    <row r="552" spans="18:20">
      <c r="R552" s="70"/>
      <c r="S552" s="70"/>
      <c r="T552" s="70"/>
    </row>
    <row r="553" spans="18:20">
      <c r="R553" s="70"/>
      <c r="S553" s="70"/>
      <c r="T553" s="70"/>
    </row>
    <row r="554" spans="18:20">
      <c r="R554" s="70"/>
      <c r="S554" s="70"/>
      <c r="T554" s="70"/>
    </row>
    <row r="555" spans="18:20">
      <c r="R555" s="70"/>
      <c r="S555" s="70"/>
      <c r="T555" s="70"/>
    </row>
    <row r="556" spans="18:20">
      <c r="R556" s="70"/>
      <c r="S556" s="70"/>
      <c r="T556" s="70"/>
    </row>
    <row r="557" spans="18:20">
      <c r="R557" s="70"/>
      <c r="S557" s="70"/>
      <c r="T557" s="70"/>
    </row>
    <row r="558" spans="18:20">
      <c r="R558" s="70"/>
      <c r="S558" s="70"/>
      <c r="T558" s="70"/>
    </row>
    <row r="559" spans="18:20">
      <c r="R559" s="70"/>
      <c r="S559" s="70"/>
      <c r="T559" s="70"/>
    </row>
    <row r="560" spans="18:20">
      <c r="R560" s="70"/>
      <c r="S560" s="70"/>
      <c r="T560" s="70"/>
    </row>
    <row r="561" spans="18:20">
      <c r="R561" s="70"/>
      <c r="S561" s="70"/>
      <c r="T561" s="70"/>
    </row>
    <row r="562" spans="18:20">
      <c r="R562" s="70"/>
      <c r="S562" s="70"/>
      <c r="T562" s="70"/>
    </row>
    <row r="563" spans="18:20">
      <c r="R563" s="70"/>
      <c r="S563" s="70"/>
      <c r="T563" s="70"/>
    </row>
    <row r="564" spans="18:20">
      <c r="R564" s="70"/>
      <c r="S564" s="70"/>
      <c r="T564" s="70"/>
    </row>
    <row r="565" spans="18:20">
      <c r="R565" s="70"/>
      <c r="S565" s="70"/>
      <c r="T565" s="70"/>
    </row>
    <row r="566" spans="18:20">
      <c r="R566" s="70"/>
      <c r="S566" s="70"/>
      <c r="T566" s="70"/>
    </row>
    <row r="567" spans="18:20">
      <c r="R567" s="70"/>
      <c r="S567" s="70"/>
      <c r="T567" s="70"/>
    </row>
    <row r="568" spans="18:20">
      <c r="R568" s="70"/>
      <c r="S568" s="70"/>
      <c r="T568" s="70"/>
    </row>
    <row r="569" spans="18:20">
      <c r="R569" s="70"/>
      <c r="S569" s="70"/>
      <c r="T569" s="70"/>
    </row>
    <row r="570" spans="18:20">
      <c r="R570" s="70"/>
      <c r="S570" s="70"/>
      <c r="T570" s="70"/>
    </row>
    <row r="571" spans="18:20">
      <c r="R571" s="70"/>
      <c r="S571" s="70"/>
      <c r="T571" s="70"/>
    </row>
    <row r="572" spans="18:20">
      <c r="R572" s="70"/>
      <c r="S572" s="70"/>
      <c r="T572" s="70"/>
    </row>
    <row r="573" spans="18:20">
      <c r="R573" s="70"/>
      <c r="S573" s="70"/>
      <c r="T573" s="70"/>
    </row>
    <row r="574" spans="18:20">
      <c r="R574" s="70"/>
      <c r="S574" s="70"/>
      <c r="T574" s="70"/>
    </row>
    <row r="575" spans="18:20">
      <c r="R575" s="70"/>
      <c r="S575" s="70"/>
      <c r="T575" s="70"/>
    </row>
    <row r="576" spans="18:20">
      <c r="R576" s="70"/>
      <c r="S576" s="70"/>
      <c r="T576" s="70"/>
    </row>
    <row r="577" spans="18:20">
      <c r="R577" s="70"/>
      <c r="S577" s="70"/>
      <c r="T577" s="70"/>
    </row>
    <row r="578" spans="18:20">
      <c r="R578" s="70"/>
      <c r="S578" s="70"/>
      <c r="T578" s="70"/>
    </row>
    <row r="579" spans="18:20">
      <c r="R579" s="70"/>
      <c r="S579" s="70"/>
      <c r="T579" s="70"/>
    </row>
    <row r="580" spans="18:20">
      <c r="R580" s="70"/>
      <c r="S580" s="70"/>
      <c r="T580" s="70"/>
    </row>
    <row r="581" spans="18:20">
      <c r="R581" s="70"/>
      <c r="S581" s="70"/>
      <c r="T581" s="70"/>
    </row>
    <row r="582" spans="18:20">
      <c r="R582" s="70"/>
      <c r="S582" s="70"/>
      <c r="T582" s="70"/>
    </row>
    <row r="583" spans="18:20">
      <c r="R583" s="70"/>
      <c r="S583" s="70"/>
      <c r="T583" s="70"/>
    </row>
    <row r="584" spans="18:20">
      <c r="R584" s="70"/>
      <c r="S584" s="70"/>
      <c r="T584" s="70"/>
    </row>
    <row r="585" spans="18:20">
      <c r="R585" s="70"/>
      <c r="S585" s="70"/>
      <c r="T585" s="70"/>
    </row>
    <row r="586" spans="18:20">
      <c r="R586" s="70"/>
      <c r="S586" s="70"/>
      <c r="T586" s="70"/>
    </row>
    <row r="587" spans="18:20">
      <c r="R587" s="70"/>
      <c r="S587" s="70"/>
      <c r="T587" s="70"/>
    </row>
    <row r="588" spans="18:20">
      <c r="R588" s="70"/>
      <c r="S588" s="70"/>
      <c r="T588" s="70"/>
    </row>
    <row r="589" spans="18:20">
      <c r="R589" s="70"/>
      <c r="S589" s="70"/>
      <c r="T589" s="70"/>
    </row>
    <row r="590" spans="18:20">
      <c r="R590" s="70"/>
      <c r="S590" s="70"/>
      <c r="T590" s="70"/>
    </row>
    <row r="591" spans="18:20">
      <c r="R591" s="70"/>
      <c r="S591" s="70"/>
      <c r="T591" s="70"/>
    </row>
    <row r="592" spans="18:20">
      <c r="R592" s="70"/>
      <c r="S592" s="70"/>
      <c r="T592" s="70"/>
    </row>
    <row r="593" spans="18:20">
      <c r="R593" s="70"/>
      <c r="S593" s="70"/>
      <c r="T593" s="70"/>
    </row>
    <row r="594" spans="18:20">
      <c r="R594" s="70"/>
      <c r="S594" s="70"/>
      <c r="T594" s="70"/>
    </row>
    <row r="595" spans="18:20">
      <c r="R595" s="70"/>
      <c r="S595" s="70"/>
      <c r="T595" s="70"/>
    </row>
    <row r="596" spans="18:20">
      <c r="R596" s="70"/>
      <c r="S596" s="70"/>
      <c r="T596" s="70"/>
    </row>
    <row r="597" spans="18:20">
      <c r="R597" s="70"/>
      <c r="S597" s="70"/>
      <c r="T597" s="70"/>
    </row>
    <row r="598" spans="18:20">
      <c r="R598" s="70"/>
      <c r="S598" s="70"/>
      <c r="T598" s="70"/>
    </row>
    <row r="599" spans="18:20">
      <c r="R599" s="70"/>
      <c r="S599" s="70"/>
      <c r="T599" s="70"/>
    </row>
    <row r="600" spans="18:20">
      <c r="R600" s="70"/>
      <c r="S600" s="70"/>
      <c r="T600" s="70"/>
    </row>
    <row r="601" spans="18:20">
      <c r="R601" s="70"/>
      <c r="S601" s="70"/>
      <c r="T601" s="70"/>
    </row>
    <row r="602" spans="18:20">
      <c r="R602" s="70"/>
      <c r="S602" s="70"/>
      <c r="T602" s="70"/>
    </row>
    <row r="603" spans="18:20">
      <c r="R603" s="70"/>
      <c r="S603" s="70"/>
      <c r="T603" s="70"/>
    </row>
    <row r="604" spans="18:20">
      <c r="R604" s="70"/>
      <c r="S604" s="70"/>
      <c r="T604" s="70"/>
    </row>
    <row r="605" spans="18:20">
      <c r="R605" s="70"/>
      <c r="S605" s="70"/>
      <c r="T605" s="70"/>
    </row>
    <row r="606" spans="18:20">
      <c r="R606" s="70"/>
      <c r="S606" s="70"/>
      <c r="T606" s="70"/>
    </row>
    <row r="607" spans="18:20">
      <c r="R607" s="70"/>
      <c r="S607" s="70"/>
      <c r="T607" s="70"/>
    </row>
    <row r="608" spans="18:20">
      <c r="R608" s="70"/>
      <c r="S608" s="70"/>
      <c r="T608" s="70"/>
    </row>
    <row r="609" spans="18:20">
      <c r="R609" s="70"/>
      <c r="S609" s="70"/>
      <c r="T609" s="70"/>
    </row>
    <row r="610" spans="18:20">
      <c r="R610" s="70"/>
      <c r="S610" s="70"/>
      <c r="T610" s="70"/>
    </row>
    <row r="611" spans="18:20">
      <c r="R611" s="70"/>
      <c r="S611" s="70"/>
      <c r="T611" s="70"/>
    </row>
    <row r="612" spans="18:20">
      <c r="R612" s="70"/>
      <c r="S612" s="70"/>
      <c r="T612" s="70"/>
    </row>
    <row r="613" spans="18:20">
      <c r="R613" s="70"/>
      <c r="S613" s="70"/>
      <c r="T613" s="70"/>
    </row>
    <row r="614" spans="18:20">
      <c r="R614" s="70"/>
      <c r="S614" s="70"/>
      <c r="T614" s="70"/>
    </row>
    <row r="615" spans="18:20">
      <c r="R615" s="70"/>
      <c r="S615" s="70"/>
      <c r="T615" s="70"/>
    </row>
    <row r="616" spans="18:20">
      <c r="R616" s="70"/>
      <c r="S616" s="70"/>
      <c r="T616" s="70"/>
    </row>
    <row r="617" spans="18:20">
      <c r="R617" s="70"/>
      <c r="S617" s="70"/>
      <c r="T617" s="70"/>
    </row>
    <row r="618" spans="18:20">
      <c r="R618" s="70"/>
      <c r="S618" s="70"/>
      <c r="T618" s="70"/>
    </row>
    <row r="619" spans="18:20">
      <c r="R619" s="70"/>
      <c r="S619" s="70"/>
      <c r="T619" s="70"/>
    </row>
    <row r="620" spans="18:20">
      <c r="R620" s="70"/>
      <c r="S620" s="70"/>
      <c r="T620" s="70"/>
    </row>
    <row r="621" spans="18:20">
      <c r="R621" s="70"/>
      <c r="S621" s="70"/>
      <c r="T621" s="70"/>
    </row>
    <row r="622" spans="18:20">
      <c r="R622" s="70"/>
      <c r="S622" s="70"/>
      <c r="T622" s="70"/>
    </row>
    <row r="623" spans="18:20">
      <c r="R623" s="70"/>
      <c r="S623" s="70"/>
      <c r="T623" s="70"/>
    </row>
    <row r="624" spans="18:20">
      <c r="R624" s="70"/>
      <c r="S624" s="70"/>
      <c r="T624" s="70"/>
    </row>
    <row r="625" spans="18:20">
      <c r="R625" s="70"/>
      <c r="S625" s="70"/>
      <c r="T625" s="70"/>
    </row>
    <row r="626" spans="18:20">
      <c r="R626" s="70"/>
      <c r="S626" s="70"/>
      <c r="T626" s="70"/>
    </row>
    <row r="627" spans="18:20">
      <c r="R627" s="70"/>
      <c r="S627" s="70"/>
      <c r="T627" s="70"/>
    </row>
    <row r="628" spans="18:20">
      <c r="R628" s="70"/>
      <c r="S628" s="70"/>
      <c r="T628" s="70"/>
    </row>
    <row r="629" spans="18:20">
      <c r="R629" s="70"/>
      <c r="S629" s="70"/>
      <c r="T629" s="70"/>
    </row>
    <row r="630" spans="18:20">
      <c r="R630" s="70"/>
      <c r="S630" s="70"/>
      <c r="T630" s="70"/>
    </row>
    <row r="631" spans="18:20">
      <c r="R631" s="70"/>
      <c r="S631" s="70"/>
      <c r="T631" s="70"/>
    </row>
    <row r="632" spans="18:20">
      <c r="R632" s="70"/>
      <c r="S632" s="70"/>
      <c r="T632" s="70"/>
    </row>
    <row r="633" spans="18:20">
      <c r="R633" s="70"/>
      <c r="S633" s="70"/>
      <c r="T633" s="70"/>
    </row>
    <row r="634" spans="18:20">
      <c r="R634" s="70"/>
      <c r="S634" s="70"/>
      <c r="T634" s="70"/>
    </row>
    <row r="635" spans="18:20">
      <c r="R635" s="70"/>
      <c r="S635" s="70"/>
      <c r="T635" s="70"/>
    </row>
    <row r="636" spans="18:20">
      <c r="R636" s="70"/>
      <c r="S636" s="70"/>
      <c r="T636" s="70"/>
    </row>
    <row r="637" spans="18:20">
      <c r="R637" s="70"/>
      <c r="S637" s="70"/>
      <c r="T637" s="70"/>
    </row>
    <row r="638" spans="18:20">
      <c r="R638" s="70"/>
      <c r="S638" s="70"/>
      <c r="T638" s="70"/>
    </row>
    <row r="639" spans="18:20">
      <c r="R639" s="70"/>
      <c r="S639" s="70"/>
      <c r="T639" s="70"/>
    </row>
    <row r="640" spans="18:20">
      <c r="R640" s="70"/>
      <c r="S640" s="70"/>
      <c r="T640" s="70"/>
    </row>
    <row r="641" spans="18:20">
      <c r="R641" s="70"/>
      <c r="S641" s="70"/>
      <c r="T641" s="70"/>
    </row>
    <row r="642" spans="18:20">
      <c r="R642" s="70"/>
      <c r="S642" s="70"/>
      <c r="T642" s="70"/>
    </row>
    <row r="643" spans="18:20">
      <c r="R643" s="70"/>
      <c r="S643" s="70"/>
      <c r="T643" s="70"/>
    </row>
    <row r="644" spans="18:20">
      <c r="R644" s="70"/>
      <c r="S644" s="70"/>
      <c r="T644" s="70"/>
    </row>
    <row r="645" spans="18:20">
      <c r="R645" s="70"/>
      <c r="S645" s="70"/>
      <c r="T645" s="70"/>
    </row>
    <row r="646" spans="18:20">
      <c r="R646" s="70"/>
      <c r="S646" s="70"/>
      <c r="T646" s="70"/>
    </row>
    <row r="647" spans="18:20">
      <c r="R647" s="70"/>
      <c r="S647" s="70"/>
      <c r="T647" s="70"/>
    </row>
    <row r="648" spans="18:20">
      <c r="R648" s="70"/>
      <c r="S648" s="70"/>
      <c r="T648" s="70"/>
    </row>
    <row r="649" spans="18:20">
      <c r="R649" s="70"/>
      <c r="S649" s="70"/>
      <c r="T649" s="70"/>
    </row>
    <row r="650" spans="18:20">
      <c r="R650" s="70"/>
      <c r="S650" s="70"/>
      <c r="T650" s="70"/>
    </row>
    <row r="651" spans="18:20">
      <c r="R651" s="70"/>
      <c r="S651" s="70"/>
      <c r="T651" s="70"/>
    </row>
    <row r="652" spans="18:20">
      <c r="R652" s="70"/>
      <c r="S652" s="70"/>
      <c r="T652" s="70"/>
    </row>
    <row r="653" spans="18:20">
      <c r="R653" s="70"/>
      <c r="S653" s="70"/>
      <c r="T653" s="70"/>
    </row>
    <row r="654" spans="18:20">
      <c r="R654" s="70"/>
      <c r="S654" s="70"/>
      <c r="T654" s="70"/>
    </row>
    <row r="655" spans="18:20">
      <c r="R655" s="70"/>
      <c r="S655" s="70"/>
      <c r="T655" s="70"/>
    </row>
    <row r="656" spans="18:20">
      <c r="R656" s="70"/>
      <c r="S656" s="70"/>
      <c r="T656" s="70"/>
    </row>
    <row r="657" spans="18:20">
      <c r="R657" s="70"/>
      <c r="S657" s="70"/>
      <c r="T657" s="70"/>
    </row>
    <row r="658" spans="18:20">
      <c r="R658" s="70"/>
      <c r="S658" s="70"/>
      <c r="T658" s="70"/>
    </row>
    <row r="659" spans="18:20">
      <c r="R659" s="70"/>
      <c r="S659" s="70"/>
      <c r="T659" s="70"/>
    </row>
    <row r="660" spans="18:20">
      <c r="R660" s="70"/>
      <c r="S660" s="70"/>
      <c r="T660" s="70"/>
    </row>
    <row r="661" spans="18:20">
      <c r="R661" s="70"/>
      <c r="S661" s="70"/>
      <c r="T661" s="70"/>
    </row>
    <row r="662" spans="18:20">
      <c r="R662" s="70"/>
      <c r="S662" s="70"/>
      <c r="T662" s="70"/>
    </row>
    <row r="663" spans="18:20">
      <c r="R663" s="70"/>
      <c r="S663" s="70"/>
      <c r="T663" s="70"/>
    </row>
    <row r="664" spans="18:20">
      <c r="R664" s="70"/>
      <c r="S664" s="70"/>
      <c r="T664" s="70"/>
    </row>
    <row r="665" spans="18:20">
      <c r="R665" s="70"/>
      <c r="S665" s="70"/>
      <c r="T665" s="70"/>
    </row>
    <row r="666" spans="18:20">
      <c r="R666" s="70"/>
      <c r="S666" s="70"/>
      <c r="T666" s="70"/>
    </row>
    <row r="667" spans="18:20">
      <c r="R667" s="70"/>
      <c r="S667" s="70"/>
      <c r="T667" s="70"/>
    </row>
    <row r="668" spans="18:20">
      <c r="R668" s="70"/>
      <c r="S668" s="70"/>
      <c r="T668" s="70"/>
    </row>
    <row r="669" spans="18:20">
      <c r="R669" s="70"/>
      <c r="S669" s="70"/>
      <c r="T669" s="70"/>
    </row>
    <row r="670" spans="18:20">
      <c r="R670" s="70"/>
      <c r="S670" s="70"/>
      <c r="T670" s="70"/>
    </row>
    <row r="671" spans="18:20">
      <c r="R671" s="70"/>
      <c r="S671" s="70"/>
      <c r="T671" s="70"/>
    </row>
    <row r="672" spans="18:20">
      <c r="R672" s="70"/>
      <c r="S672" s="70"/>
      <c r="T672" s="70"/>
    </row>
    <row r="673" spans="18:20">
      <c r="R673" s="70"/>
      <c r="S673" s="70"/>
      <c r="T673" s="70"/>
    </row>
    <row r="674" spans="18:20">
      <c r="R674" s="70"/>
      <c r="S674" s="70"/>
      <c r="T674" s="70"/>
    </row>
    <row r="675" spans="18:20">
      <c r="R675" s="70"/>
      <c r="S675" s="70"/>
      <c r="T675" s="70"/>
    </row>
    <row r="676" spans="18:20">
      <c r="R676" s="70"/>
      <c r="S676" s="70"/>
      <c r="T676" s="70"/>
    </row>
    <row r="677" spans="18:20">
      <c r="R677" s="70"/>
      <c r="S677" s="70"/>
      <c r="T677" s="70"/>
    </row>
    <row r="678" spans="18:20">
      <c r="R678" s="70"/>
      <c r="S678" s="70"/>
      <c r="T678" s="70"/>
    </row>
    <row r="679" spans="18:20">
      <c r="R679" s="70"/>
      <c r="S679" s="70"/>
      <c r="T679" s="70"/>
    </row>
    <row r="680" spans="18:20">
      <c r="R680" s="70"/>
      <c r="S680" s="70"/>
      <c r="T680" s="70"/>
    </row>
    <row r="681" spans="18:20">
      <c r="R681" s="70"/>
      <c r="S681" s="70"/>
      <c r="T681" s="70"/>
    </row>
    <row r="682" spans="18:20">
      <c r="R682" s="70"/>
      <c r="S682" s="70"/>
      <c r="T682" s="70"/>
    </row>
    <row r="683" spans="18:20">
      <c r="R683" s="70"/>
      <c r="S683" s="70"/>
      <c r="T683" s="70"/>
    </row>
    <row r="684" spans="18:20">
      <c r="R684" s="70"/>
      <c r="S684" s="70"/>
      <c r="T684" s="70"/>
    </row>
    <row r="685" spans="18:20">
      <c r="R685" s="70"/>
      <c r="S685" s="70"/>
      <c r="T685" s="70"/>
    </row>
    <row r="686" spans="18:20">
      <c r="R686" s="70"/>
      <c r="S686" s="70"/>
      <c r="T686" s="70"/>
    </row>
    <row r="687" spans="18:20">
      <c r="R687" s="70"/>
      <c r="S687" s="70"/>
      <c r="T687" s="70"/>
    </row>
    <row r="688" spans="18:20">
      <c r="R688" s="70"/>
      <c r="S688" s="70"/>
      <c r="T688" s="70"/>
    </row>
    <row r="689" spans="18:20">
      <c r="R689" s="70"/>
      <c r="S689" s="70"/>
      <c r="T689" s="70"/>
    </row>
    <row r="690" spans="18:20">
      <c r="R690" s="70"/>
      <c r="S690" s="70"/>
      <c r="T690" s="70"/>
    </row>
    <row r="691" spans="18:20">
      <c r="R691" s="70"/>
      <c r="S691" s="70"/>
      <c r="T691" s="70"/>
    </row>
    <row r="692" spans="18:20">
      <c r="R692" s="70"/>
      <c r="S692" s="70"/>
      <c r="T692" s="70"/>
    </row>
    <row r="693" spans="18:20">
      <c r="R693" s="70"/>
      <c r="S693" s="70"/>
      <c r="T693" s="70"/>
    </row>
    <row r="694" spans="18:20">
      <c r="R694" s="70"/>
      <c r="S694" s="70"/>
      <c r="T694" s="70"/>
    </row>
    <row r="695" spans="18:20">
      <c r="R695" s="70"/>
      <c r="S695" s="70"/>
      <c r="T695" s="70"/>
    </row>
    <row r="696" spans="18:20">
      <c r="R696" s="70"/>
      <c r="S696" s="70"/>
      <c r="T696" s="70"/>
    </row>
    <row r="697" spans="18:20">
      <c r="R697" s="70"/>
      <c r="S697" s="70"/>
      <c r="T697" s="70"/>
    </row>
    <row r="698" spans="18:20">
      <c r="R698" s="70"/>
      <c r="S698" s="70"/>
      <c r="T698" s="70"/>
    </row>
    <row r="699" spans="18:20">
      <c r="R699" s="70"/>
      <c r="S699" s="70"/>
      <c r="T699" s="70"/>
    </row>
    <row r="700" spans="18:20">
      <c r="R700" s="70"/>
      <c r="S700" s="70"/>
      <c r="T700" s="70"/>
    </row>
    <row r="701" spans="18:20">
      <c r="R701" s="70"/>
      <c r="S701" s="70"/>
      <c r="T701" s="70"/>
    </row>
    <row r="702" spans="18:20">
      <c r="R702" s="70"/>
      <c r="S702" s="70"/>
      <c r="T702" s="70"/>
    </row>
    <row r="703" spans="18:20">
      <c r="R703" s="70"/>
      <c r="S703" s="70"/>
      <c r="T703" s="70"/>
    </row>
    <row r="704" spans="18:20">
      <c r="R704" s="70"/>
      <c r="S704" s="70"/>
      <c r="T704" s="70"/>
    </row>
    <row r="705" spans="18:20">
      <c r="R705" s="70"/>
      <c r="S705" s="70"/>
      <c r="T705" s="70"/>
    </row>
    <row r="706" spans="18:20">
      <c r="R706" s="70"/>
      <c r="S706" s="70"/>
      <c r="T706" s="70"/>
    </row>
    <row r="707" spans="18:20">
      <c r="R707" s="70"/>
      <c r="S707" s="70"/>
      <c r="T707" s="70"/>
    </row>
    <row r="708" spans="18:20">
      <c r="R708" s="70"/>
      <c r="S708" s="70"/>
      <c r="T708" s="70"/>
    </row>
    <row r="709" spans="18:20">
      <c r="R709" s="70"/>
      <c r="S709" s="70"/>
      <c r="T709" s="70"/>
    </row>
    <row r="710" spans="18:20">
      <c r="R710" s="70"/>
      <c r="S710" s="70"/>
      <c r="T710" s="70"/>
    </row>
    <row r="711" spans="18:20">
      <c r="R711" s="70"/>
      <c r="S711" s="70"/>
      <c r="T711" s="70"/>
    </row>
    <row r="712" spans="18:20">
      <c r="R712" s="70"/>
      <c r="S712" s="70"/>
      <c r="T712" s="70"/>
    </row>
    <row r="713" spans="18:20">
      <c r="R713" s="70"/>
      <c r="S713" s="70"/>
      <c r="T713" s="70"/>
    </row>
    <row r="714" spans="18:20">
      <c r="R714" s="70"/>
      <c r="S714" s="70"/>
      <c r="T714" s="70"/>
    </row>
    <row r="715" spans="18:20">
      <c r="R715" s="70"/>
      <c r="S715" s="70"/>
      <c r="T715" s="70"/>
    </row>
    <row r="716" spans="18:20">
      <c r="R716" s="70"/>
      <c r="S716" s="70"/>
      <c r="T716" s="70"/>
    </row>
    <row r="717" spans="18:20">
      <c r="R717" s="70"/>
      <c r="S717" s="70"/>
      <c r="T717" s="70"/>
    </row>
    <row r="718" spans="18:20">
      <c r="R718" s="70"/>
      <c r="S718" s="70"/>
      <c r="T718" s="70"/>
    </row>
    <row r="719" spans="18:20">
      <c r="R719" s="70"/>
      <c r="S719" s="70"/>
      <c r="T719" s="70"/>
    </row>
    <row r="720" spans="18:20">
      <c r="R720" s="70"/>
      <c r="S720" s="70"/>
      <c r="T720" s="70"/>
    </row>
    <row r="721" spans="18:20">
      <c r="R721" s="70"/>
      <c r="S721" s="70"/>
      <c r="T721" s="70"/>
    </row>
    <row r="722" spans="18:20">
      <c r="R722" s="70"/>
      <c r="S722" s="70"/>
      <c r="T722" s="70"/>
    </row>
    <row r="723" spans="18:20">
      <c r="R723" s="70"/>
      <c r="S723" s="70"/>
      <c r="T723" s="70"/>
    </row>
    <row r="724" spans="18:20">
      <c r="R724" s="70"/>
      <c r="S724" s="70"/>
      <c r="T724" s="70"/>
    </row>
    <row r="725" spans="18:20">
      <c r="R725" s="70"/>
      <c r="S725" s="70"/>
      <c r="T725" s="70"/>
    </row>
    <row r="726" spans="18:20">
      <c r="R726" s="70"/>
      <c r="S726" s="70"/>
      <c r="T726" s="70"/>
    </row>
    <row r="727" spans="18:20">
      <c r="R727" s="70"/>
      <c r="S727" s="70"/>
      <c r="T727" s="70"/>
    </row>
    <row r="728" spans="18:20">
      <c r="R728" s="70"/>
      <c r="S728" s="70"/>
      <c r="T728" s="70"/>
    </row>
    <row r="729" spans="18:20">
      <c r="R729" s="70"/>
      <c r="S729" s="70"/>
      <c r="T729" s="70"/>
    </row>
    <row r="730" spans="18:20">
      <c r="R730" s="70"/>
      <c r="S730" s="70"/>
      <c r="T730" s="70"/>
    </row>
    <row r="731" spans="18:20">
      <c r="R731" s="70"/>
      <c r="S731" s="70"/>
      <c r="T731" s="70"/>
    </row>
    <row r="732" spans="18:20">
      <c r="R732" s="70"/>
      <c r="S732" s="70"/>
      <c r="T732" s="70"/>
    </row>
    <row r="733" spans="18:20">
      <c r="R733" s="70"/>
      <c r="S733" s="70"/>
      <c r="T733" s="70"/>
    </row>
    <row r="734" spans="18:20">
      <c r="R734" s="70"/>
      <c r="S734" s="70"/>
      <c r="T734" s="70"/>
    </row>
    <row r="735" spans="18:20">
      <c r="R735" s="70"/>
      <c r="S735" s="70"/>
      <c r="T735" s="70"/>
    </row>
    <row r="736" spans="18:20">
      <c r="R736" s="70"/>
      <c r="S736" s="70"/>
      <c r="T736" s="70"/>
    </row>
    <row r="737" spans="18:20">
      <c r="R737" s="70"/>
      <c r="S737" s="70"/>
      <c r="T737" s="70"/>
    </row>
    <row r="738" spans="18:20">
      <c r="R738" s="70"/>
      <c r="S738" s="70"/>
      <c r="T738" s="70"/>
    </row>
    <row r="739" spans="18:20">
      <c r="R739" s="70"/>
      <c r="S739" s="70"/>
      <c r="T739" s="70"/>
    </row>
    <row r="740" spans="18:20">
      <c r="R740" s="70"/>
      <c r="S740" s="70"/>
      <c r="T740" s="70"/>
    </row>
    <row r="741" spans="18:20">
      <c r="R741" s="70"/>
      <c r="S741" s="70"/>
      <c r="T741" s="70"/>
    </row>
    <row r="742" spans="18:20">
      <c r="R742" s="70"/>
      <c r="S742" s="70"/>
      <c r="T742" s="70"/>
    </row>
    <row r="743" spans="18:20">
      <c r="R743" s="70"/>
      <c r="S743" s="70"/>
      <c r="T743" s="70"/>
    </row>
    <row r="744" spans="18:20">
      <c r="R744" s="70"/>
      <c r="S744" s="70"/>
      <c r="T744" s="70"/>
    </row>
    <row r="745" spans="18:20">
      <c r="R745" s="70"/>
      <c r="S745" s="70"/>
      <c r="T745" s="70"/>
    </row>
    <row r="746" spans="18:20">
      <c r="R746" s="70"/>
      <c r="S746" s="70"/>
      <c r="T746" s="70"/>
    </row>
    <row r="747" spans="18:20">
      <c r="R747" s="70"/>
      <c r="S747" s="70"/>
      <c r="T747" s="70"/>
    </row>
    <row r="748" spans="18:20">
      <c r="R748" s="70"/>
      <c r="S748" s="70"/>
      <c r="T748" s="70"/>
    </row>
    <row r="749" spans="18:20">
      <c r="R749" s="70"/>
      <c r="S749" s="70"/>
      <c r="T749" s="70"/>
    </row>
    <row r="750" spans="18:20">
      <c r="R750" s="70"/>
      <c r="S750" s="70"/>
      <c r="T750" s="70"/>
    </row>
    <row r="751" spans="18:20">
      <c r="R751" s="70"/>
      <c r="S751" s="70"/>
      <c r="T751" s="70"/>
    </row>
    <row r="752" spans="18:20">
      <c r="R752" s="70"/>
      <c r="S752" s="70"/>
      <c r="T752" s="70"/>
    </row>
    <row r="753" spans="18:20">
      <c r="R753" s="70"/>
      <c r="S753" s="70"/>
      <c r="T753" s="70"/>
    </row>
    <row r="754" spans="18:20">
      <c r="R754" s="70"/>
      <c r="S754" s="70"/>
      <c r="T754" s="70"/>
    </row>
    <row r="755" spans="18:20">
      <c r="R755" s="70"/>
      <c r="S755" s="70"/>
      <c r="T755" s="70"/>
    </row>
    <row r="756" spans="18:20">
      <c r="R756" s="70"/>
      <c r="S756" s="70"/>
      <c r="T756" s="70"/>
    </row>
    <row r="757" spans="18:20">
      <c r="R757" s="70"/>
      <c r="S757" s="70"/>
      <c r="T757" s="70"/>
    </row>
    <row r="758" spans="18:20">
      <c r="R758" s="70"/>
      <c r="S758" s="70"/>
      <c r="T758" s="70"/>
    </row>
    <row r="759" spans="18:20">
      <c r="R759" s="70"/>
      <c r="S759" s="70"/>
      <c r="T759" s="70"/>
    </row>
    <row r="760" spans="18:20">
      <c r="R760" s="70"/>
      <c r="S760" s="70"/>
      <c r="T760" s="70"/>
    </row>
    <row r="761" spans="18:20">
      <c r="R761" s="70"/>
      <c r="S761" s="70"/>
      <c r="T761" s="70"/>
    </row>
    <row r="762" spans="18:20">
      <c r="R762" s="70"/>
      <c r="S762" s="70"/>
      <c r="T762" s="70"/>
    </row>
    <row r="763" spans="18:20">
      <c r="R763" s="70"/>
      <c r="S763" s="70"/>
      <c r="T763" s="70"/>
    </row>
    <row r="764" spans="18:20">
      <c r="R764" s="70"/>
      <c r="S764" s="70"/>
      <c r="T764" s="70"/>
    </row>
    <row r="765" spans="18:20">
      <c r="R765" s="70"/>
      <c r="S765" s="70"/>
      <c r="T765" s="70"/>
    </row>
    <row r="766" spans="18:20">
      <c r="R766" s="70"/>
      <c r="S766" s="70"/>
      <c r="T766" s="70"/>
    </row>
    <row r="767" spans="18:20">
      <c r="R767" s="70"/>
      <c r="S767" s="70"/>
      <c r="T767" s="70"/>
    </row>
    <row r="768" spans="18:20">
      <c r="R768" s="70"/>
      <c r="S768" s="70"/>
      <c r="T768" s="70"/>
    </row>
    <row r="769" spans="18:20">
      <c r="R769" s="70"/>
      <c r="S769" s="70"/>
      <c r="T769" s="70"/>
    </row>
    <row r="770" spans="18:20">
      <c r="R770" s="70"/>
      <c r="S770" s="70"/>
      <c r="T770" s="70"/>
    </row>
    <row r="771" spans="18:20">
      <c r="R771" s="70"/>
      <c r="S771" s="70"/>
      <c r="T771" s="70"/>
    </row>
    <row r="772" spans="18:20">
      <c r="R772" s="70"/>
      <c r="S772" s="70"/>
      <c r="T772" s="70"/>
    </row>
    <row r="773" spans="18:20">
      <c r="R773" s="70"/>
      <c r="S773" s="70"/>
      <c r="T773" s="70"/>
    </row>
    <row r="774" spans="18:20">
      <c r="R774" s="70"/>
      <c r="S774" s="70"/>
      <c r="T774" s="70"/>
    </row>
    <row r="775" spans="18:20">
      <c r="R775" s="70"/>
      <c r="S775" s="70"/>
      <c r="T775" s="70"/>
    </row>
    <row r="776" spans="18:20">
      <c r="R776" s="70"/>
      <c r="S776" s="70"/>
      <c r="T776" s="70"/>
    </row>
    <row r="777" spans="18:20">
      <c r="R777" s="70"/>
      <c r="S777" s="70"/>
      <c r="T777" s="70"/>
    </row>
    <row r="778" spans="18:20">
      <c r="R778" s="70"/>
      <c r="S778" s="70"/>
      <c r="T778" s="70"/>
    </row>
    <row r="779" spans="18:20">
      <c r="R779" s="70"/>
      <c r="S779" s="70"/>
      <c r="T779" s="70"/>
    </row>
    <row r="780" spans="18:20">
      <c r="R780" s="70"/>
      <c r="S780" s="70"/>
      <c r="T780" s="70"/>
    </row>
    <row r="781" spans="18:20">
      <c r="R781" s="70"/>
      <c r="S781" s="70"/>
      <c r="T781" s="70"/>
    </row>
    <row r="782" spans="18:20">
      <c r="R782" s="70"/>
      <c r="S782" s="70"/>
      <c r="T782" s="70"/>
    </row>
    <row r="783" spans="18:20">
      <c r="R783" s="70"/>
      <c r="S783" s="70"/>
      <c r="T783" s="70"/>
    </row>
    <row r="784" spans="18:20">
      <c r="R784" s="70"/>
      <c r="S784" s="70"/>
      <c r="T784" s="70"/>
    </row>
    <row r="785" spans="18:20">
      <c r="R785" s="70"/>
      <c r="S785" s="70"/>
      <c r="T785" s="70"/>
    </row>
    <row r="786" spans="18:20">
      <c r="R786" s="70"/>
      <c r="S786" s="70"/>
      <c r="T786" s="70"/>
    </row>
    <row r="787" spans="18:20">
      <c r="R787" s="70"/>
      <c r="S787" s="70"/>
      <c r="T787" s="70"/>
    </row>
    <row r="788" spans="18:20">
      <c r="R788" s="70"/>
      <c r="S788" s="70"/>
      <c r="T788" s="70"/>
    </row>
    <row r="789" spans="18:20">
      <c r="R789" s="70"/>
      <c r="S789" s="70"/>
      <c r="T789" s="70"/>
    </row>
    <row r="790" spans="18:20">
      <c r="R790" s="70"/>
      <c r="S790" s="70"/>
      <c r="T790" s="70"/>
    </row>
    <row r="791" spans="18:20">
      <c r="R791" s="70"/>
      <c r="S791" s="70"/>
      <c r="T791" s="70"/>
    </row>
    <row r="792" spans="18:20">
      <c r="R792" s="70"/>
      <c r="S792" s="70"/>
      <c r="T792" s="70"/>
    </row>
    <row r="793" spans="18:20">
      <c r="R793" s="70"/>
      <c r="S793" s="70"/>
      <c r="T793" s="70"/>
    </row>
    <row r="794" spans="18:20">
      <c r="R794" s="70"/>
      <c r="S794" s="70"/>
      <c r="T794" s="70"/>
    </row>
    <row r="795" spans="18:20">
      <c r="R795" s="70"/>
      <c r="S795" s="70"/>
      <c r="T795" s="70"/>
    </row>
    <row r="796" spans="18:20">
      <c r="R796" s="70"/>
      <c r="S796" s="70"/>
      <c r="T796" s="70"/>
    </row>
    <row r="797" spans="18:20">
      <c r="R797" s="70"/>
      <c r="S797" s="70"/>
      <c r="T797" s="70"/>
    </row>
    <row r="798" spans="18:20">
      <c r="R798" s="70"/>
      <c r="S798" s="70"/>
      <c r="T798" s="70"/>
    </row>
    <row r="799" spans="18:20">
      <c r="R799" s="70"/>
      <c r="S799" s="70"/>
      <c r="T799" s="70"/>
    </row>
    <row r="800" spans="18:20">
      <c r="R800" s="70"/>
      <c r="S800" s="70"/>
      <c r="T800" s="70"/>
    </row>
    <row r="801" spans="18:20">
      <c r="R801" s="70"/>
      <c r="S801" s="70"/>
      <c r="T801" s="70"/>
    </row>
    <row r="802" spans="18:20">
      <c r="R802" s="70"/>
      <c r="S802" s="70"/>
      <c r="T802" s="70"/>
    </row>
    <row r="803" spans="18:20">
      <c r="R803" s="70"/>
      <c r="S803" s="70"/>
      <c r="T803" s="70"/>
    </row>
    <row r="804" spans="18:20">
      <c r="R804" s="70"/>
      <c r="S804" s="70"/>
      <c r="T804" s="70"/>
    </row>
    <row r="805" spans="18:20">
      <c r="R805" s="70"/>
      <c r="S805" s="70"/>
      <c r="T805" s="70"/>
    </row>
    <row r="806" spans="18:20">
      <c r="R806" s="70"/>
      <c r="S806" s="70"/>
      <c r="T806" s="70"/>
    </row>
    <row r="807" spans="18:20">
      <c r="R807" s="70"/>
      <c r="S807" s="70"/>
      <c r="T807" s="70"/>
    </row>
    <row r="808" spans="18:20">
      <c r="R808" s="70"/>
      <c r="S808" s="70"/>
      <c r="T808" s="70"/>
    </row>
    <row r="809" spans="18:20">
      <c r="R809" s="70"/>
      <c r="S809" s="70"/>
      <c r="T809" s="70"/>
    </row>
    <row r="810" spans="18:20">
      <c r="R810" s="70"/>
      <c r="S810" s="70"/>
      <c r="T810" s="70"/>
    </row>
    <row r="811" spans="18:20">
      <c r="R811" s="70"/>
      <c r="S811" s="70"/>
      <c r="T811" s="70"/>
    </row>
    <row r="812" spans="18:20">
      <c r="R812" s="70"/>
      <c r="S812" s="70"/>
      <c r="T812" s="70"/>
    </row>
    <row r="813" spans="18:20">
      <c r="R813" s="70"/>
      <c r="S813" s="70"/>
      <c r="T813" s="70"/>
    </row>
    <row r="814" spans="18:20">
      <c r="R814" s="70"/>
      <c r="S814" s="70"/>
      <c r="T814" s="70"/>
    </row>
    <row r="815" spans="18:20">
      <c r="R815" s="70"/>
      <c r="S815" s="70"/>
      <c r="T815" s="70"/>
    </row>
    <row r="816" spans="18:20">
      <c r="R816" s="70"/>
      <c r="S816" s="70"/>
      <c r="T816" s="70"/>
    </row>
    <row r="817" spans="18:20">
      <c r="R817" s="70"/>
      <c r="S817" s="70"/>
      <c r="T817" s="70"/>
    </row>
    <row r="818" spans="18:20">
      <c r="R818" s="70"/>
      <c r="S818" s="70"/>
      <c r="T818" s="70"/>
    </row>
    <row r="819" spans="18:20">
      <c r="R819" s="70"/>
      <c r="S819" s="70"/>
      <c r="T819" s="70"/>
    </row>
    <row r="820" spans="18:20">
      <c r="R820" s="70"/>
      <c r="S820" s="70"/>
      <c r="T820" s="70"/>
    </row>
    <row r="821" spans="18:20">
      <c r="R821" s="70"/>
      <c r="S821" s="70"/>
      <c r="T821" s="70"/>
    </row>
    <row r="822" spans="18:20">
      <c r="R822" s="70"/>
      <c r="S822" s="70"/>
      <c r="T822" s="70"/>
    </row>
    <row r="823" spans="18:20">
      <c r="R823" s="70"/>
      <c r="S823" s="70"/>
      <c r="T823" s="70"/>
    </row>
    <row r="824" spans="18:20">
      <c r="R824" s="70"/>
      <c r="S824" s="70"/>
      <c r="T824" s="70"/>
    </row>
    <row r="825" spans="18:20">
      <c r="R825" s="70"/>
      <c r="S825" s="70"/>
      <c r="T825" s="70"/>
    </row>
    <row r="826" spans="18:20">
      <c r="R826" s="70"/>
      <c r="S826" s="70"/>
      <c r="T826" s="70"/>
    </row>
    <row r="827" spans="18:20">
      <c r="R827" s="70"/>
      <c r="S827" s="70"/>
      <c r="T827" s="70"/>
    </row>
    <row r="828" spans="18:20">
      <c r="R828" s="70"/>
      <c r="S828" s="70"/>
      <c r="T828" s="70"/>
    </row>
    <row r="829" spans="18:20">
      <c r="R829" s="70"/>
      <c r="S829" s="70"/>
      <c r="T829" s="70"/>
    </row>
    <row r="830" spans="18:20">
      <c r="R830" s="70"/>
      <c r="S830" s="70"/>
      <c r="T830" s="70"/>
    </row>
    <row r="831" spans="18:20">
      <c r="R831" s="70"/>
      <c r="S831" s="70"/>
      <c r="T831" s="70"/>
    </row>
    <row r="832" spans="18:20">
      <c r="R832" s="70"/>
      <c r="S832" s="70"/>
      <c r="T832" s="70"/>
    </row>
    <row r="833" spans="18:20">
      <c r="R833" s="70"/>
      <c r="S833" s="70"/>
      <c r="T833" s="70"/>
    </row>
    <row r="834" spans="18:20">
      <c r="R834" s="70"/>
      <c r="S834" s="70"/>
      <c r="T834" s="70"/>
    </row>
    <row r="835" spans="18:20">
      <c r="R835" s="70"/>
      <c r="S835" s="70"/>
      <c r="T835" s="70"/>
    </row>
    <row r="836" spans="18:20">
      <c r="R836" s="70"/>
      <c r="S836" s="70"/>
      <c r="T836" s="70"/>
    </row>
    <row r="837" spans="18:20">
      <c r="R837" s="70"/>
      <c r="S837" s="70"/>
      <c r="T837" s="70"/>
    </row>
    <row r="838" spans="18:20">
      <c r="R838" s="70"/>
      <c r="S838" s="70"/>
      <c r="T838" s="70"/>
    </row>
    <row r="839" spans="18:20">
      <c r="R839" s="70"/>
      <c r="S839" s="70"/>
      <c r="T839" s="70"/>
    </row>
    <row r="840" spans="18:20">
      <c r="R840" s="70"/>
      <c r="S840" s="70"/>
      <c r="T840" s="70"/>
    </row>
    <row r="841" spans="18:20">
      <c r="R841" s="70"/>
      <c r="S841" s="70"/>
      <c r="T841" s="70"/>
    </row>
    <row r="842" spans="18:20">
      <c r="R842" s="70"/>
      <c r="S842" s="70"/>
      <c r="T842" s="70"/>
    </row>
    <row r="843" spans="18:20">
      <c r="R843" s="70"/>
      <c r="S843" s="70"/>
      <c r="T843" s="70"/>
    </row>
    <row r="844" spans="18:20">
      <c r="R844" s="70"/>
      <c r="S844" s="70"/>
      <c r="T844" s="70"/>
    </row>
    <row r="845" spans="18:20">
      <c r="R845" s="70"/>
      <c r="S845" s="70"/>
      <c r="T845" s="70"/>
    </row>
    <row r="846" spans="18:20">
      <c r="R846" s="70"/>
      <c r="S846" s="70"/>
      <c r="T846" s="70"/>
    </row>
    <row r="847" spans="18:20">
      <c r="R847" s="70"/>
      <c r="S847" s="70"/>
      <c r="T847" s="70"/>
    </row>
    <row r="848" spans="18:20">
      <c r="R848" s="70"/>
      <c r="S848" s="70"/>
      <c r="T848" s="70"/>
    </row>
    <row r="849" spans="18:20">
      <c r="R849" s="70"/>
      <c r="S849" s="70"/>
      <c r="T849" s="70"/>
    </row>
    <row r="850" spans="18:20">
      <c r="R850" s="70"/>
      <c r="S850" s="70"/>
      <c r="T850" s="70"/>
    </row>
    <row r="851" spans="18:20">
      <c r="R851" s="70"/>
      <c r="S851" s="70"/>
      <c r="T851" s="70"/>
    </row>
    <row r="852" spans="18:20">
      <c r="R852" s="70"/>
      <c r="S852" s="70"/>
      <c r="T852" s="70"/>
    </row>
    <row r="853" spans="18:20">
      <c r="R853" s="70"/>
      <c r="S853" s="70"/>
      <c r="T853" s="70"/>
    </row>
    <row r="854" spans="18:20">
      <c r="R854" s="70"/>
      <c r="S854" s="70"/>
      <c r="T854" s="70"/>
    </row>
    <row r="855" spans="18:20">
      <c r="R855" s="70"/>
      <c r="S855" s="70"/>
      <c r="T855" s="70"/>
    </row>
    <row r="856" spans="18:20">
      <c r="R856" s="70"/>
      <c r="S856" s="70"/>
      <c r="T856" s="70"/>
    </row>
    <row r="857" spans="18:20">
      <c r="R857" s="70"/>
      <c r="S857" s="70"/>
      <c r="T857" s="70"/>
    </row>
    <row r="858" spans="18:20">
      <c r="R858" s="70"/>
      <c r="S858" s="70"/>
      <c r="T858" s="70"/>
    </row>
    <row r="859" spans="18:20">
      <c r="R859" s="70"/>
      <c r="S859" s="70"/>
      <c r="T859" s="70"/>
    </row>
    <row r="860" spans="18:20">
      <c r="R860" s="70"/>
      <c r="S860" s="70"/>
      <c r="T860" s="70"/>
    </row>
    <row r="861" spans="18:20">
      <c r="R861" s="70"/>
      <c r="S861" s="70"/>
      <c r="T861" s="70"/>
    </row>
    <row r="862" spans="18:20">
      <c r="R862" s="70"/>
      <c r="S862" s="70"/>
      <c r="T862" s="70"/>
    </row>
    <row r="863" spans="18:20">
      <c r="R863" s="70"/>
      <c r="S863" s="70"/>
      <c r="T863" s="70"/>
    </row>
    <row r="864" spans="18:20">
      <c r="R864" s="70"/>
      <c r="S864" s="70"/>
      <c r="T864" s="70"/>
    </row>
    <row r="865" spans="18:20">
      <c r="R865" s="70"/>
      <c r="S865" s="70"/>
      <c r="T865" s="70"/>
    </row>
    <row r="866" spans="18:20">
      <c r="R866" s="70"/>
      <c r="S866" s="70"/>
      <c r="T866" s="70"/>
    </row>
    <row r="867" spans="18:20">
      <c r="R867" s="70"/>
      <c r="S867" s="70"/>
      <c r="T867" s="70"/>
    </row>
    <row r="868" spans="18:20">
      <c r="R868" s="70"/>
      <c r="S868" s="70"/>
      <c r="T868" s="70"/>
    </row>
    <row r="869" spans="18:20">
      <c r="R869" s="70"/>
      <c r="S869" s="70"/>
      <c r="T869" s="70"/>
    </row>
    <row r="870" spans="18:20">
      <c r="R870" s="70"/>
      <c r="S870" s="70"/>
      <c r="T870" s="70"/>
    </row>
    <row r="871" spans="18:20">
      <c r="R871" s="70"/>
      <c r="S871" s="70"/>
      <c r="T871" s="70"/>
    </row>
    <row r="872" spans="18:20">
      <c r="R872" s="70"/>
      <c r="S872" s="70"/>
      <c r="T872" s="70"/>
    </row>
    <row r="873" spans="18:20">
      <c r="R873" s="70"/>
      <c r="S873" s="70"/>
      <c r="T873" s="70"/>
    </row>
    <row r="874" spans="18:20">
      <c r="R874" s="70"/>
      <c r="S874" s="70"/>
      <c r="T874" s="70"/>
    </row>
    <row r="875" spans="18:20">
      <c r="R875" s="70"/>
      <c r="S875" s="70"/>
      <c r="T875" s="70"/>
    </row>
    <row r="876" spans="18:20">
      <c r="R876" s="70"/>
      <c r="S876" s="70"/>
      <c r="T876" s="70"/>
    </row>
    <row r="877" spans="18:20">
      <c r="R877" s="70"/>
      <c r="S877" s="70"/>
      <c r="T877" s="70"/>
    </row>
    <row r="878" spans="18:20">
      <c r="R878" s="70"/>
      <c r="S878" s="70"/>
      <c r="T878" s="70"/>
    </row>
    <row r="879" spans="18:20">
      <c r="R879" s="70"/>
      <c r="S879" s="70"/>
      <c r="T879" s="70"/>
    </row>
    <row r="880" spans="18:20">
      <c r="R880" s="70"/>
      <c r="S880" s="70"/>
      <c r="T880" s="70"/>
    </row>
    <row r="881" spans="18:20">
      <c r="R881" s="70"/>
      <c r="S881" s="70"/>
      <c r="T881" s="70"/>
    </row>
    <row r="882" spans="18:20">
      <c r="R882" s="70"/>
      <c r="S882" s="70"/>
      <c r="T882" s="70"/>
    </row>
    <row r="883" spans="18:20">
      <c r="R883" s="70"/>
      <c r="S883" s="70"/>
      <c r="T883" s="70"/>
    </row>
    <row r="884" spans="18:20">
      <c r="R884" s="70"/>
      <c r="S884" s="70"/>
      <c r="T884" s="70"/>
    </row>
    <row r="885" spans="18:20">
      <c r="R885" s="70"/>
      <c r="S885" s="70"/>
      <c r="T885" s="70"/>
    </row>
    <row r="886" spans="18:20">
      <c r="R886" s="70"/>
      <c r="S886" s="70"/>
      <c r="T886" s="70"/>
    </row>
    <row r="887" spans="18:20">
      <c r="R887" s="70"/>
      <c r="S887" s="70"/>
      <c r="T887" s="70"/>
    </row>
    <row r="888" spans="18:20">
      <c r="R888" s="70"/>
      <c r="S888" s="70"/>
      <c r="T888" s="70"/>
    </row>
    <row r="889" spans="18:20">
      <c r="R889" s="70"/>
      <c r="S889" s="70"/>
      <c r="T889" s="70"/>
    </row>
    <row r="890" spans="18:20">
      <c r="R890" s="70"/>
      <c r="S890" s="70"/>
      <c r="T890" s="70"/>
    </row>
    <row r="891" spans="18:20">
      <c r="R891" s="70"/>
      <c r="S891" s="70"/>
      <c r="T891" s="70"/>
    </row>
    <row r="892" spans="18:20">
      <c r="R892" s="70"/>
      <c r="S892" s="70"/>
      <c r="T892" s="70"/>
    </row>
    <row r="893" spans="18:20">
      <c r="R893" s="70"/>
      <c r="S893" s="70"/>
      <c r="T893" s="70"/>
    </row>
    <row r="894" spans="18:20">
      <c r="R894" s="70"/>
      <c r="S894" s="70"/>
      <c r="T894" s="70"/>
    </row>
    <row r="895" spans="18:20">
      <c r="R895" s="70"/>
      <c r="S895" s="70"/>
      <c r="T895" s="70"/>
    </row>
    <row r="896" spans="18:20">
      <c r="R896" s="70"/>
      <c r="S896" s="70"/>
      <c r="T896" s="70"/>
    </row>
    <row r="897" spans="18:20">
      <c r="R897" s="70"/>
      <c r="S897" s="70"/>
      <c r="T897" s="70"/>
    </row>
    <row r="898" spans="18:20">
      <c r="R898" s="70"/>
      <c r="S898" s="70"/>
      <c r="T898" s="70"/>
    </row>
    <row r="899" spans="18:20">
      <c r="R899" s="70"/>
      <c r="S899" s="70"/>
      <c r="T899" s="70"/>
    </row>
    <row r="900" spans="18:20">
      <c r="R900" s="70"/>
      <c r="S900" s="70"/>
      <c r="T900" s="70"/>
    </row>
    <row r="901" spans="18:20">
      <c r="R901" s="70"/>
      <c r="S901" s="70"/>
      <c r="T901" s="70"/>
    </row>
    <row r="902" spans="18:20">
      <c r="R902" s="70"/>
      <c r="S902" s="70"/>
      <c r="T902" s="70"/>
    </row>
    <row r="903" spans="18:20">
      <c r="R903" s="70"/>
      <c r="S903" s="70"/>
      <c r="T903" s="70"/>
    </row>
    <row r="904" spans="18:20">
      <c r="R904" s="70"/>
      <c r="S904" s="70"/>
      <c r="T904" s="70"/>
    </row>
    <row r="905" spans="18:20">
      <c r="R905" s="70"/>
      <c r="S905" s="70"/>
      <c r="T905" s="70"/>
    </row>
    <row r="906" spans="18:20">
      <c r="R906" s="70"/>
      <c r="S906" s="70"/>
      <c r="T906" s="70"/>
    </row>
    <row r="907" spans="18:20">
      <c r="R907" s="70"/>
      <c r="S907" s="70"/>
      <c r="T907" s="70"/>
    </row>
    <row r="908" spans="18:20">
      <c r="R908" s="70"/>
      <c r="S908" s="70"/>
      <c r="T908" s="70"/>
    </row>
    <row r="909" spans="18:20">
      <c r="R909" s="70"/>
      <c r="S909" s="70"/>
      <c r="T909" s="70"/>
    </row>
    <row r="910" spans="18:20">
      <c r="R910" s="70"/>
      <c r="S910" s="70"/>
      <c r="T910" s="70"/>
    </row>
    <row r="911" spans="18:20">
      <c r="R911" s="70"/>
      <c r="S911" s="70"/>
      <c r="T911" s="70"/>
    </row>
    <row r="912" spans="18:20">
      <c r="R912" s="70"/>
      <c r="S912" s="70"/>
      <c r="T912" s="70"/>
    </row>
    <row r="913" spans="18:20">
      <c r="R913" s="70"/>
      <c r="S913" s="70"/>
      <c r="T913" s="70"/>
    </row>
    <row r="914" spans="18:20">
      <c r="R914" s="70"/>
      <c r="S914" s="70"/>
      <c r="T914" s="70"/>
    </row>
    <row r="915" spans="18:20">
      <c r="R915" s="70"/>
      <c r="S915" s="70"/>
      <c r="T915" s="70"/>
    </row>
    <row r="916" spans="18:20">
      <c r="R916" s="70"/>
      <c r="S916" s="70"/>
      <c r="T916" s="70"/>
    </row>
    <row r="917" spans="18:20">
      <c r="R917" s="70"/>
      <c r="S917" s="70"/>
      <c r="T917" s="70"/>
    </row>
    <row r="918" spans="18:20">
      <c r="R918" s="70"/>
      <c r="S918" s="70"/>
      <c r="T918" s="70"/>
    </row>
    <row r="919" spans="18:20">
      <c r="R919" s="70"/>
      <c r="S919" s="70"/>
      <c r="T919" s="70"/>
    </row>
    <row r="920" spans="18:20">
      <c r="R920" s="70"/>
      <c r="S920" s="70"/>
      <c r="T920" s="70"/>
    </row>
    <row r="921" spans="18:20">
      <c r="R921" s="70"/>
      <c r="S921" s="70"/>
      <c r="T921" s="70"/>
    </row>
    <row r="922" spans="18:20">
      <c r="R922" s="70"/>
      <c r="S922" s="70"/>
      <c r="T922" s="70"/>
    </row>
    <row r="923" spans="18:20">
      <c r="R923" s="70"/>
      <c r="S923" s="70"/>
      <c r="T923" s="70"/>
    </row>
    <row r="924" spans="18:20">
      <c r="R924" s="70"/>
      <c r="S924" s="70"/>
      <c r="T924" s="70"/>
    </row>
    <row r="925" spans="18:20">
      <c r="R925" s="70"/>
      <c r="S925" s="70"/>
      <c r="T925" s="70"/>
    </row>
    <row r="926" spans="18:20">
      <c r="R926" s="70"/>
      <c r="S926" s="70"/>
      <c r="T926" s="70"/>
    </row>
    <row r="927" spans="18:20">
      <c r="R927" s="70"/>
      <c r="S927" s="70"/>
      <c r="T927" s="70"/>
    </row>
    <row r="928" spans="18:20">
      <c r="R928" s="70"/>
      <c r="S928" s="70"/>
      <c r="T928" s="70"/>
    </row>
    <row r="929" spans="18:20">
      <c r="R929" s="70"/>
      <c r="S929" s="70"/>
      <c r="T929" s="70"/>
    </row>
    <row r="930" spans="18:20">
      <c r="R930" s="70"/>
      <c r="S930" s="70"/>
      <c r="T930" s="70"/>
    </row>
    <row r="931" spans="18:20">
      <c r="R931" s="70"/>
      <c r="S931" s="70"/>
      <c r="T931" s="70"/>
    </row>
    <row r="932" spans="18:20">
      <c r="R932" s="70"/>
      <c r="S932" s="70"/>
      <c r="T932" s="70"/>
    </row>
    <row r="933" spans="18:20">
      <c r="R933" s="70"/>
      <c r="S933" s="70"/>
      <c r="T933" s="70"/>
    </row>
    <row r="934" spans="18:20">
      <c r="R934" s="70"/>
      <c r="S934" s="70"/>
      <c r="T934" s="70"/>
    </row>
    <row r="935" spans="18:20">
      <c r="R935" s="70"/>
      <c r="S935" s="70"/>
      <c r="T935" s="70"/>
    </row>
    <row r="936" spans="18:20">
      <c r="R936" s="70"/>
      <c r="S936" s="70"/>
      <c r="T936" s="70"/>
    </row>
    <row r="937" spans="18:20">
      <c r="R937" s="70"/>
      <c r="S937" s="70"/>
      <c r="T937" s="70"/>
    </row>
    <row r="938" spans="18:20">
      <c r="R938" s="70"/>
      <c r="S938" s="70"/>
      <c r="T938" s="70"/>
    </row>
    <row r="939" spans="18:20">
      <c r="R939" s="70"/>
      <c r="S939" s="70"/>
      <c r="T939" s="70"/>
    </row>
    <row r="940" spans="18:20">
      <c r="R940" s="70"/>
      <c r="S940" s="70"/>
      <c r="T940" s="70"/>
    </row>
    <row r="941" spans="18:20">
      <c r="R941" s="70"/>
      <c r="S941" s="70"/>
      <c r="T941" s="70"/>
    </row>
    <row r="942" spans="18:20">
      <c r="R942" s="70"/>
      <c r="S942" s="70"/>
      <c r="T942" s="70"/>
    </row>
    <row r="943" spans="18:20">
      <c r="R943" s="70"/>
      <c r="S943" s="70"/>
      <c r="T943" s="70"/>
    </row>
    <row r="944" spans="18:20">
      <c r="R944" s="70"/>
      <c r="S944" s="70"/>
      <c r="T944" s="70"/>
    </row>
    <row r="945" spans="18:20">
      <c r="R945" s="70"/>
      <c r="S945" s="70"/>
      <c r="T945" s="70"/>
    </row>
    <row r="946" spans="18:20">
      <c r="R946" s="70"/>
      <c r="S946" s="70"/>
      <c r="T946" s="70"/>
    </row>
    <row r="947" spans="18:20">
      <c r="R947" s="70"/>
      <c r="S947" s="70"/>
      <c r="T947" s="70"/>
    </row>
    <row r="948" spans="18:20">
      <c r="R948" s="70"/>
      <c r="S948" s="70"/>
      <c r="T948" s="70"/>
    </row>
    <row r="949" spans="18:20">
      <c r="R949" s="70"/>
      <c r="S949" s="70"/>
      <c r="T949" s="70"/>
    </row>
    <row r="950" spans="18:20">
      <c r="R950" s="70"/>
      <c r="S950" s="70"/>
      <c r="T950" s="70"/>
    </row>
    <row r="951" spans="18:20">
      <c r="R951" s="70"/>
      <c r="S951" s="70"/>
      <c r="T951" s="70"/>
    </row>
    <row r="952" spans="18:20">
      <c r="R952" s="70"/>
      <c r="S952" s="70"/>
      <c r="T952" s="70"/>
    </row>
    <row r="953" spans="18:20">
      <c r="R953" s="70"/>
      <c r="S953" s="70"/>
      <c r="T953" s="70"/>
    </row>
    <row r="954" spans="18:20">
      <c r="R954" s="70"/>
      <c r="S954" s="70"/>
      <c r="T954" s="70"/>
    </row>
    <row r="955" spans="18:20">
      <c r="R955" s="70"/>
      <c r="S955" s="70"/>
      <c r="T955" s="70"/>
    </row>
    <row r="956" spans="18:20">
      <c r="R956" s="70"/>
      <c r="S956" s="70"/>
      <c r="T956" s="70"/>
    </row>
    <row r="957" spans="18:20">
      <c r="R957" s="70"/>
      <c r="S957" s="70"/>
      <c r="T957" s="70"/>
    </row>
    <row r="958" spans="18:20">
      <c r="R958" s="70"/>
      <c r="S958" s="70"/>
      <c r="T958" s="70"/>
    </row>
    <row r="959" spans="18:20">
      <c r="R959" s="70"/>
      <c r="S959" s="70"/>
      <c r="T959" s="70"/>
    </row>
    <row r="960" spans="18:20">
      <c r="R960" s="70"/>
      <c r="S960" s="70"/>
      <c r="T960" s="70"/>
    </row>
    <row r="961" spans="18:20">
      <c r="R961" s="70"/>
      <c r="S961" s="70"/>
      <c r="T961" s="70"/>
    </row>
    <row r="962" spans="18:20">
      <c r="R962" s="70"/>
      <c r="S962" s="70"/>
      <c r="T962" s="70"/>
    </row>
    <row r="963" spans="18:20">
      <c r="R963" s="70"/>
      <c r="S963" s="70"/>
      <c r="T963" s="70"/>
    </row>
    <row r="964" spans="18:20">
      <c r="R964" s="70"/>
      <c r="S964" s="70"/>
      <c r="T964" s="70"/>
    </row>
    <row r="965" spans="18:20">
      <c r="R965" s="70"/>
      <c r="S965" s="70"/>
      <c r="T965" s="70"/>
    </row>
    <row r="966" spans="18:20">
      <c r="R966" s="70"/>
      <c r="S966" s="70"/>
      <c r="T966" s="70"/>
    </row>
    <row r="967" spans="18:20">
      <c r="R967" s="70"/>
      <c r="S967" s="70"/>
      <c r="T967" s="70"/>
    </row>
    <row r="968" spans="18:20">
      <c r="R968" s="70"/>
      <c r="S968" s="70"/>
      <c r="T968" s="70"/>
    </row>
    <row r="969" spans="18:20">
      <c r="R969" s="70"/>
      <c r="S969" s="70"/>
      <c r="T969" s="70"/>
    </row>
    <row r="970" spans="18:20">
      <c r="R970" s="70"/>
      <c r="S970" s="70"/>
      <c r="T970" s="70"/>
    </row>
    <row r="971" spans="18:20">
      <c r="R971" s="70"/>
      <c r="S971" s="70"/>
      <c r="T971" s="70"/>
    </row>
    <row r="972" spans="18:20">
      <c r="R972" s="70"/>
      <c r="S972" s="70"/>
      <c r="T972" s="70"/>
    </row>
    <row r="973" spans="18:20">
      <c r="R973" s="70"/>
      <c r="S973" s="70"/>
      <c r="T973" s="70"/>
    </row>
    <row r="974" spans="18:20">
      <c r="R974" s="70"/>
      <c r="S974" s="70"/>
      <c r="T974" s="70"/>
    </row>
    <row r="975" spans="18:20">
      <c r="R975" s="70"/>
      <c r="S975" s="70"/>
      <c r="T975" s="70"/>
    </row>
    <row r="976" spans="18:20">
      <c r="R976" s="70"/>
      <c r="S976" s="70"/>
      <c r="T976" s="70"/>
    </row>
    <row r="977" spans="18:20">
      <c r="R977" s="70"/>
      <c r="S977" s="70"/>
      <c r="T977" s="70"/>
    </row>
    <row r="978" spans="18:20">
      <c r="R978" s="70"/>
      <c r="S978" s="70"/>
      <c r="T978" s="70"/>
    </row>
    <row r="979" spans="18:20">
      <c r="R979" s="70"/>
      <c r="S979" s="70"/>
      <c r="T979" s="70"/>
    </row>
    <row r="980" spans="18:20">
      <c r="R980" s="70"/>
      <c r="S980" s="70"/>
      <c r="T980" s="70"/>
    </row>
    <row r="981" spans="18:20">
      <c r="R981" s="70"/>
      <c r="S981" s="70"/>
      <c r="T981" s="70"/>
    </row>
    <row r="982" spans="18:20">
      <c r="R982" s="70"/>
      <c r="S982" s="70"/>
      <c r="T982" s="70"/>
    </row>
    <row r="983" spans="18:20">
      <c r="R983" s="70"/>
      <c r="S983" s="70"/>
      <c r="T983" s="70"/>
    </row>
    <row r="984" spans="18:20">
      <c r="R984" s="70"/>
      <c r="S984" s="70"/>
      <c r="T984" s="70"/>
    </row>
    <row r="985" spans="18:20">
      <c r="R985" s="70"/>
      <c r="S985" s="70"/>
      <c r="T985" s="70"/>
    </row>
    <row r="986" spans="18:20">
      <c r="R986" s="70"/>
      <c r="S986" s="70"/>
      <c r="T986" s="70"/>
    </row>
    <row r="987" spans="18:20">
      <c r="R987" s="70"/>
      <c r="S987" s="70"/>
      <c r="T987" s="70"/>
    </row>
    <row r="988" spans="18:20">
      <c r="R988" s="70"/>
      <c r="S988" s="70"/>
      <c r="T988" s="70"/>
    </row>
    <row r="989" spans="18:20">
      <c r="R989" s="70"/>
      <c r="S989" s="70"/>
      <c r="T989" s="70"/>
    </row>
    <row r="990" spans="18:20">
      <c r="R990" s="70"/>
      <c r="S990" s="70"/>
      <c r="T990" s="70"/>
    </row>
    <row r="991" spans="18:20">
      <c r="R991" s="70"/>
      <c r="S991" s="70"/>
      <c r="T991" s="70"/>
    </row>
    <row r="992" spans="18:20">
      <c r="R992" s="70"/>
      <c r="S992" s="70"/>
      <c r="T992" s="70"/>
    </row>
    <row r="993" spans="18:20">
      <c r="R993" s="70"/>
      <c r="S993" s="70"/>
      <c r="T993" s="70"/>
    </row>
    <row r="994" spans="18:20">
      <c r="R994" s="70"/>
      <c r="S994" s="70"/>
      <c r="T994" s="70"/>
    </row>
    <row r="995" spans="18:20">
      <c r="R995" s="70"/>
      <c r="S995" s="70"/>
      <c r="T995" s="70"/>
    </row>
    <row r="996" spans="18:20">
      <c r="R996" s="70"/>
      <c r="S996" s="70"/>
      <c r="T996" s="70"/>
    </row>
    <row r="997" spans="18:20">
      <c r="R997" s="70"/>
      <c r="S997" s="70"/>
      <c r="T997" s="70"/>
    </row>
    <row r="998" spans="18:20">
      <c r="R998" s="70"/>
      <c r="S998" s="70"/>
      <c r="T998" s="70"/>
    </row>
    <row r="999" spans="18:20">
      <c r="R999" s="70"/>
      <c r="S999" s="70"/>
      <c r="T999" s="70"/>
    </row>
    <row r="1000" spans="18:20">
      <c r="R1000" s="70"/>
      <c r="S1000" s="70"/>
      <c r="T1000" s="70"/>
    </row>
    <row r="1001" spans="18:20">
      <c r="R1001" s="70"/>
      <c r="S1001" s="70"/>
      <c r="T1001" s="70"/>
    </row>
    <row r="1002" spans="18:20">
      <c r="R1002" s="70"/>
      <c r="S1002" s="70"/>
      <c r="T1002" s="70"/>
    </row>
    <row r="1003" spans="18:20">
      <c r="R1003" s="70"/>
      <c r="S1003" s="70"/>
      <c r="T1003" s="70"/>
    </row>
    <row r="1004" spans="18:20">
      <c r="R1004" s="70"/>
      <c r="S1004" s="70"/>
      <c r="T1004" s="70"/>
    </row>
    <row r="1005" spans="18:20">
      <c r="R1005" s="70"/>
      <c r="S1005" s="70"/>
      <c r="T1005" s="70"/>
    </row>
    <row r="1006" spans="18:20">
      <c r="R1006" s="70"/>
      <c r="S1006" s="70"/>
      <c r="T1006" s="70"/>
    </row>
    <row r="1007" spans="18:20">
      <c r="R1007" s="70"/>
      <c r="S1007" s="70"/>
      <c r="T1007" s="70"/>
    </row>
    <row r="1008" spans="18:20">
      <c r="R1008" s="70"/>
      <c r="S1008" s="70"/>
      <c r="T1008" s="70"/>
    </row>
    <row r="1009" spans="18:20">
      <c r="R1009" s="70"/>
      <c r="S1009" s="70"/>
      <c r="T1009" s="70"/>
    </row>
    <row r="1010" spans="18:20">
      <c r="R1010" s="70"/>
      <c r="S1010" s="70"/>
      <c r="T1010" s="70"/>
    </row>
    <row r="1011" spans="18:20">
      <c r="R1011" s="70"/>
      <c r="S1011" s="70"/>
      <c r="T1011" s="70"/>
    </row>
    <row r="1012" spans="18:20">
      <c r="R1012" s="70"/>
      <c r="S1012" s="70"/>
      <c r="T1012" s="70"/>
    </row>
    <row r="1013" spans="18:20">
      <c r="R1013" s="70"/>
      <c r="S1013" s="70"/>
      <c r="T1013" s="70"/>
    </row>
    <row r="1014" spans="18:20">
      <c r="R1014" s="70"/>
      <c r="S1014" s="70"/>
      <c r="T1014" s="70"/>
    </row>
    <row r="1015" spans="18:20">
      <c r="R1015" s="70"/>
      <c r="S1015" s="70"/>
      <c r="T1015" s="70"/>
    </row>
    <row r="1016" spans="18:20">
      <c r="R1016" s="70"/>
      <c r="S1016" s="70"/>
      <c r="T1016" s="70"/>
    </row>
    <row r="1017" spans="18:20">
      <c r="R1017" s="70"/>
      <c r="S1017" s="70"/>
      <c r="T1017" s="70"/>
    </row>
    <row r="1018" spans="18:20">
      <c r="R1018" s="70"/>
      <c r="S1018" s="70"/>
      <c r="T1018" s="70"/>
    </row>
    <row r="1019" spans="18:20">
      <c r="R1019" s="70"/>
      <c r="S1019" s="70"/>
      <c r="T1019" s="70"/>
    </row>
    <row r="1020" spans="18:20">
      <c r="R1020" s="70"/>
      <c r="S1020" s="70"/>
      <c r="T1020" s="70"/>
    </row>
    <row r="1021" spans="18:20">
      <c r="R1021" s="70"/>
      <c r="S1021" s="70"/>
      <c r="T1021" s="70"/>
    </row>
    <row r="1022" spans="18:20">
      <c r="R1022" s="70"/>
      <c r="S1022" s="70"/>
      <c r="T1022" s="70"/>
    </row>
    <row r="1023" spans="18:20">
      <c r="R1023" s="70"/>
      <c r="S1023" s="70"/>
      <c r="T1023" s="70"/>
    </row>
    <row r="1024" spans="18:20">
      <c r="R1024" s="70"/>
      <c r="S1024" s="70"/>
      <c r="T1024" s="70"/>
    </row>
    <row r="1025" spans="18:20">
      <c r="R1025" s="70"/>
      <c r="S1025" s="70"/>
      <c r="T1025" s="70"/>
    </row>
    <row r="1026" spans="18:20">
      <c r="R1026" s="70"/>
      <c r="S1026" s="70"/>
      <c r="T1026" s="70"/>
    </row>
    <row r="1027" spans="18:20">
      <c r="R1027" s="70"/>
      <c r="S1027" s="70"/>
      <c r="T1027" s="70"/>
    </row>
    <row r="1028" spans="18:20">
      <c r="R1028" s="70"/>
      <c r="S1028" s="70"/>
      <c r="T1028" s="70"/>
    </row>
    <row r="1029" spans="18:20">
      <c r="R1029" s="70"/>
      <c r="S1029" s="70"/>
      <c r="T1029" s="70"/>
    </row>
    <row r="1030" spans="18:20">
      <c r="R1030" s="70"/>
      <c r="S1030" s="70"/>
      <c r="T1030" s="70"/>
    </row>
    <row r="1031" spans="18:20">
      <c r="R1031" s="70"/>
      <c r="S1031" s="70"/>
      <c r="T1031" s="70"/>
    </row>
    <row r="1032" spans="18:20">
      <c r="R1032" s="70"/>
      <c r="S1032" s="70"/>
      <c r="T1032" s="70"/>
    </row>
    <row r="1033" spans="18:20">
      <c r="R1033" s="70"/>
      <c r="S1033" s="70"/>
      <c r="T1033" s="70"/>
    </row>
    <row r="1034" spans="18:20">
      <c r="R1034" s="70"/>
      <c r="S1034" s="70"/>
      <c r="T1034" s="70"/>
    </row>
    <row r="1035" spans="18:20">
      <c r="R1035" s="70"/>
      <c r="S1035" s="70"/>
      <c r="T1035" s="70"/>
    </row>
    <row r="1036" spans="18:20">
      <c r="R1036" s="70"/>
      <c r="S1036" s="70"/>
      <c r="T1036" s="70"/>
    </row>
    <row r="1037" spans="18:20">
      <c r="R1037" s="70"/>
      <c r="S1037" s="70"/>
      <c r="T1037" s="70"/>
    </row>
    <row r="1038" spans="18:20">
      <c r="R1038" s="70"/>
      <c r="S1038" s="70"/>
      <c r="T1038" s="70"/>
    </row>
    <row r="1039" spans="18:20">
      <c r="R1039" s="70"/>
      <c r="S1039" s="70"/>
      <c r="T1039" s="70"/>
    </row>
    <row r="1040" spans="18:20">
      <c r="R1040" s="70"/>
      <c r="S1040" s="70"/>
      <c r="T1040" s="70"/>
    </row>
    <row r="1041" spans="18:20">
      <c r="R1041" s="70"/>
      <c r="S1041" s="70"/>
      <c r="T1041" s="70"/>
    </row>
    <row r="1042" spans="18:20">
      <c r="R1042" s="70"/>
      <c r="S1042" s="70"/>
      <c r="T1042" s="70"/>
    </row>
    <row r="1043" spans="18:20">
      <c r="R1043" s="70"/>
      <c r="S1043" s="70"/>
      <c r="T1043" s="70"/>
    </row>
    <row r="1044" spans="18:20">
      <c r="R1044" s="70"/>
      <c r="S1044" s="70"/>
      <c r="T1044" s="70"/>
    </row>
    <row r="1045" spans="18:20">
      <c r="R1045" s="70"/>
      <c r="S1045" s="70"/>
      <c r="T1045" s="70"/>
    </row>
    <row r="1046" spans="18:20">
      <c r="R1046" s="70"/>
      <c r="S1046" s="70"/>
      <c r="T1046" s="70"/>
    </row>
    <row r="1047" spans="18:20">
      <c r="R1047" s="70"/>
      <c r="S1047" s="70"/>
      <c r="T1047" s="70"/>
    </row>
    <row r="1048" spans="18:20">
      <c r="R1048" s="70"/>
      <c r="S1048" s="70"/>
      <c r="T1048" s="70"/>
    </row>
    <row r="1049" spans="18:20">
      <c r="R1049" s="70"/>
      <c r="S1049" s="70"/>
      <c r="T1049" s="70"/>
    </row>
    <row r="1050" spans="18:20">
      <c r="R1050" s="70"/>
      <c r="S1050" s="70"/>
      <c r="T1050" s="70"/>
    </row>
    <row r="1051" spans="18:20">
      <c r="R1051" s="70"/>
      <c r="S1051" s="70"/>
      <c r="T1051" s="70"/>
    </row>
    <row r="1052" spans="18:20">
      <c r="R1052" s="70"/>
      <c r="S1052" s="70"/>
      <c r="T1052" s="70"/>
    </row>
    <row r="1053" spans="18:20">
      <c r="R1053" s="70"/>
      <c r="S1053" s="70"/>
      <c r="T1053" s="70"/>
    </row>
    <row r="1054" spans="18:20">
      <c r="R1054" s="70"/>
      <c r="S1054" s="70"/>
      <c r="T1054" s="70"/>
    </row>
    <row r="1055" spans="18:20">
      <c r="R1055" s="70"/>
      <c r="S1055" s="70"/>
      <c r="T1055" s="70"/>
    </row>
    <row r="1056" spans="18:20">
      <c r="R1056" s="70"/>
      <c r="S1056" s="70"/>
      <c r="T1056" s="70"/>
    </row>
    <row r="1057" spans="18:20">
      <c r="R1057" s="70"/>
      <c r="S1057" s="70"/>
      <c r="T1057" s="70"/>
    </row>
    <row r="1058" spans="18:20">
      <c r="R1058" s="70"/>
      <c r="S1058" s="70"/>
      <c r="T1058" s="70"/>
    </row>
    <row r="1059" spans="18:20">
      <c r="R1059" s="70"/>
      <c r="S1059" s="70"/>
      <c r="T1059" s="70"/>
    </row>
    <row r="1060" spans="18:20">
      <c r="R1060" s="70"/>
      <c r="S1060" s="70"/>
      <c r="T1060" s="70"/>
    </row>
    <row r="1061" spans="18:20">
      <c r="R1061" s="70"/>
      <c r="S1061" s="70"/>
      <c r="T1061" s="70"/>
    </row>
    <row r="1062" spans="18:20">
      <c r="R1062" s="70"/>
      <c r="S1062" s="70"/>
      <c r="T1062" s="70"/>
    </row>
    <row r="1063" spans="18:20">
      <c r="R1063" s="70"/>
      <c r="S1063" s="70"/>
      <c r="T1063" s="70"/>
    </row>
    <row r="1064" spans="18:20">
      <c r="R1064" s="70"/>
      <c r="S1064" s="70"/>
      <c r="T1064" s="70"/>
    </row>
    <row r="1065" spans="18:20">
      <c r="R1065" s="70"/>
      <c r="S1065" s="70"/>
      <c r="T1065" s="70"/>
    </row>
    <row r="1066" spans="18:20">
      <c r="R1066" s="70"/>
      <c r="S1066" s="70"/>
      <c r="T1066" s="70"/>
    </row>
    <row r="1067" spans="18:20">
      <c r="R1067" s="70"/>
      <c r="S1067" s="70"/>
      <c r="T1067" s="70"/>
    </row>
    <row r="1068" spans="18:20">
      <c r="R1068" s="70"/>
      <c r="S1068" s="70"/>
      <c r="T1068" s="70"/>
    </row>
    <row r="1069" spans="18:20">
      <c r="R1069" s="70"/>
      <c r="S1069" s="70"/>
      <c r="T1069" s="70"/>
    </row>
    <row r="1070" spans="18:20">
      <c r="R1070" s="70"/>
      <c r="S1070" s="70"/>
      <c r="T1070" s="70"/>
    </row>
    <row r="1071" spans="18:20">
      <c r="R1071" s="70"/>
      <c r="S1071" s="70"/>
      <c r="T1071" s="70"/>
    </row>
    <row r="1072" spans="18:20">
      <c r="R1072" s="70"/>
      <c r="S1072" s="70"/>
      <c r="T1072" s="70"/>
    </row>
    <row r="1073" spans="18:20">
      <c r="R1073" s="70"/>
      <c r="S1073" s="70"/>
      <c r="T1073" s="70"/>
    </row>
    <row r="1074" spans="18:20">
      <c r="R1074" s="70"/>
      <c r="S1074" s="70"/>
      <c r="T1074" s="70"/>
    </row>
    <row r="1075" spans="18:20">
      <c r="R1075" s="70"/>
      <c r="S1075" s="70"/>
      <c r="T1075" s="70"/>
    </row>
    <row r="1076" spans="18:20">
      <c r="R1076" s="70"/>
      <c r="S1076" s="70"/>
      <c r="T1076" s="70"/>
    </row>
    <row r="1077" spans="18:20">
      <c r="R1077" s="70"/>
      <c r="S1077" s="70"/>
      <c r="T1077" s="70"/>
    </row>
    <row r="1078" spans="18:20">
      <c r="R1078" s="70"/>
      <c r="S1078" s="70"/>
      <c r="T1078" s="70"/>
    </row>
    <row r="1079" spans="18:20">
      <c r="R1079" s="70"/>
      <c r="S1079" s="70"/>
      <c r="T1079" s="70"/>
    </row>
    <row r="1080" spans="18:20">
      <c r="R1080" s="70"/>
      <c r="S1080" s="70"/>
      <c r="T1080" s="70"/>
    </row>
    <row r="1081" spans="18:20">
      <c r="R1081" s="70"/>
      <c r="S1081" s="70"/>
      <c r="T1081" s="70"/>
    </row>
    <row r="1082" spans="18:20">
      <c r="R1082" s="70"/>
      <c r="S1082" s="70"/>
      <c r="T1082" s="70"/>
    </row>
    <row r="1083" spans="18:20">
      <c r="R1083" s="70"/>
      <c r="S1083" s="70"/>
      <c r="T1083" s="70"/>
    </row>
    <row r="1084" spans="18:20">
      <c r="R1084" s="70"/>
      <c r="S1084" s="70"/>
      <c r="T1084" s="70"/>
    </row>
    <row r="1085" spans="18:20">
      <c r="R1085" s="70"/>
      <c r="S1085" s="70"/>
      <c r="T1085" s="70"/>
    </row>
    <row r="1086" spans="18:20">
      <c r="R1086" s="70"/>
      <c r="S1086" s="70"/>
      <c r="T1086" s="70"/>
    </row>
    <row r="1087" spans="18:20">
      <c r="R1087" s="70"/>
      <c r="S1087" s="70"/>
      <c r="T1087" s="70"/>
    </row>
    <row r="1088" spans="18:20">
      <c r="R1088" s="70"/>
      <c r="S1088" s="70"/>
      <c r="T1088" s="70"/>
    </row>
    <row r="1089" spans="18:20">
      <c r="R1089" s="70"/>
      <c r="S1089" s="70"/>
      <c r="T1089" s="70"/>
    </row>
    <row r="1090" spans="18:20">
      <c r="R1090" s="70"/>
      <c r="S1090" s="70"/>
      <c r="T1090" s="70"/>
    </row>
    <row r="1091" spans="18:20">
      <c r="R1091" s="70"/>
      <c r="S1091" s="70"/>
      <c r="T1091" s="70"/>
    </row>
    <row r="1092" spans="18:20">
      <c r="R1092" s="70"/>
      <c r="S1092" s="70"/>
      <c r="T1092" s="70"/>
    </row>
    <row r="1093" spans="18:20">
      <c r="R1093" s="70"/>
      <c r="S1093" s="70"/>
      <c r="T1093" s="70"/>
    </row>
    <row r="1094" spans="18:20">
      <c r="R1094" s="70"/>
      <c r="S1094" s="70"/>
      <c r="T1094" s="70"/>
    </row>
    <row r="1095" spans="18:20">
      <c r="R1095" s="70"/>
      <c r="S1095" s="70"/>
      <c r="T1095" s="70"/>
    </row>
    <row r="1096" spans="18:20">
      <c r="R1096" s="70"/>
      <c r="S1096" s="70"/>
      <c r="T1096" s="70"/>
    </row>
    <row r="1097" spans="18:20">
      <c r="R1097" s="70"/>
      <c r="S1097" s="70"/>
      <c r="T1097" s="70"/>
    </row>
    <row r="1098" spans="18:20">
      <c r="R1098" s="70"/>
      <c r="S1098" s="70"/>
      <c r="T1098" s="70"/>
    </row>
    <row r="1099" spans="18:20">
      <c r="R1099" s="70"/>
      <c r="S1099" s="70"/>
      <c r="T1099" s="70"/>
    </row>
    <row r="1100" spans="18:20">
      <c r="R1100" s="70"/>
      <c r="S1100" s="70"/>
      <c r="T1100" s="70"/>
    </row>
    <row r="1101" spans="18:20">
      <c r="R1101" s="70"/>
      <c r="S1101" s="70"/>
      <c r="T1101" s="70"/>
    </row>
    <row r="1102" spans="18:20">
      <c r="R1102" s="70"/>
      <c r="S1102" s="70"/>
      <c r="T1102" s="70"/>
    </row>
    <row r="1103" spans="18:20">
      <c r="R1103" s="70"/>
      <c r="S1103" s="70"/>
      <c r="T1103" s="70"/>
    </row>
    <row r="1104" spans="18:20">
      <c r="R1104" s="70"/>
      <c r="S1104" s="70"/>
      <c r="T1104" s="70"/>
    </row>
    <row r="1105" spans="18:20">
      <c r="R1105" s="70"/>
      <c r="S1105" s="70"/>
      <c r="T1105" s="70"/>
    </row>
    <row r="1106" spans="18:20">
      <c r="R1106" s="70"/>
      <c r="S1106" s="70"/>
      <c r="T1106" s="70"/>
    </row>
    <row r="1107" spans="18:20">
      <c r="R1107" s="70"/>
      <c r="S1107" s="70"/>
      <c r="T1107" s="70"/>
    </row>
    <row r="1108" spans="18:20">
      <c r="R1108" s="70"/>
      <c r="S1108" s="70"/>
      <c r="T1108" s="70"/>
    </row>
    <row r="1109" spans="18:20">
      <c r="R1109" s="70"/>
      <c r="S1109" s="70"/>
      <c r="T1109" s="70"/>
    </row>
    <row r="1110" spans="18:20">
      <c r="R1110" s="70"/>
      <c r="S1110" s="70"/>
      <c r="T1110" s="70"/>
    </row>
    <row r="1111" spans="18:20">
      <c r="R1111" s="70"/>
      <c r="S1111" s="70"/>
      <c r="T1111" s="70"/>
    </row>
    <row r="1112" spans="18:20">
      <c r="R1112" s="70"/>
      <c r="S1112" s="70"/>
      <c r="T1112" s="70"/>
    </row>
    <row r="1113" spans="18:20">
      <c r="R1113" s="70"/>
      <c r="S1113" s="70"/>
      <c r="T1113" s="70"/>
    </row>
    <row r="1114" spans="18:20">
      <c r="R1114" s="70"/>
      <c r="S1114" s="70"/>
      <c r="T1114" s="70"/>
    </row>
    <row r="1115" spans="18:20">
      <c r="R1115" s="70"/>
      <c r="S1115" s="70"/>
      <c r="T1115" s="70"/>
    </row>
    <row r="1116" spans="18:20">
      <c r="R1116" s="70"/>
      <c r="S1116" s="70"/>
      <c r="T1116" s="70"/>
    </row>
    <row r="1117" spans="18:20">
      <c r="R1117" s="70"/>
      <c r="S1117" s="70"/>
      <c r="T1117" s="70"/>
    </row>
    <row r="1118" spans="18:20">
      <c r="R1118" s="70"/>
      <c r="S1118" s="70"/>
      <c r="T1118" s="70"/>
    </row>
    <row r="1119" spans="18:20">
      <c r="R1119" s="70"/>
      <c r="S1119" s="70"/>
      <c r="T1119" s="70"/>
    </row>
    <row r="1120" spans="18:20">
      <c r="R1120" s="70"/>
      <c r="S1120" s="70"/>
      <c r="T1120" s="70"/>
    </row>
    <row r="1121" spans="18:20">
      <c r="R1121" s="70"/>
      <c r="S1121" s="70"/>
      <c r="T1121" s="70"/>
    </row>
    <row r="1122" spans="18:20">
      <c r="R1122" s="70"/>
      <c r="S1122" s="70"/>
      <c r="T1122" s="70"/>
    </row>
    <row r="1123" spans="18:20">
      <c r="R1123" s="70"/>
      <c r="S1123" s="70"/>
      <c r="T1123" s="70"/>
    </row>
    <row r="1124" spans="18:20">
      <c r="R1124" s="70"/>
      <c r="S1124" s="70"/>
      <c r="T1124" s="70"/>
    </row>
    <row r="1125" spans="18:20">
      <c r="R1125" s="70"/>
      <c r="S1125" s="70"/>
      <c r="T1125" s="70"/>
    </row>
    <row r="1126" spans="18:20">
      <c r="R1126" s="70"/>
      <c r="S1126" s="70"/>
      <c r="T1126" s="70"/>
    </row>
    <row r="1127" spans="18:20">
      <c r="R1127" s="70"/>
      <c r="S1127" s="70"/>
      <c r="T1127" s="70"/>
    </row>
    <row r="1128" spans="18:20">
      <c r="R1128" s="70"/>
      <c r="S1128" s="70"/>
      <c r="T1128" s="70"/>
    </row>
    <row r="1129" spans="18:20">
      <c r="R1129" s="70"/>
      <c r="S1129" s="70"/>
      <c r="T1129" s="70"/>
    </row>
    <row r="1130" spans="18:20">
      <c r="R1130" s="70"/>
      <c r="S1130" s="70"/>
      <c r="T1130" s="70"/>
    </row>
    <row r="1131" spans="18:20">
      <c r="R1131" s="70"/>
      <c r="S1131" s="70"/>
      <c r="T1131" s="70"/>
    </row>
    <row r="1132" spans="18:20">
      <c r="R1132" s="70"/>
      <c r="S1132" s="70"/>
      <c r="T1132" s="70"/>
    </row>
    <row r="1133" spans="18:20">
      <c r="R1133" s="70"/>
      <c r="S1133" s="70"/>
      <c r="T1133" s="70"/>
    </row>
    <row r="1134" spans="18:20">
      <c r="R1134" s="70"/>
      <c r="S1134" s="70"/>
      <c r="T1134" s="70"/>
    </row>
    <row r="1135" spans="18:20">
      <c r="R1135" s="70"/>
      <c r="S1135" s="70"/>
      <c r="T1135" s="70"/>
    </row>
    <row r="1136" spans="18:20">
      <c r="R1136" s="70"/>
      <c r="S1136" s="70"/>
      <c r="T1136" s="70"/>
    </row>
    <row r="1137" spans="18:20">
      <c r="R1137" s="70"/>
      <c r="S1137" s="70"/>
      <c r="T1137" s="70"/>
    </row>
    <row r="1138" spans="18:20">
      <c r="R1138" s="70"/>
      <c r="S1138" s="70"/>
      <c r="T1138" s="70"/>
    </row>
    <row r="1139" spans="18:20">
      <c r="R1139" s="70"/>
      <c r="S1139" s="70"/>
      <c r="T1139" s="70"/>
    </row>
    <row r="1140" spans="18:20">
      <c r="R1140" s="70"/>
      <c r="S1140" s="70"/>
      <c r="T1140" s="70"/>
    </row>
    <row r="1141" spans="18:20">
      <c r="R1141" s="70"/>
      <c r="S1141" s="70"/>
      <c r="T1141" s="70"/>
    </row>
    <row r="1142" spans="18:20">
      <c r="R1142" s="70"/>
      <c r="S1142" s="70"/>
      <c r="T1142" s="70"/>
    </row>
    <row r="1143" spans="18:20">
      <c r="R1143" s="70"/>
      <c r="S1143" s="70"/>
      <c r="T1143" s="70"/>
    </row>
    <row r="1144" spans="18:20">
      <c r="R1144" s="70"/>
      <c r="S1144" s="70"/>
      <c r="T1144" s="70"/>
    </row>
    <row r="1145" spans="18:20">
      <c r="R1145" s="70"/>
      <c r="S1145" s="70"/>
      <c r="T1145" s="70"/>
    </row>
    <row r="1146" spans="18:20">
      <c r="R1146" s="70"/>
      <c r="S1146" s="70"/>
      <c r="T1146" s="70"/>
    </row>
    <row r="1147" spans="18:20">
      <c r="R1147" s="70"/>
      <c r="S1147" s="70"/>
      <c r="T1147" s="70"/>
    </row>
    <row r="1148" spans="18:20">
      <c r="R1148" s="70"/>
      <c r="S1148" s="70"/>
      <c r="T1148" s="70"/>
    </row>
    <row r="1149" spans="18:20">
      <c r="R1149" s="70"/>
      <c r="S1149" s="70"/>
      <c r="T1149" s="70"/>
    </row>
    <row r="1150" spans="18:20">
      <c r="R1150" s="70"/>
      <c r="S1150" s="70"/>
      <c r="T1150" s="70"/>
    </row>
    <row r="1151" spans="18:20">
      <c r="R1151" s="70"/>
      <c r="S1151" s="70"/>
      <c r="T1151" s="70"/>
    </row>
    <row r="1152" spans="18:20">
      <c r="R1152" s="70"/>
      <c r="S1152" s="70"/>
      <c r="T1152" s="70"/>
    </row>
    <row r="1153" spans="18:20">
      <c r="R1153" s="70"/>
      <c r="S1153" s="70"/>
      <c r="T1153" s="70"/>
    </row>
    <row r="1154" spans="18:20">
      <c r="R1154" s="70"/>
      <c r="S1154" s="70"/>
      <c r="T1154" s="70"/>
    </row>
    <row r="1155" spans="18:20">
      <c r="R1155" s="70"/>
      <c r="S1155" s="70"/>
      <c r="T1155" s="70"/>
    </row>
    <row r="1156" spans="18:20">
      <c r="R1156" s="70"/>
      <c r="S1156" s="70"/>
      <c r="T1156" s="70"/>
    </row>
    <row r="1157" spans="18:20">
      <c r="R1157" s="70"/>
      <c r="S1157" s="70"/>
      <c r="T1157" s="70"/>
    </row>
    <row r="1158" spans="18:20">
      <c r="R1158" s="70"/>
      <c r="S1158" s="70"/>
      <c r="T1158" s="70"/>
    </row>
    <row r="1159" spans="18:20">
      <c r="R1159" s="70"/>
      <c r="S1159" s="70"/>
      <c r="T1159" s="70"/>
    </row>
    <row r="1160" spans="18:20">
      <c r="R1160" s="70"/>
      <c r="S1160" s="70"/>
      <c r="T1160" s="70"/>
    </row>
    <row r="1161" spans="18:20">
      <c r="R1161" s="70"/>
      <c r="S1161" s="70"/>
      <c r="T1161" s="70"/>
    </row>
    <row r="1162" spans="18:20">
      <c r="R1162" s="70"/>
      <c r="S1162" s="70"/>
      <c r="T1162" s="70"/>
    </row>
    <row r="1163" spans="18:20">
      <c r="R1163" s="70"/>
      <c r="S1163" s="70"/>
      <c r="T1163" s="70"/>
    </row>
    <row r="1164" spans="18:20">
      <c r="R1164" s="70"/>
      <c r="S1164" s="70"/>
      <c r="T1164" s="70"/>
    </row>
    <row r="1165" spans="18:20">
      <c r="R1165" s="70"/>
      <c r="S1165" s="70"/>
      <c r="T1165" s="70"/>
    </row>
    <row r="1166" spans="18:20">
      <c r="R1166" s="70"/>
      <c r="S1166" s="70"/>
      <c r="T1166" s="70"/>
    </row>
    <row r="1167" spans="18:20">
      <c r="R1167" s="70"/>
      <c r="S1167" s="70"/>
      <c r="T1167" s="70"/>
    </row>
    <row r="1168" spans="18:20">
      <c r="R1168" s="70"/>
      <c r="S1168" s="70"/>
      <c r="T1168" s="70"/>
    </row>
    <row r="1169" spans="18:20">
      <c r="R1169" s="70"/>
      <c r="S1169" s="70"/>
      <c r="T1169" s="70"/>
    </row>
    <row r="1170" spans="18:20">
      <c r="R1170" s="70"/>
      <c r="S1170" s="70"/>
      <c r="T1170" s="70"/>
    </row>
    <row r="1171" spans="18:20">
      <c r="R1171" s="70"/>
      <c r="S1171" s="70"/>
      <c r="T1171" s="70"/>
    </row>
    <row r="1172" spans="18:20">
      <c r="R1172" s="70"/>
      <c r="S1172" s="70"/>
      <c r="T1172" s="70"/>
    </row>
    <row r="1173" spans="18:20">
      <c r="R1173" s="70"/>
      <c r="S1173" s="70"/>
      <c r="T1173" s="70"/>
    </row>
    <row r="1174" spans="18:20">
      <c r="R1174" s="70"/>
      <c r="S1174" s="70"/>
      <c r="T1174" s="70"/>
    </row>
    <row r="1175" spans="18:20">
      <c r="R1175" s="70"/>
      <c r="S1175" s="70"/>
      <c r="T1175" s="70"/>
    </row>
    <row r="1176" spans="18:20">
      <c r="R1176" s="70"/>
      <c r="S1176" s="70"/>
      <c r="T1176" s="70"/>
    </row>
    <row r="1177" spans="18:20">
      <c r="R1177" s="70"/>
      <c r="S1177" s="70"/>
      <c r="T1177" s="70"/>
    </row>
    <row r="1178" spans="18:20">
      <c r="R1178" s="70"/>
      <c r="S1178" s="70"/>
      <c r="T1178" s="70"/>
    </row>
    <row r="1179" spans="18:20">
      <c r="R1179" s="70"/>
      <c r="S1179" s="70"/>
      <c r="T1179" s="70"/>
    </row>
    <row r="1180" spans="18:20">
      <c r="R1180" s="70"/>
      <c r="S1180" s="70"/>
      <c r="T1180" s="70"/>
    </row>
    <row r="1181" spans="18:20">
      <c r="R1181" s="70"/>
      <c r="S1181" s="70"/>
      <c r="T1181" s="70"/>
    </row>
    <row r="1182" spans="18:20">
      <c r="R1182" s="70"/>
      <c r="S1182" s="70"/>
      <c r="T1182" s="70"/>
    </row>
    <row r="1183" spans="18:20">
      <c r="R1183" s="70"/>
      <c r="S1183" s="70"/>
      <c r="T1183" s="70"/>
    </row>
    <row r="1184" spans="18:20">
      <c r="R1184" s="70"/>
      <c r="S1184" s="70"/>
      <c r="T1184" s="70"/>
    </row>
    <row r="1185" spans="18:20">
      <c r="R1185" s="70"/>
      <c r="S1185" s="70"/>
      <c r="T1185" s="70"/>
    </row>
    <row r="1186" spans="18:20">
      <c r="R1186" s="70"/>
      <c r="S1186" s="70"/>
      <c r="T1186" s="70"/>
    </row>
    <row r="1187" spans="18:20">
      <c r="R1187" s="70"/>
      <c r="S1187" s="70"/>
      <c r="T1187" s="70"/>
    </row>
    <row r="1188" spans="18:20">
      <c r="R1188" s="70"/>
      <c r="S1188" s="70"/>
      <c r="T1188" s="70"/>
    </row>
    <row r="1189" spans="18:20">
      <c r="R1189" s="70"/>
      <c r="S1189" s="70"/>
      <c r="T1189" s="70"/>
    </row>
    <row r="1190" spans="18:20">
      <c r="R1190" s="70"/>
      <c r="S1190" s="70"/>
      <c r="T1190" s="70"/>
    </row>
    <row r="1191" spans="18:20">
      <c r="R1191" s="70"/>
      <c r="S1191" s="70"/>
      <c r="T1191" s="70"/>
    </row>
    <row r="1192" spans="18:20">
      <c r="R1192" s="70"/>
      <c r="S1192" s="70"/>
      <c r="T1192" s="70"/>
    </row>
    <row r="1193" spans="18:20">
      <c r="R1193" s="70"/>
      <c r="S1193" s="70"/>
      <c r="T1193" s="70"/>
    </row>
    <row r="1194" spans="18:20">
      <c r="R1194" s="70"/>
      <c r="S1194" s="70"/>
      <c r="T1194" s="70"/>
    </row>
    <row r="1195" spans="18:20">
      <c r="R1195" s="70"/>
      <c r="S1195" s="70"/>
      <c r="T1195" s="70"/>
    </row>
    <row r="1196" spans="18:20">
      <c r="R1196" s="70"/>
      <c r="S1196" s="70"/>
      <c r="T1196" s="70"/>
    </row>
    <row r="1197" spans="18:20">
      <c r="R1197" s="70"/>
      <c r="S1197" s="70"/>
      <c r="T1197" s="70"/>
    </row>
    <row r="1198" spans="18:20">
      <c r="R1198" s="70"/>
      <c r="S1198" s="70"/>
      <c r="T1198" s="70"/>
    </row>
    <row r="1199" spans="18:20">
      <c r="R1199" s="70"/>
      <c r="S1199" s="70"/>
      <c r="T1199" s="70"/>
    </row>
    <row r="1200" spans="18:20">
      <c r="R1200" s="70"/>
      <c r="S1200" s="70"/>
      <c r="T1200" s="70"/>
    </row>
    <row r="1201" spans="18:20">
      <c r="R1201" s="70"/>
      <c r="S1201" s="70"/>
      <c r="T1201" s="70"/>
    </row>
    <row r="1202" spans="18:20">
      <c r="R1202" s="70"/>
      <c r="S1202" s="70"/>
      <c r="T1202" s="70"/>
    </row>
    <row r="1203" spans="18:20">
      <c r="R1203" s="70"/>
      <c r="S1203" s="70"/>
      <c r="T1203" s="70"/>
    </row>
    <row r="1204" spans="18:20">
      <c r="R1204" s="70"/>
      <c r="S1204" s="70"/>
      <c r="T1204" s="70"/>
    </row>
    <row r="1205" spans="18:20">
      <c r="R1205" s="70"/>
      <c r="S1205" s="70"/>
      <c r="T1205" s="70"/>
    </row>
    <row r="1206" spans="18:20">
      <c r="R1206" s="70"/>
      <c r="S1206" s="70"/>
      <c r="T1206" s="70"/>
    </row>
    <row r="1207" spans="18:20">
      <c r="R1207" s="70"/>
      <c r="S1207" s="70"/>
      <c r="T1207" s="70"/>
    </row>
    <row r="1208" spans="18:20">
      <c r="R1208" s="70"/>
      <c r="S1208" s="70"/>
      <c r="T1208" s="70"/>
    </row>
    <row r="1209" spans="18:20">
      <c r="R1209" s="70"/>
      <c r="S1209" s="70"/>
      <c r="T1209" s="70"/>
    </row>
    <row r="1210" spans="18:20">
      <c r="R1210" s="70"/>
      <c r="S1210" s="70"/>
      <c r="T1210" s="70"/>
    </row>
    <row r="1211" spans="18:20">
      <c r="R1211" s="70"/>
      <c r="S1211" s="70"/>
      <c r="T1211" s="70"/>
    </row>
    <row r="1212" spans="18:20">
      <c r="R1212" s="70"/>
      <c r="S1212" s="70"/>
      <c r="T1212" s="70"/>
    </row>
    <row r="1213" spans="18:20">
      <c r="R1213" s="70"/>
      <c r="S1213" s="70"/>
      <c r="T1213" s="70"/>
    </row>
    <row r="1214" spans="18:20">
      <c r="R1214" s="70"/>
      <c r="S1214" s="70"/>
      <c r="T1214" s="70"/>
    </row>
    <row r="1215" spans="18:20">
      <c r="R1215" s="70"/>
      <c r="S1215" s="70"/>
      <c r="T1215" s="70"/>
    </row>
    <row r="1216" spans="18:20">
      <c r="R1216" s="70"/>
      <c r="S1216" s="70"/>
      <c r="T1216" s="70"/>
    </row>
    <row r="1217" spans="18:20">
      <c r="R1217" s="70"/>
      <c r="S1217" s="70"/>
      <c r="T1217" s="70"/>
    </row>
    <row r="1218" spans="18:20">
      <c r="R1218" s="70"/>
      <c r="S1218" s="70"/>
      <c r="T1218" s="70"/>
    </row>
    <row r="1219" spans="18:20">
      <c r="R1219" s="70"/>
      <c r="S1219" s="70"/>
      <c r="T1219" s="70"/>
    </row>
    <row r="1220" spans="18:20">
      <c r="R1220" s="70"/>
      <c r="S1220" s="70"/>
      <c r="T1220" s="70"/>
    </row>
    <row r="1221" spans="18:20">
      <c r="R1221" s="70"/>
      <c r="S1221" s="70"/>
      <c r="T1221" s="70"/>
    </row>
    <row r="1222" spans="18:20">
      <c r="R1222" s="70"/>
      <c r="S1222" s="70"/>
      <c r="T1222" s="70"/>
    </row>
    <row r="1223" spans="18:20">
      <c r="R1223" s="70"/>
      <c r="S1223" s="70"/>
      <c r="T1223" s="70"/>
    </row>
    <row r="1224" spans="18:20">
      <c r="R1224" s="70"/>
      <c r="S1224" s="70"/>
      <c r="T1224" s="70"/>
    </row>
    <row r="1225" spans="18:20">
      <c r="R1225" s="70"/>
      <c r="S1225" s="70"/>
      <c r="T1225" s="70"/>
    </row>
    <row r="1226" spans="18:20">
      <c r="R1226" s="70"/>
      <c r="S1226" s="70"/>
      <c r="T1226" s="70"/>
    </row>
    <row r="1227" spans="18:20">
      <c r="R1227" s="70"/>
      <c r="S1227" s="70"/>
      <c r="T1227" s="70"/>
    </row>
    <row r="1228" spans="18:20">
      <c r="R1228" s="70"/>
      <c r="S1228" s="70"/>
      <c r="T1228" s="70"/>
    </row>
    <row r="1229" spans="18:20">
      <c r="R1229" s="70"/>
      <c r="S1229" s="70"/>
      <c r="T1229" s="70"/>
    </row>
    <row r="1230" spans="18:20">
      <c r="R1230" s="70"/>
      <c r="S1230" s="70"/>
      <c r="T1230" s="70"/>
    </row>
    <row r="1231" spans="18:20">
      <c r="R1231" s="70"/>
      <c r="S1231" s="70"/>
      <c r="T1231" s="70"/>
    </row>
    <row r="1232" spans="18:20">
      <c r="R1232" s="70"/>
      <c r="S1232" s="70"/>
      <c r="T1232" s="70"/>
    </row>
    <row r="1233" spans="18:20">
      <c r="R1233" s="70"/>
      <c r="S1233" s="70"/>
      <c r="T1233" s="70"/>
    </row>
    <row r="1234" spans="18:20">
      <c r="R1234" s="70"/>
      <c r="S1234" s="70"/>
      <c r="T1234" s="70"/>
    </row>
    <row r="1235" spans="18:20">
      <c r="R1235" s="70"/>
      <c r="S1235" s="70"/>
      <c r="T1235" s="70"/>
    </row>
    <row r="1236" spans="18:20">
      <c r="R1236" s="70"/>
      <c r="S1236" s="70"/>
      <c r="T1236" s="70"/>
    </row>
    <row r="1237" spans="18:20">
      <c r="R1237" s="70"/>
      <c r="S1237" s="70"/>
      <c r="T1237" s="70"/>
    </row>
    <row r="1238" spans="18:20">
      <c r="R1238" s="70"/>
      <c r="S1238" s="70"/>
      <c r="T1238" s="70"/>
    </row>
    <row r="1239" spans="18:20">
      <c r="R1239" s="70"/>
      <c r="S1239" s="70"/>
      <c r="T1239" s="70"/>
    </row>
    <row r="1240" spans="18:20">
      <c r="R1240" s="70"/>
      <c r="S1240" s="70"/>
      <c r="T1240" s="70"/>
    </row>
    <row r="1241" spans="18:20">
      <c r="R1241" s="70"/>
      <c r="S1241" s="70"/>
      <c r="T1241" s="70"/>
    </row>
    <row r="1242" spans="18:20">
      <c r="R1242" s="70"/>
      <c r="S1242" s="70"/>
      <c r="T1242" s="70"/>
    </row>
    <row r="1243" spans="18:20">
      <c r="R1243" s="70"/>
      <c r="S1243" s="70"/>
      <c r="T1243" s="70"/>
    </row>
    <row r="1244" spans="18:20">
      <c r="R1244" s="70"/>
      <c r="S1244" s="70"/>
      <c r="T1244" s="70"/>
    </row>
    <row r="1245" spans="18:20">
      <c r="R1245" s="70"/>
      <c r="S1245" s="70"/>
      <c r="T1245" s="70"/>
    </row>
    <row r="1246" spans="18:20">
      <c r="R1246" s="70"/>
      <c r="S1246" s="70"/>
      <c r="T1246" s="70"/>
    </row>
    <row r="1247" spans="18:20">
      <c r="R1247" s="70"/>
      <c r="S1247" s="70"/>
      <c r="T1247" s="70"/>
    </row>
    <row r="1248" spans="18:20">
      <c r="R1248" s="70"/>
      <c r="S1248" s="70"/>
      <c r="T1248" s="70"/>
    </row>
    <row r="1249" spans="18:20">
      <c r="R1249" s="70"/>
      <c r="S1249" s="70"/>
      <c r="T1249" s="70"/>
    </row>
    <row r="1250" spans="18:20">
      <c r="R1250" s="70"/>
      <c r="S1250" s="70"/>
      <c r="T1250" s="70"/>
    </row>
    <row r="1251" spans="18:20">
      <c r="R1251" s="70"/>
      <c r="S1251" s="70"/>
      <c r="T1251" s="70"/>
    </row>
    <row r="1252" spans="18:20">
      <c r="R1252" s="70"/>
      <c r="S1252" s="70"/>
      <c r="T1252" s="70"/>
    </row>
    <row r="1253" spans="18:20">
      <c r="R1253" s="70"/>
      <c r="S1253" s="70"/>
      <c r="T1253" s="70"/>
    </row>
    <row r="1254" spans="18:20">
      <c r="R1254" s="70"/>
      <c r="S1254" s="70"/>
      <c r="T1254" s="70"/>
    </row>
    <row r="1255" spans="18:20">
      <c r="R1255" s="70"/>
      <c r="S1255" s="70"/>
      <c r="T1255" s="70"/>
    </row>
    <row r="1256" spans="18:20">
      <c r="R1256" s="70"/>
      <c r="S1256" s="70"/>
      <c r="T1256" s="70"/>
    </row>
    <row r="1257" spans="18:20">
      <c r="R1257" s="70"/>
      <c r="S1257" s="70"/>
      <c r="T1257" s="70"/>
    </row>
    <row r="1258" spans="18:20">
      <c r="R1258" s="70"/>
      <c r="S1258" s="70"/>
      <c r="T1258" s="70"/>
    </row>
    <row r="1259" spans="18:20">
      <c r="R1259" s="70"/>
      <c r="S1259" s="70"/>
      <c r="T1259" s="70"/>
    </row>
    <row r="1260" spans="18:20">
      <c r="R1260" s="70"/>
      <c r="S1260" s="70"/>
      <c r="T1260" s="70"/>
    </row>
    <row r="1261" spans="18:20">
      <c r="R1261" s="70"/>
      <c r="S1261" s="70"/>
      <c r="T1261" s="70"/>
    </row>
    <row r="1262" spans="18:20">
      <c r="R1262" s="70"/>
      <c r="S1262" s="70"/>
      <c r="T1262" s="70"/>
    </row>
    <row r="1263" spans="18:20">
      <c r="R1263" s="70"/>
      <c r="S1263" s="70"/>
      <c r="T1263" s="70"/>
    </row>
    <row r="1264" spans="18:20">
      <c r="R1264" s="70"/>
      <c r="S1264" s="70"/>
      <c r="T1264" s="70"/>
    </row>
    <row r="1265" spans="18:20">
      <c r="R1265" s="70"/>
      <c r="S1265" s="70"/>
      <c r="T1265" s="70"/>
    </row>
    <row r="1266" spans="18:20">
      <c r="R1266" s="70"/>
      <c r="S1266" s="70"/>
      <c r="T1266" s="70"/>
    </row>
    <row r="1267" spans="18:20">
      <c r="R1267" s="70"/>
      <c r="S1267" s="70"/>
      <c r="T1267" s="70"/>
    </row>
    <row r="1268" spans="18:20">
      <c r="R1268" s="70"/>
      <c r="S1268" s="70"/>
      <c r="T1268" s="70"/>
    </row>
    <row r="1269" spans="18:20">
      <c r="R1269" s="70"/>
      <c r="S1269" s="70"/>
      <c r="T1269" s="70"/>
    </row>
    <row r="1270" spans="18:20">
      <c r="R1270" s="70"/>
      <c r="S1270" s="70"/>
      <c r="T1270" s="70"/>
    </row>
    <row r="1271" spans="18:20">
      <c r="R1271" s="70"/>
      <c r="S1271" s="70"/>
      <c r="T1271" s="70"/>
    </row>
    <row r="1272" spans="18:20">
      <c r="R1272" s="70"/>
      <c r="S1272" s="70"/>
      <c r="T1272" s="70"/>
    </row>
    <row r="1273" spans="18:20">
      <c r="R1273" s="70"/>
      <c r="S1273" s="70"/>
      <c r="T1273" s="70"/>
    </row>
    <row r="1274" spans="18:20">
      <c r="R1274" s="70"/>
      <c r="S1274" s="70"/>
      <c r="T1274" s="70"/>
    </row>
    <row r="1275" spans="18:20">
      <c r="R1275" s="70"/>
      <c r="S1275" s="70"/>
      <c r="T1275" s="70"/>
    </row>
    <row r="1276" spans="18:20">
      <c r="R1276" s="70"/>
      <c r="S1276" s="70"/>
      <c r="T1276" s="70"/>
    </row>
    <row r="1277" spans="18:20">
      <c r="R1277" s="70"/>
      <c r="S1277" s="70"/>
      <c r="T1277" s="70"/>
    </row>
    <row r="1278" spans="18:20">
      <c r="R1278" s="70"/>
      <c r="S1278" s="70"/>
      <c r="T1278" s="70"/>
    </row>
    <row r="1279" spans="18:20">
      <c r="R1279" s="70"/>
      <c r="S1279" s="70"/>
      <c r="T1279" s="70"/>
    </row>
    <row r="1280" spans="18:20">
      <c r="R1280" s="70"/>
      <c r="S1280" s="70"/>
      <c r="T1280" s="70"/>
    </row>
    <row r="1281" spans="18:20">
      <c r="R1281" s="70"/>
      <c r="S1281" s="70"/>
      <c r="T1281" s="70"/>
    </row>
    <row r="1282" spans="18:20">
      <c r="R1282" s="70"/>
      <c r="S1282" s="70"/>
      <c r="T1282" s="70"/>
    </row>
    <row r="1283" spans="18:20">
      <c r="R1283" s="70"/>
      <c r="S1283" s="70"/>
      <c r="T1283" s="70"/>
    </row>
    <row r="1284" spans="18:20">
      <c r="R1284" s="70"/>
      <c r="S1284" s="70"/>
      <c r="T1284" s="70"/>
    </row>
    <row r="1285" spans="18:20">
      <c r="R1285" s="70"/>
      <c r="S1285" s="70"/>
      <c r="T1285" s="70"/>
    </row>
    <row r="1286" spans="18:20">
      <c r="R1286" s="70"/>
      <c r="S1286" s="70"/>
      <c r="T1286" s="70"/>
    </row>
    <row r="1287" spans="18:20">
      <c r="R1287" s="70"/>
      <c r="S1287" s="70"/>
      <c r="T1287" s="70"/>
    </row>
    <row r="1288" spans="18:20">
      <c r="R1288" s="70"/>
      <c r="S1288" s="70"/>
      <c r="T1288" s="70"/>
    </row>
    <row r="1289" spans="18:20">
      <c r="R1289" s="70"/>
      <c r="S1289" s="70"/>
      <c r="T1289" s="70"/>
    </row>
    <row r="1290" spans="18:20">
      <c r="R1290" s="70"/>
      <c r="S1290" s="70"/>
      <c r="T1290" s="70"/>
    </row>
    <row r="1291" spans="18:20">
      <c r="R1291" s="70"/>
      <c r="S1291" s="70"/>
      <c r="T1291" s="70"/>
    </row>
    <row r="1292" spans="18:20">
      <c r="R1292" s="70"/>
      <c r="S1292" s="70"/>
      <c r="T1292" s="70"/>
    </row>
    <row r="1293" spans="18:20">
      <c r="R1293" s="70"/>
      <c r="S1293" s="70"/>
      <c r="T1293" s="70"/>
    </row>
    <row r="1294" spans="18:20">
      <c r="R1294" s="70"/>
      <c r="S1294" s="70"/>
      <c r="T1294" s="70"/>
    </row>
    <row r="1295" spans="18:20">
      <c r="R1295" s="70"/>
      <c r="S1295" s="70"/>
      <c r="T1295" s="70"/>
    </row>
    <row r="1296" spans="18:20">
      <c r="R1296" s="70"/>
      <c r="S1296" s="70"/>
      <c r="T1296" s="70"/>
    </row>
    <row r="1297" spans="18:20">
      <c r="R1297" s="70"/>
      <c r="S1297" s="70"/>
      <c r="T1297" s="70"/>
    </row>
    <row r="1298" spans="18:20">
      <c r="R1298" s="70"/>
      <c r="S1298" s="70"/>
      <c r="T1298" s="70"/>
    </row>
    <row r="1299" spans="18:20">
      <c r="R1299" s="70"/>
      <c r="S1299" s="70"/>
      <c r="T1299" s="70"/>
    </row>
    <row r="1300" spans="18:20">
      <c r="R1300" s="70"/>
      <c r="S1300" s="70"/>
      <c r="T1300" s="70"/>
    </row>
    <row r="1301" spans="18:20">
      <c r="R1301" s="70"/>
      <c r="S1301" s="70"/>
      <c r="T1301" s="70"/>
    </row>
    <row r="1302" spans="18:20">
      <c r="R1302" s="70"/>
      <c r="S1302" s="70"/>
      <c r="T1302" s="70"/>
    </row>
    <row r="1303" spans="18:20">
      <c r="R1303" s="70"/>
      <c r="S1303" s="70"/>
      <c r="T1303" s="70"/>
    </row>
    <row r="1304" spans="18:20">
      <c r="R1304" s="70"/>
      <c r="S1304" s="70"/>
      <c r="T1304" s="70"/>
    </row>
    <row r="1305" spans="18:20">
      <c r="R1305" s="70"/>
      <c r="S1305" s="70"/>
      <c r="T1305" s="70"/>
    </row>
    <row r="1306" spans="18:20">
      <c r="R1306" s="70"/>
      <c r="S1306" s="70"/>
      <c r="T1306" s="70"/>
    </row>
    <row r="1307" spans="18:20">
      <c r="R1307" s="70"/>
      <c r="S1307" s="70"/>
      <c r="T1307" s="70"/>
    </row>
    <row r="1308" spans="18:20">
      <c r="R1308" s="70"/>
      <c r="S1308" s="70"/>
      <c r="T1308" s="70"/>
    </row>
    <row r="1309" spans="18:20">
      <c r="R1309" s="70"/>
      <c r="S1309" s="70"/>
      <c r="T1309" s="70"/>
    </row>
    <row r="1310" spans="18:20">
      <c r="R1310" s="70"/>
      <c r="S1310" s="70"/>
      <c r="T1310" s="70"/>
    </row>
    <row r="1311" spans="18:20">
      <c r="R1311" s="70"/>
      <c r="S1311" s="70"/>
      <c r="T1311" s="70"/>
    </row>
    <row r="1312" spans="18:20">
      <c r="R1312" s="70"/>
      <c r="S1312" s="70"/>
      <c r="T1312" s="70"/>
    </row>
    <row r="1313" spans="18:20">
      <c r="R1313" s="70"/>
      <c r="S1313" s="70"/>
      <c r="T1313" s="70"/>
    </row>
    <row r="1314" spans="18:20">
      <c r="R1314" s="70"/>
      <c r="S1314" s="70"/>
      <c r="T1314" s="70"/>
    </row>
    <row r="1315" spans="18:20">
      <c r="R1315" s="70"/>
      <c r="S1315" s="70"/>
      <c r="T1315" s="70"/>
    </row>
    <row r="1316" spans="18:20">
      <c r="R1316" s="70"/>
      <c r="S1316" s="70"/>
      <c r="T1316" s="70"/>
    </row>
    <row r="1317" spans="18:20">
      <c r="R1317" s="70"/>
      <c r="S1317" s="70"/>
      <c r="T1317" s="70"/>
    </row>
    <row r="1318" spans="18:20">
      <c r="R1318" s="70"/>
      <c r="S1318" s="70"/>
      <c r="T1318" s="70"/>
    </row>
    <row r="1319" spans="18:20">
      <c r="R1319" s="70"/>
      <c r="S1319" s="70"/>
      <c r="T1319" s="70"/>
    </row>
    <row r="1320" spans="18:20">
      <c r="R1320" s="70"/>
      <c r="S1320" s="70"/>
      <c r="T1320" s="70"/>
    </row>
    <row r="1321" spans="18:20">
      <c r="R1321" s="70"/>
      <c r="S1321" s="70"/>
      <c r="T1321" s="70"/>
    </row>
    <row r="1322" spans="18:20">
      <c r="R1322" s="70"/>
      <c r="S1322" s="70"/>
      <c r="T1322" s="70"/>
    </row>
    <row r="1323" spans="18:20">
      <c r="R1323" s="70"/>
      <c r="S1323" s="70"/>
      <c r="T1323" s="70"/>
    </row>
    <row r="1324" spans="18:20">
      <c r="R1324" s="70"/>
      <c r="S1324" s="70"/>
      <c r="T1324" s="70"/>
    </row>
    <row r="1325" spans="18:20">
      <c r="R1325" s="70"/>
      <c r="S1325" s="70"/>
      <c r="T1325" s="70"/>
    </row>
    <row r="1326" spans="18:20">
      <c r="R1326" s="70"/>
      <c r="S1326" s="70"/>
      <c r="T1326" s="70"/>
    </row>
    <row r="1327" spans="18:20">
      <c r="R1327" s="70"/>
      <c r="S1327" s="70"/>
      <c r="T1327" s="70"/>
    </row>
    <row r="1328" spans="18:20">
      <c r="R1328" s="70"/>
      <c r="S1328" s="70"/>
      <c r="T1328" s="70"/>
    </row>
    <row r="1329" spans="18:20">
      <c r="R1329" s="70"/>
      <c r="S1329" s="70"/>
      <c r="T1329" s="70"/>
    </row>
    <row r="1330" spans="18:20">
      <c r="R1330" s="70"/>
      <c r="S1330" s="70"/>
      <c r="T1330" s="70"/>
    </row>
    <row r="1331" spans="18:20">
      <c r="R1331" s="70"/>
      <c r="S1331" s="70"/>
      <c r="T1331" s="70"/>
    </row>
    <row r="1332" spans="18:20">
      <c r="R1332" s="70"/>
      <c r="S1332" s="70"/>
      <c r="T1332" s="70"/>
    </row>
    <row r="1333" spans="18:20">
      <c r="R1333" s="70"/>
      <c r="S1333" s="70"/>
      <c r="T1333" s="70"/>
    </row>
    <row r="1334" spans="18:20">
      <c r="R1334" s="70"/>
      <c r="S1334" s="70"/>
      <c r="T1334" s="70"/>
    </row>
    <row r="1335" spans="18:20">
      <c r="R1335" s="70"/>
      <c r="S1335" s="70"/>
      <c r="T1335" s="70"/>
    </row>
    <row r="1336" spans="18:20">
      <c r="R1336" s="70"/>
      <c r="S1336" s="70"/>
      <c r="T1336" s="70"/>
    </row>
    <row r="1337" spans="18:20">
      <c r="R1337" s="70"/>
      <c r="S1337" s="70"/>
      <c r="T1337" s="70"/>
    </row>
    <row r="1338" spans="18:20">
      <c r="R1338" s="70"/>
      <c r="S1338" s="70"/>
      <c r="T1338" s="70"/>
    </row>
    <row r="1339" spans="18:20">
      <c r="R1339" s="70"/>
      <c r="S1339" s="70"/>
      <c r="T1339" s="70"/>
    </row>
    <row r="1340" spans="18:20">
      <c r="R1340" s="70"/>
      <c r="S1340" s="70"/>
      <c r="T1340" s="70"/>
    </row>
    <row r="1341" spans="18:20">
      <c r="R1341" s="70"/>
      <c r="S1341" s="70"/>
      <c r="T1341" s="70"/>
    </row>
    <row r="1342" spans="18:20">
      <c r="R1342" s="70"/>
      <c r="S1342" s="70"/>
      <c r="T1342" s="70"/>
    </row>
    <row r="1343" spans="18:20">
      <c r="R1343" s="70"/>
      <c r="S1343" s="70"/>
      <c r="T1343" s="70"/>
    </row>
    <row r="1344" spans="18:20">
      <c r="R1344" s="70"/>
      <c r="S1344" s="70"/>
      <c r="T1344" s="70"/>
    </row>
    <row r="1345" spans="18:20">
      <c r="R1345" s="70"/>
      <c r="S1345" s="70"/>
      <c r="T1345" s="70"/>
    </row>
    <row r="1346" spans="18:20">
      <c r="R1346" s="70"/>
      <c r="S1346" s="70"/>
      <c r="T1346" s="70"/>
    </row>
    <row r="1347" spans="18:20">
      <c r="R1347" s="70"/>
      <c r="S1347" s="70"/>
      <c r="T1347" s="70"/>
    </row>
    <row r="1348" spans="18:20">
      <c r="R1348" s="70"/>
      <c r="S1348" s="70"/>
      <c r="T1348" s="70"/>
    </row>
    <row r="1349" spans="18:20">
      <c r="R1349" s="70"/>
      <c r="S1349" s="70"/>
      <c r="T1349" s="70"/>
    </row>
    <row r="1350" spans="18:20">
      <c r="R1350" s="70"/>
      <c r="S1350" s="70"/>
      <c r="T1350" s="70"/>
    </row>
    <row r="1351" spans="18:20">
      <c r="R1351" s="70"/>
      <c r="S1351" s="70"/>
      <c r="T1351" s="70"/>
    </row>
    <row r="1352" spans="18:20">
      <c r="R1352" s="70"/>
      <c r="S1352" s="70"/>
      <c r="T1352" s="70"/>
    </row>
    <row r="1353" spans="18:20">
      <c r="R1353" s="70"/>
      <c r="S1353" s="70"/>
      <c r="T1353" s="70"/>
    </row>
    <row r="1354" spans="18:20">
      <c r="R1354" s="70"/>
      <c r="S1354" s="70"/>
      <c r="T1354" s="70"/>
    </row>
    <row r="1355" spans="18:20">
      <c r="R1355" s="70"/>
      <c r="S1355" s="70"/>
      <c r="T1355" s="70"/>
    </row>
    <row r="1356" spans="18:20">
      <c r="R1356" s="70"/>
      <c r="S1356" s="70"/>
      <c r="T1356" s="70"/>
    </row>
    <row r="1357" spans="18:20">
      <c r="R1357" s="70"/>
      <c r="S1357" s="70"/>
      <c r="T1357" s="70"/>
    </row>
    <row r="1358" spans="18:20">
      <c r="R1358" s="70"/>
      <c r="S1358" s="70"/>
      <c r="T1358" s="70"/>
    </row>
    <row r="1359" spans="18:20">
      <c r="R1359" s="70"/>
      <c r="S1359" s="70"/>
      <c r="T1359" s="70"/>
    </row>
    <row r="1360" spans="18:20">
      <c r="R1360" s="70"/>
      <c r="S1360" s="70"/>
      <c r="T1360" s="70"/>
    </row>
    <row r="1361" spans="18:20">
      <c r="R1361" s="70"/>
      <c r="S1361" s="70"/>
      <c r="T1361" s="70"/>
    </row>
    <row r="1362" spans="18:20">
      <c r="R1362" s="70"/>
      <c r="S1362" s="70"/>
      <c r="T1362" s="70"/>
    </row>
    <row r="1363" spans="18:20">
      <c r="R1363" s="70"/>
      <c r="S1363" s="70"/>
      <c r="T1363" s="70"/>
    </row>
    <row r="1364" spans="18:20">
      <c r="R1364" s="70"/>
      <c r="S1364" s="70"/>
      <c r="T1364" s="70"/>
    </row>
    <row r="1365" spans="18:20">
      <c r="R1365" s="70"/>
      <c r="S1365" s="70"/>
      <c r="T1365" s="70"/>
    </row>
    <row r="1366" spans="18:20">
      <c r="R1366" s="70"/>
      <c r="S1366" s="70"/>
      <c r="T1366" s="70"/>
    </row>
    <row r="1367" spans="18:20">
      <c r="R1367" s="70"/>
      <c r="S1367" s="70"/>
      <c r="T1367" s="70"/>
    </row>
    <row r="1368" spans="18:20">
      <c r="R1368" s="70"/>
      <c r="S1368" s="70"/>
      <c r="T1368" s="70"/>
    </row>
    <row r="1369" spans="18:20">
      <c r="R1369" s="70"/>
      <c r="S1369" s="70"/>
      <c r="T1369" s="70"/>
    </row>
    <row r="1370" spans="18:20">
      <c r="R1370" s="70"/>
      <c r="S1370" s="70"/>
      <c r="T1370" s="70"/>
    </row>
    <row r="1371" spans="18:20">
      <c r="R1371" s="70"/>
      <c r="S1371" s="70"/>
      <c r="T1371" s="70"/>
    </row>
    <row r="1372" spans="18:20">
      <c r="R1372" s="70"/>
      <c r="S1372" s="70"/>
      <c r="T1372" s="70"/>
    </row>
    <row r="1373" spans="18:20">
      <c r="R1373" s="70"/>
      <c r="S1373" s="70"/>
      <c r="T1373" s="70"/>
    </row>
    <row r="1374" spans="18:20">
      <c r="R1374" s="70"/>
      <c r="S1374" s="70"/>
      <c r="T1374" s="70"/>
    </row>
    <row r="1375" spans="18:20">
      <c r="R1375" s="70"/>
      <c r="S1375" s="70"/>
      <c r="T1375" s="70"/>
    </row>
    <row r="1376" spans="18:20">
      <c r="R1376" s="70"/>
      <c r="S1376" s="70"/>
      <c r="T1376" s="70"/>
    </row>
    <row r="1377" spans="18:20">
      <c r="R1377" s="70"/>
      <c r="S1377" s="70"/>
      <c r="T1377" s="70"/>
    </row>
    <row r="1378" spans="18:20">
      <c r="R1378" s="70"/>
      <c r="S1378" s="70"/>
      <c r="T1378" s="70"/>
    </row>
    <row r="1379" spans="18:20">
      <c r="R1379" s="70"/>
      <c r="S1379" s="70"/>
      <c r="T1379" s="70"/>
    </row>
    <row r="1380" spans="18:20">
      <c r="R1380" s="70"/>
      <c r="S1380" s="70"/>
      <c r="T1380" s="70"/>
    </row>
    <row r="1381" spans="18:20">
      <c r="R1381" s="70"/>
      <c r="S1381" s="70"/>
      <c r="T1381" s="70"/>
    </row>
    <row r="1382" spans="18:20">
      <c r="R1382" s="70"/>
      <c r="S1382" s="70"/>
      <c r="T1382" s="70"/>
    </row>
    <row r="1383" spans="18:20">
      <c r="R1383" s="70"/>
      <c r="S1383" s="70"/>
      <c r="T1383" s="70"/>
    </row>
    <row r="1384" spans="18:20">
      <c r="R1384" s="70"/>
      <c r="S1384" s="70"/>
      <c r="T1384" s="70"/>
    </row>
    <row r="1385" spans="18:20">
      <c r="R1385" s="70"/>
      <c r="S1385" s="70"/>
      <c r="T1385" s="70"/>
    </row>
    <row r="1386" spans="18:20">
      <c r="R1386" s="70"/>
      <c r="S1386" s="70"/>
      <c r="T1386" s="70"/>
    </row>
    <row r="1387" spans="18:20">
      <c r="R1387" s="70"/>
      <c r="S1387" s="70"/>
      <c r="T1387" s="70"/>
    </row>
    <row r="1388" spans="18:20">
      <c r="R1388" s="70"/>
      <c r="S1388" s="70"/>
      <c r="T1388" s="70"/>
    </row>
    <row r="1389" spans="18:20">
      <c r="R1389" s="70"/>
      <c r="S1389" s="70"/>
      <c r="T1389" s="70"/>
    </row>
    <row r="1390" spans="18:20">
      <c r="R1390" s="70"/>
      <c r="S1390" s="70"/>
      <c r="T1390" s="70"/>
    </row>
    <row r="1391" spans="18:20">
      <c r="R1391" s="70"/>
      <c r="S1391" s="70"/>
      <c r="T1391" s="70"/>
    </row>
    <row r="1392" spans="18:20">
      <c r="R1392" s="70"/>
      <c r="S1392" s="70"/>
      <c r="T1392" s="70"/>
    </row>
    <row r="1393" spans="18:20">
      <c r="R1393" s="70"/>
      <c r="S1393" s="70"/>
      <c r="T1393" s="70"/>
    </row>
    <row r="1394" spans="18:20">
      <c r="R1394" s="70"/>
      <c r="S1394" s="70"/>
      <c r="T1394" s="70"/>
    </row>
    <row r="1395" spans="18:20">
      <c r="R1395" s="70"/>
      <c r="S1395" s="70"/>
      <c r="T1395" s="70"/>
    </row>
    <row r="1396" spans="18:20">
      <c r="R1396" s="70"/>
      <c r="S1396" s="70"/>
      <c r="T1396" s="70"/>
    </row>
    <row r="1397" spans="18:20">
      <c r="R1397" s="70"/>
      <c r="S1397" s="70"/>
      <c r="T1397" s="70"/>
    </row>
    <row r="1398" spans="18:20">
      <c r="R1398" s="70"/>
      <c r="S1398" s="70"/>
      <c r="T1398" s="70"/>
    </row>
    <row r="1399" spans="18:20">
      <c r="R1399" s="70"/>
      <c r="S1399" s="70"/>
      <c r="T1399" s="70"/>
    </row>
    <row r="1400" spans="18:20">
      <c r="R1400" s="70"/>
      <c r="S1400" s="70"/>
      <c r="T1400" s="70"/>
    </row>
    <row r="1401" spans="18:20">
      <c r="R1401" s="70"/>
      <c r="S1401" s="70"/>
      <c r="T1401" s="70"/>
    </row>
    <row r="1402" spans="18:20">
      <c r="R1402" s="70"/>
      <c r="S1402" s="70"/>
      <c r="T1402" s="70"/>
    </row>
    <row r="1403" spans="18:20">
      <c r="R1403" s="70"/>
      <c r="S1403" s="70"/>
      <c r="T1403" s="70"/>
    </row>
    <row r="1404" spans="18:20">
      <c r="R1404" s="70"/>
      <c r="S1404" s="70"/>
      <c r="T1404" s="70"/>
    </row>
    <row r="1405" spans="18:20">
      <c r="R1405" s="70"/>
      <c r="S1405" s="70"/>
      <c r="T1405" s="70"/>
    </row>
    <row r="1406" spans="18:20">
      <c r="R1406" s="70"/>
      <c r="S1406" s="70"/>
      <c r="T1406" s="70"/>
    </row>
    <row r="1407" spans="18:20">
      <c r="R1407" s="70"/>
      <c r="S1407" s="70"/>
      <c r="T1407" s="70"/>
    </row>
    <row r="1408" spans="18:20">
      <c r="R1408" s="70"/>
      <c r="S1408" s="70"/>
      <c r="T1408" s="70"/>
    </row>
    <row r="1409" spans="18:20">
      <c r="R1409" s="70"/>
      <c r="S1409" s="70"/>
      <c r="T1409" s="70"/>
    </row>
    <row r="1410" spans="18:20">
      <c r="R1410" s="70"/>
      <c r="S1410" s="70"/>
      <c r="T1410" s="70"/>
    </row>
    <row r="1411" spans="18:20">
      <c r="R1411" s="70"/>
      <c r="S1411" s="70"/>
      <c r="T1411" s="70"/>
    </row>
    <row r="1412" spans="18:20">
      <c r="R1412" s="70"/>
      <c r="S1412" s="70"/>
      <c r="T1412" s="70"/>
    </row>
    <row r="1413" spans="18:20">
      <c r="R1413" s="70"/>
      <c r="S1413" s="70"/>
      <c r="T1413" s="70"/>
    </row>
    <row r="1414" spans="18:20">
      <c r="R1414" s="70"/>
      <c r="S1414" s="70"/>
      <c r="T1414" s="70"/>
    </row>
    <row r="1415" spans="18:20">
      <c r="R1415" s="70"/>
      <c r="S1415" s="70"/>
      <c r="T1415" s="70"/>
    </row>
    <row r="1416" spans="18:20">
      <c r="R1416" s="70"/>
      <c r="S1416" s="70"/>
      <c r="T1416" s="70"/>
    </row>
    <row r="1417" spans="18:20">
      <c r="R1417" s="70"/>
      <c r="S1417" s="70"/>
      <c r="T1417" s="70"/>
    </row>
    <row r="1418" spans="18:20">
      <c r="R1418" s="70"/>
      <c r="S1418" s="70"/>
      <c r="T1418" s="70"/>
    </row>
    <row r="1419" spans="18:20">
      <c r="R1419" s="70"/>
      <c r="S1419" s="70"/>
      <c r="T1419" s="70"/>
    </row>
    <row r="1420" spans="18:20">
      <c r="R1420" s="70"/>
      <c r="S1420" s="70"/>
      <c r="T1420" s="70"/>
    </row>
    <row r="1421" spans="18:20">
      <c r="R1421" s="70"/>
      <c r="S1421" s="70"/>
      <c r="T1421" s="70"/>
    </row>
    <row r="1422" spans="18:20">
      <c r="R1422" s="70"/>
      <c r="S1422" s="70"/>
      <c r="T1422" s="70"/>
    </row>
    <row r="1423" spans="18:20">
      <c r="R1423" s="70"/>
      <c r="S1423" s="70"/>
      <c r="T1423" s="70"/>
    </row>
    <row r="1424" spans="18:20">
      <c r="R1424" s="70"/>
      <c r="S1424" s="70"/>
      <c r="T1424" s="70"/>
    </row>
    <row r="1425" spans="18:20">
      <c r="R1425" s="70"/>
      <c r="S1425" s="70"/>
      <c r="T1425" s="70"/>
    </row>
    <row r="1426" spans="18:20">
      <c r="R1426" s="70"/>
      <c r="S1426" s="70"/>
      <c r="T1426" s="70"/>
    </row>
    <row r="1427" spans="18:20">
      <c r="R1427" s="70"/>
      <c r="S1427" s="70"/>
      <c r="T1427" s="70"/>
    </row>
    <row r="1428" spans="18:20">
      <c r="R1428" s="70"/>
      <c r="S1428" s="70"/>
      <c r="T1428" s="70"/>
    </row>
    <row r="1429" spans="18:20">
      <c r="R1429" s="70"/>
      <c r="S1429" s="70"/>
      <c r="T1429" s="70"/>
    </row>
    <row r="1430" spans="18:20">
      <c r="R1430" s="70"/>
      <c r="S1430" s="70"/>
      <c r="T1430" s="70"/>
    </row>
    <row r="1431" spans="18:20">
      <c r="R1431" s="70"/>
      <c r="S1431" s="70"/>
      <c r="T1431" s="70"/>
    </row>
    <row r="1432" spans="18:20">
      <c r="R1432" s="70"/>
      <c r="S1432" s="70"/>
      <c r="T1432" s="70"/>
    </row>
    <row r="1433" spans="18:20">
      <c r="R1433" s="70"/>
      <c r="S1433" s="70"/>
      <c r="T1433" s="70"/>
    </row>
    <row r="1434" spans="18:20">
      <c r="R1434" s="70"/>
      <c r="S1434" s="70"/>
      <c r="T1434" s="70"/>
    </row>
    <row r="1435" spans="18:20">
      <c r="R1435" s="70"/>
      <c r="S1435" s="70"/>
      <c r="T1435" s="70"/>
    </row>
    <row r="1436" spans="18:20">
      <c r="R1436" s="70"/>
      <c r="S1436" s="70"/>
      <c r="T1436" s="70"/>
    </row>
    <row r="1437" spans="18:20">
      <c r="R1437" s="70"/>
      <c r="S1437" s="70"/>
      <c r="T1437" s="70"/>
    </row>
    <row r="1438" spans="18:20">
      <c r="R1438" s="70"/>
      <c r="S1438" s="70"/>
      <c r="T1438" s="70"/>
    </row>
    <row r="1439" spans="18:20">
      <c r="R1439" s="70"/>
      <c r="S1439" s="70"/>
      <c r="T1439" s="70"/>
    </row>
    <row r="1440" spans="18:20">
      <c r="R1440" s="70"/>
      <c r="S1440" s="70"/>
      <c r="T1440" s="70"/>
    </row>
    <row r="1441" spans="18:20">
      <c r="R1441" s="70"/>
      <c r="S1441" s="70"/>
      <c r="T1441" s="70"/>
    </row>
    <row r="1442" spans="18:20">
      <c r="R1442" s="70"/>
      <c r="S1442" s="70"/>
      <c r="T1442" s="70"/>
    </row>
    <row r="1443" spans="18:20">
      <c r="R1443" s="70"/>
      <c r="S1443" s="70"/>
      <c r="T1443" s="70"/>
    </row>
    <row r="1444" spans="18:20">
      <c r="R1444" s="70"/>
      <c r="S1444" s="70"/>
      <c r="T1444" s="70"/>
    </row>
    <row r="1445" spans="18:20">
      <c r="R1445" s="70"/>
      <c r="S1445" s="70"/>
      <c r="T1445" s="70"/>
    </row>
    <row r="1446" spans="18:20">
      <c r="R1446" s="70"/>
      <c r="S1446" s="70"/>
      <c r="T1446" s="70"/>
    </row>
    <row r="1447" spans="18:20">
      <c r="R1447" s="70"/>
      <c r="S1447" s="70"/>
      <c r="T1447" s="70"/>
    </row>
    <row r="1448" spans="18:20">
      <c r="R1448" s="70"/>
      <c r="S1448" s="70"/>
      <c r="T1448" s="70"/>
    </row>
    <row r="1449" spans="18:20">
      <c r="R1449" s="70"/>
      <c r="S1449" s="70"/>
      <c r="T1449" s="70"/>
    </row>
    <row r="1450" spans="18:20">
      <c r="R1450" s="70"/>
      <c r="S1450" s="70"/>
      <c r="T1450" s="70"/>
    </row>
    <row r="1451" spans="18:20">
      <c r="R1451" s="70"/>
      <c r="S1451" s="70"/>
      <c r="T1451" s="70"/>
    </row>
    <row r="1452" spans="18:20">
      <c r="R1452" s="70"/>
      <c r="S1452" s="70"/>
      <c r="T1452" s="70"/>
    </row>
    <row r="1453" spans="18:20">
      <c r="R1453" s="70"/>
      <c r="S1453" s="70"/>
      <c r="T1453" s="70"/>
    </row>
    <row r="1454" spans="18:20">
      <c r="R1454" s="70"/>
      <c r="S1454" s="70"/>
      <c r="T1454" s="70"/>
    </row>
    <row r="1455" spans="18:20">
      <c r="R1455" s="70"/>
      <c r="S1455" s="70"/>
      <c r="T1455" s="70"/>
    </row>
    <row r="1456" spans="18:20">
      <c r="R1456" s="70"/>
      <c r="S1456" s="70"/>
      <c r="T1456" s="70"/>
    </row>
    <row r="1457" spans="18:20">
      <c r="R1457" s="70"/>
      <c r="S1457" s="70"/>
      <c r="T1457" s="70"/>
    </row>
    <row r="1458" spans="18:20">
      <c r="R1458" s="70"/>
      <c r="S1458" s="70"/>
      <c r="T1458" s="70"/>
    </row>
    <row r="1459" spans="18:20">
      <c r="R1459" s="70"/>
      <c r="S1459" s="70"/>
      <c r="T1459" s="70"/>
    </row>
    <row r="1460" spans="18:20">
      <c r="R1460" s="70"/>
      <c r="S1460" s="70"/>
      <c r="T1460" s="70"/>
    </row>
    <row r="1461" spans="18:20">
      <c r="R1461" s="70"/>
      <c r="S1461" s="70"/>
      <c r="T1461" s="70"/>
    </row>
    <row r="1462" spans="18:20">
      <c r="R1462" s="70"/>
      <c r="S1462" s="70"/>
      <c r="T1462" s="70"/>
    </row>
    <row r="1463" spans="18:20">
      <c r="R1463" s="70"/>
      <c r="S1463" s="70"/>
      <c r="T1463" s="70"/>
    </row>
    <row r="1464" spans="18:20">
      <c r="R1464" s="70"/>
      <c r="S1464" s="70"/>
      <c r="T1464" s="70"/>
    </row>
    <row r="1465" spans="18:20">
      <c r="R1465" s="70"/>
      <c r="S1465" s="70"/>
      <c r="T1465" s="70"/>
    </row>
    <row r="1466" spans="18:20">
      <c r="R1466" s="70"/>
      <c r="S1466" s="70"/>
      <c r="T1466" s="70"/>
    </row>
    <row r="1467" spans="18:20">
      <c r="R1467" s="70"/>
      <c r="S1467" s="70"/>
      <c r="T1467" s="70"/>
    </row>
    <row r="1468" spans="18:20">
      <c r="R1468" s="70"/>
      <c r="S1468" s="70"/>
      <c r="T1468" s="70"/>
    </row>
    <row r="1469" spans="18:20">
      <c r="R1469" s="70"/>
      <c r="S1469" s="70"/>
      <c r="T1469" s="70"/>
    </row>
    <row r="1470" spans="18:20">
      <c r="R1470" s="70"/>
      <c r="S1470" s="70"/>
      <c r="T1470" s="70"/>
    </row>
    <row r="1471" spans="18:20">
      <c r="R1471" s="70"/>
      <c r="S1471" s="70"/>
      <c r="T1471" s="70"/>
    </row>
    <row r="1472" spans="18:20">
      <c r="R1472" s="70"/>
      <c r="S1472" s="70"/>
      <c r="T1472" s="70"/>
    </row>
    <row r="1473" spans="18:20">
      <c r="R1473" s="70"/>
      <c r="S1473" s="70"/>
      <c r="T1473" s="70"/>
    </row>
    <row r="1474" spans="18:20">
      <c r="R1474" s="70"/>
      <c r="S1474" s="70"/>
      <c r="T1474" s="70"/>
    </row>
    <row r="1475" spans="18:20">
      <c r="R1475" s="70"/>
      <c r="S1475" s="70"/>
      <c r="T1475" s="70"/>
    </row>
    <row r="1476" spans="18:20">
      <c r="R1476" s="70"/>
      <c r="S1476" s="70"/>
      <c r="T1476" s="70"/>
    </row>
    <row r="1477" spans="18:20">
      <c r="R1477" s="70"/>
      <c r="S1477" s="70"/>
      <c r="T1477" s="70"/>
    </row>
    <row r="1478" spans="18:20">
      <c r="R1478" s="70"/>
      <c r="S1478" s="70"/>
      <c r="T1478" s="70"/>
    </row>
    <row r="1479" spans="18:20">
      <c r="R1479" s="70"/>
      <c r="S1479" s="70"/>
      <c r="T1479" s="70"/>
    </row>
    <row r="1480" spans="18:20">
      <c r="R1480" s="70"/>
      <c r="S1480" s="70"/>
      <c r="T1480" s="70"/>
    </row>
    <row r="1481" spans="18:20">
      <c r="R1481" s="70"/>
      <c r="S1481" s="70"/>
      <c r="T1481" s="70"/>
    </row>
    <row r="1482" spans="18:20">
      <c r="R1482" s="70"/>
      <c r="S1482" s="70"/>
      <c r="T1482" s="70"/>
    </row>
    <row r="1483" spans="18:20">
      <c r="R1483" s="70"/>
      <c r="S1483" s="70"/>
      <c r="T1483" s="70"/>
    </row>
    <row r="1484" spans="18:20">
      <c r="R1484" s="70"/>
      <c r="S1484" s="70"/>
      <c r="T1484" s="70"/>
    </row>
    <row r="1485" spans="18:20">
      <c r="R1485" s="70"/>
      <c r="S1485" s="70"/>
      <c r="T1485" s="70"/>
    </row>
    <row r="1486" spans="18:20">
      <c r="R1486" s="70"/>
      <c r="S1486" s="70"/>
      <c r="T1486" s="70"/>
    </row>
    <row r="1487" spans="18:20">
      <c r="R1487" s="70"/>
      <c r="S1487" s="70"/>
      <c r="T1487" s="70"/>
    </row>
    <row r="1488" spans="18:20">
      <c r="R1488" s="70"/>
      <c r="S1488" s="70"/>
      <c r="T1488" s="70"/>
    </row>
    <row r="1489" spans="18:20">
      <c r="R1489" s="70"/>
      <c r="S1489" s="70"/>
      <c r="T1489" s="70"/>
    </row>
    <row r="1490" spans="18:20">
      <c r="R1490" s="70"/>
      <c r="S1490" s="70"/>
      <c r="T1490" s="70"/>
    </row>
    <row r="1491" spans="18:20">
      <c r="R1491" s="70"/>
      <c r="S1491" s="70"/>
      <c r="T1491" s="70"/>
    </row>
    <row r="1492" spans="18:20">
      <c r="R1492" s="70"/>
      <c r="S1492" s="70"/>
      <c r="T1492" s="70"/>
    </row>
    <row r="1493" spans="18:20">
      <c r="R1493" s="70"/>
      <c r="S1493" s="70"/>
      <c r="T1493" s="70"/>
    </row>
    <row r="1494" spans="18:20">
      <c r="R1494" s="70"/>
      <c r="S1494" s="70"/>
      <c r="T1494" s="70"/>
    </row>
    <row r="1495" spans="18:20">
      <c r="R1495" s="70"/>
      <c r="S1495" s="70"/>
      <c r="T1495" s="70"/>
    </row>
    <row r="1496" spans="18:20">
      <c r="R1496" s="70"/>
      <c r="S1496" s="70"/>
      <c r="T1496" s="70"/>
    </row>
    <row r="1497" spans="18:20">
      <c r="R1497" s="70"/>
      <c r="S1497" s="70"/>
      <c r="T1497" s="70"/>
    </row>
    <row r="1498" spans="18:20">
      <c r="R1498" s="70"/>
      <c r="S1498" s="70"/>
      <c r="T1498" s="70"/>
    </row>
    <row r="1499" spans="18:20">
      <c r="R1499" s="70"/>
      <c r="S1499" s="70"/>
      <c r="T1499" s="70"/>
    </row>
    <row r="1500" spans="18:20">
      <c r="R1500" s="70"/>
      <c r="S1500" s="70"/>
      <c r="T1500" s="70"/>
    </row>
    <row r="1501" spans="18:20">
      <c r="R1501" s="70"/>
      <c r="S1501" s="70"/>
      <c r="T1501" s="70"/>
    </row>
    <row r="1502" spans="18:20">
      <c r="R1502" s="70"/>
      <c r="S1502" s="70"/>
      <c r="T1502" s="70"/>
    </row>
    <row r="1503" spans="18:20">
      <c r="R1503" s="70"/>
      <c r="S1503" s="70"/>
      <c r="T1503" s="70"/>
    </row>
    <row r="1504" spans="18:20">
      <c r="R1504" s="70"/>
      <c r="S1504" s="70"/>
      <c r="T1504" s="70"/>
    </row>
    <row r="1505" spans="18:20">
      <c r="R1505" s="70"/>
      <c r="S1505" s="70"/>
      <c r="T1505" s="70"/>
    </row>
    <row r="1506" spans="18:20">
      <c r="R1506" s="70"/>
      <c r="S1506" s="70"/>
      <c r="T1506" s="70"/>
    </row>
    <row r="1507" spans="18:20">
      <c r="R1507" s="70"/>
      <c r="S1507" s="70"/>
      <c r="T1507" s="70"/>
    </row>
    <row r="1508" spans="18:20">
      <c r="R1508" s="70"/>
      <c r="S1508" s="70"/>
      <c r="T1508" s="70"/>
    </row>
    <row r="1509" spans="18:20">
      <c r="R1509" s="70"/>
      <c r="S1509" s="70"/>
      <c r="T1509" s="70"/>
    </row>
    <row r="1510" spans="18:20">
      <c r="R1510" s="70"/>
      <c r="S1510" s="70"/>
      <c r="T1510" s="70"/>
    </row>
    <row r="1511" spans="18:20">
      <c r="R1511" s="70"/>
      <c r="S1511" s="70"/>
      <c r="T1511" s="70"/>
    </row>
    <row r="1512" spans="18:20">
      <c r="R1512" s="70"/>
      <c r="S1512" s="70"/>
      <c r="T1512" s="70"/>
    </row>
    <row r="1513" spans="18:20">
      <c r="R1513" s="70"/>
      <c r="S1513" s="70"/>
      <c r="T1513" s="70"/>
    </row>
    <row r="1514" spans="18:20">
      <c r="R1514" s="70"/>
      <c r="S1514" s="70"/>
      <c r="T1514" s="70"/>
    </row>
    <row r="1515" spans="18:20">
      <c r="R1515" s="70"/>
      <c r="S1515" s="70"/>
      <c r="T1515" s="70"/>
    </row>
    <row r="1516" spans="18:20">
      <c r="R1516" s="70"/>
      <c r="S1516" s="70"/>
      <c r="T1516" s="70"/>
    </row>
    <row r="1517" spans="18:20">
      <c r="R1517" s="70"/>
      <c r="S1517" s="70"/>
      <c r="T1517" s="70"/>
    </row>
    <row r="1518" spans="18:20">
      <c r="R1518" s="70"/>
      <c r="S1518" s="70"/>
      <c r="T1518" s="70"/>
    </row>
    <row r="1519" spans="18:20">
      <c r="R1519" s="70"/>
      <c r="S1519" s="70"/>
      <c r="T1519" s="70"/>
    </row>
    <row r="1520" spans="18:20">
      <c r="R1520" s="70"/>
      <c r="S1520" s="70"/>
      <c r="T1520" s="70"/>
    </row>
    <row r="1521" spans="18:20">
      <c r="R1521" s="70"/>
      <c r="S1521" s="70"/>
      <c r="T1521" s="70"/>
    </row>
    <row r="1522" spans="18:20">
      <c r="R1522" s="70"/>
      <c r="S1522" s="70"/>
      <c r="T1522" s="70"/>
    </row>
    <row r="1523" spans="18:20">
      <c r="R1523" s="70"/>
      <c r="S1523" s="70"/>
      <c r="T1523" s="70"/>
    </row>
    <row r="1524" spans="18:20">
      <c r="R1524" s="70"/>
      <c r="S1524" s="70"/>
      <c r="T1524" s="70"/>
    </row>
    <row r="1525" spans="18:20">
      <c r="R1525" s="70"/>
      <c r="S1525" s="70"/>
      <c r="T1525" s="70"/>
    </row>
    <row r="1526" spans="18:20">
      <c r="R1526" s="70"/>
      <c r="S1526" s="70"/>
      <c r="T1526" s="70"/>
    </row>
    <row r="1527" spans="18:20">
      <c r="R1527" s="70"/>
      <c r="S1527" s="70"/>
      <c r="T1527" s="70"/>
    </row>
    <row r="1528" spans="18:20">
      <c r="R1528" s="70"/>
      <c r="S1528" s="70"/>
      <c r="T1528" s="70"/>
    </row>
    <row r="1529" spans="18:20">
      <c r="R1529" s="70"/>
      <c r="S1529" s="70"/>
      <c r="T1529" s="70"/>
    </row>
    <row r="1530" spans="18:20">
      <c r="R1530" s="70"/>
      <c r="S1530" s="70"/>
      <c r="T1530" s="70"/>
    </row>
    <row r="1531" spans="18:20">
      <c r="R1531" s="70"/>
      <c r="S1531" s="70"/>
      <c r="T1531" s="70"/>
    </row>
    <row r="1532" spans="18:20">
      <c r="R1532" s="70"/>
      <c r="S1532" s="70"/>
      <c r="T1532" s="70"/>
    </row>
    <row r="1533" spans="18:20">
      <c r="R1533" s="70"/>
      <c r="S1533" s="70"/>
      <c r="T1533" s="70"/>
    </row>
    <row r="1534" spans="18:20">
      <c r="R1534" s="70"/>
      <c r="S1534" s="70"/>
      <c r="T1534" s="70"/>
    </row>
    <row r="1535" spans="18:20">
      <c r="R1535" s="70"/>
      <c r="S1535" s="70"/>
      <c r="T1535" s="70"/>
    </row>
    <row r="1536" spans="18:20">
      <c r="R1536" s="70"/>
      <c r="S1536" s="70"/>
      <c r="T1536" s="70"/>
    </row>
    <row r="1537" spans="18:20">
      <c r="R1537" s="70"/>
      <c r="S1537" s="70"/>
      <c r="T1537" s="70"/>
    </row>
    <row r="1538" spans="18:20">
      <c r="R1538" s="70"/>
      <c r="S1538" s="70"/>
      <c r="T1538" s="70"/>
    </row>
    <row r="1539" spans="18:20">
      <c r="R1539" s="70"/>
      <c r="S1539" s="70"/>
      <c r="T1539" s="70"/>
    </row>
    <row r="1540" spans="18:20">
      <c r="R1540" s="70"/>
      <c r="S1540" s="70"/>
      <c r="T1540" s="70"/>
    </row>
    <row r="1541" spans="18:20">
      <c r="R1541" s="70"/>
      <c r="S1541" s="70"/>
      <c r="T1541" s="70"/>
    </row>
    <row r="1542" spans="18:20">
      <c r="R1542" s="70"/>
      <c r="S1542" s="70"/>
      <c r="T1542" s="70"/>
    </row>
    <row r="1543" spans="18:20">
      <c r="R1543" s="70"/>
      <c r="S1543" s="70"/>
      <c r="T1543" s="70"/>
    </row>
    <row r="1544" spans="18:20">
      <c r="R1544" s="70"/>
      <c r="S1544" s="70"/>
      <c r="T1544" s="70"/>
    </row>
    <row r="1545" spans="18:20">
      <c r="R1545" s="70"/>
      <c r="S1545" s="70"/>
      <c r="T1545" s="70"/>
    </row>
    <row r="1546" spans="18:20">
      <c r="R1546" s="70"/>
      <c r="S1546" s="70"/>
      <c r="T1546" s="70"/>
    </row>
    <row r="1547" spans="18:20">
      <c r="R1547" s="70"/>
      <c r="S1547" s="70"/>
      <c r="T1547" s="70"/>
    </row>
    <row r="1548" spans="18:20">
      <c r="R1548" s="70"/>
      <c r="S1548" s="70"/>
      <c r="T1548" s="70"/>
    </row>
    <row r="1549" spans="18:20">
      <c r="R1549" s="70"/>
      <c r="S1549" s="70"/>
      <c r="T1549" s="70"/>
    </row>
    <row r="1550" spans="18:20">
      <c r="R1550" s="70"/>
      <c r="S1550" s="70"/>
      <c r="T1550" s="70"/>
    </row>
    <row r="1551" spans="18:20">
      <c r="R1551" s="70"/>
      <c r="S1551" s="70"/>
      <c r="T1551" s="70"/>
    </row>
    <row r="1552" spans="18:20">
      <c r="R1552" s="70"/>
      <c r="S1552" s="70"/>
      <c r="T1552" s="70"/>
    </row>
    <row r="1553" spans="18:20">
      <c r="R1553" s="70"/>
      <c r="S1553" s="70"/>
      <c r="T1553" s="70"/>
    </row>
    <row r="1554" spans="18:20">
      <c r="R1554" s="70"/>
      <c r="S1554" s="70"/>
      <c r="T1554" s="70"/>
    </row>
    <row r="1555" spans="18:20">
      <c r="R1555" s="70"/>
      <c r="S1555" s="70"/>
      <c r="T1555" s="70"/>
    </row>
    <row r="1556" spans="18:20">
      <c r="R1556" s="70"/>
      <c r="S1556" s="70"/>
      <c r="T1556" s="70"/>
    </row>
    <row r="1557" spans="18:20">
      <c r="R1557" s="70"/>
      <c r="S1557" s="70"/>
      <c r="T1557" s="70"/>
    </row>
    <row r="1558" spans="18:20">
      <c r="R1558" s="70"/>
      <c r="S1558" s="70"/>
      <c r="T1558" s="70"/>
    </row>
    <row r="1559" spans="18:20">
      <c r="R1559" s="70"/>
      <c r="S1559" s="70"/>
      <c r="T1559" s="70"/>
    </row>
    <row r="1560" spans="18:20">
      <c r="R1560" s="70"/>
      <c r="S1560" s="70"/>
      <c r="T1560" s="70"/>
    </row>
    <row r="1561" spans="18:20">
      <c r="R1561" s="70"/>
      <c r="S1561" s="70"/>
      <c r="T1561" s="70"/>
    </row>
    <row r="1562" spans="18:20">
      <c r="R1562" s="70"/>
      <c r="S1562" s="70"/>
      <c r="T1562" s="70"/>
    </row>
    <row r="1563" spans="18:20">
      <c r="R1563" s="70"/>
      <c r="S1563" s="70"/>
      <c r="T1563" s="70"/>
    </row>
    <row r="1564" spans="18:20">
      <c r="R1564" s="70"/>
      <c r="S1564" s="70"/>
      <c r="T1564" s="70"/>
    </row>
    <row r="1565" spans="18:20">
      <c r="R1565" s="70"/>
      <c r="S1565" s="70"/>
      <c r="T1565" s="70"/>
    </row>
    <row r="1566" spans="18:20">
      <c r="R1566" s="70"/>
      <c r="S1566" s="70"/>
      <c r="T1566" s="70"/>
    </row>
    <row r="1567" spans="18:20">
      <c r="R1567" s="70"/>
      <c r="S1567" s="70"/>
      <c r="T1567" s="70"/>
    </row>
    <row r="1568" spans="18:20">
      <c r="R1568" s="70"/>
      <c r="S1568" s="70"/>
      <c r="T1568" s="70"/>
    </row>
    <row r="1569" spans="18:20">
      <c r="R1569" s="70"/>
      <c r="S1569" s="70"/>
      <c r="T1569" s="70"/>
    </row>
    <row r="1570" spans="18:20">
      <c r="R1570" s="70"/>
      <c r="S1570" s="70"/>
      <c r="T1570" s="70"/>
    </row>
    <row r="1571" spans="18:20">
      <c r="R1571" s="70"/>
      <c r="S1571" s="70"/>
      <c r="T1571" s="70"/>
    </row>
    <row r="1572" spans="18:20">
      <c r="R1572" s="70"/>
      <c r="S1572" s="70"/>
      <c r="T1572" s="70"/>
    </row>
    <row r="1573" spans="18:20">
      <c r="R1573" s="70"/>
      <c r="S1573" s="70"/>
      <c r="T1573" s="70"/>
    </row>
    <row r="1574" spans="18:20">
      <c r="R1574" s="70"/>
      <c r="S1574" s="70"/>
      <c r="T1574" s="70"/>
    </row>
    <row r="1575" spans="18:20">
      <c r="R1575" s="70"/>
      <c r="S1575" s="70"/>
      <c r="T1575" s="70"/>
    </row>
    <row r="1576" spans="18:20">
      <c r="R1576" s="70"/>
      <c r="S1576" s="70"/>
      <c r="T1576" s="70"/>
    </row>
    <row r="1577" spans="18:20">
      <c r="R1577" s="70"/>
      <c r="S1577" s="70"/>
      <c r="T1577" s="70"/>
    </row>
    <row r="1578" spans="18:20">
      <c r="R1578" s="70"/>
      <c r="S1578" s="70"/>
      <c r="T1578" s="70"/>
    </row>
    <row r="1579" spans="18:20">
      <c r="R1579" s="70"/>
      <c r="S1579" s="70"/>
      <c r="T1579" s="70"/>
    </row>
    <row r="1580" spans="18:20">
      <c r="R1580" s="70"/>
      <c r="S1580" s="70"/>
      <c r="T1580" s="70"/>
    </row>
    <row r="1581" spans="18:20">
      <c r="R1581" s="70"/>
      <c r="S1581" s="70"/>
      <c r="T1581" s="70"/>
    </row>
    <row r="1582" spans="18:20">
      <c r="R1582" s="70"/>
      <c r="S1582" s="70"/>
      <c r="T1582" s="70"/>
    </row>
    <row r="1583" spans="18:20">
      <c r="R1583" s="70"/>
      <c r="S1583" s="70"/>
      <c r="T1583" s="70"/>
    </row>
    <row r="1584" spans="18:20">
      <c r="R1584" s="70"/>
      <c r="S1584" s="70"/>
      <c r="T1584" s="70"/>
    </row>
    <row r="1585" spans="18:20">
      <c r="R1585" s="70"/>
      <c r="S1585" s="70"/>
      <c r="T1585" s="70"/>
    </row>
    <row r="1586" spans="18:20">
      <c r="R1586" s="70"/>
      <c r="S1586" s="70"/>
      <c r="T1586" s="70"/>
    </row>
    <row r="1587" spans="18:20">
      <c r="R1587" s="70"/>
      <c r="S1587" s="70"/>
      <c r="T1587" s="70"/>
    </row>
    <row r="1588" spans="18:20">
      <c r="R1588" s="70"/>
      <c r="S1588" s="70"/>
      <c r="T1588" s="70"/>
    </row>
    <row r="1589" spans="18:20">
      <c r="R1589" s="70"/>
      <c r="S1589" s="70"/>
      <c r="T1589" s="70"/>
    </row>
    <row r="1590" spans="18:20">
      <c r="R1590" s="70"/>
      <c r="S1590" s="70"/>
      <c r="T1590" s="70"/>
    </row>
    <row r="1591" spans="18:20">
      <c r="R1591" s="70"/>
      <c r="S1591" s="70"/>
      <c r="T1591" s="70"/>
    </row>
    <row r="1592" spans="18:20">
      <c r="R1592" s="70"/>
      <c r="S1592" s="70"/>
      <c r="T1592" s="70"/>
    </row>
    <row r="1593" spans="18:20">
      <c r="R1593" s="70"/>
      <c r="S1593" s="70"/>
      <c r="T1593" s="70"/>
    </row>
    <row r="1594" spans="18:20">
      <c r="R1594" s="70"/>
      <c r="S1594" s="70"/>
      <c r="T1594" s="70"/>
    </row>
    <row r="1595" spans="18:20">
      <c r="R1595" s="70"/>
      <c r="S1595" s="70"/>
      <c r="T1595" s="70"/>
    </row>
    <row r="1596" spans="18:20">
      <c r="R1596" s="70"/>
      <c r="S1596" s="70"/>
      <c r="T1596" s="70"/>
    </row>
    <row r="1597" spans="18:20">
      <c r="R1597" s="70"/>
      <c r="S1597" s="70"/>
      <c r="T1597" s="70"/>
    </row>
    <row r="1598" spans="18:20">
      <c r="R1598" s="70"/>
      <c r="S1598" s="70"/>
      <c r="T1598" s="70"/>
    </row>
    <row r="1599" spans="18:20">
      <c r="R1599" s="70"/>
      <c r="S1599" s="70"/>
      <c r="T1599" s="70"/>
    </row>
    <row r="1600" spans="18:20">
      <c r="R1600" s="70"/>
      <c r="S1600" s="70"/>
      <c r="T1600" s="70"/>
    </row>
    <row r="1601" spans="18:20">
      <c r="R1601" s="70"/>
      <c r="S1601" s="70"/>
      <c r="T1601" s="70"/>
    </row>
    <row r="1602" spans="18:20">
      <c r="R1602" s="70"/>
      <c r="S1602" s="70"/>
      <c r="T1602" s="70"/>
    </row>
    <row r="1603" spans="18:20">
      <c r="R1603" s="70"/>
      <c r="S1603" s="70"/>
      <c r="T1603" s="70"/>
    </row>
    <row r="1604" spans="18:20">
      <c r="R1604" s="70"/>
      <c r="S1604" s="70"/>
      <c r="T1604" s="70"/>
    </row>
    <row r="1605" spans="18:20">
      <c r="R1605" s="70"/>
      <c r="S1605" s="70"/>
      <c r="T1605" s="70"/>
    </row>
    <row r="1606" spans="18:20">
      <c r="R1606" s="70"/>
      <c r="S1606" s="70"/>
      <c r="T1606" s="70"/>
    </row>
    <row r="1607" spans="18:20">
      <c r="R1607" s="70"/>
      <c r="S1607" s="70"/>
      <c r="T1607" s="70"/>
    </row>
    <row r="1608" spans="18:20">
      <c r="R1608" s="70"/>
      <c r="S1608" s="70"/>
      <c r="T1608" s="70"/>
    </row>
    <row r="1609" spans="18:20">
      <c r="R1609" s="70"/>
      <c r="S1609" s="70"/>
      <c r="T1609" s="70"/>
    </row>
    <row r="1610" spans="18:20">
      <c r="R1610" s="70"/>
      <c r="S1610" s="70"/>
      <c r="T1610" s="70"/>
    </row>
    <row r="1611" spans="18:20">
      <c r="R1611" s="70"/>
      <c r="S1611" s="70"/>
      <c r="T1611" s="70"/>
    </row>
    <row r="1612" spans="18:20">
      <c r="R1612" s="70"/>
      <c r="S1612" s="70"/>
      <c r="T1612" s="70"/>
    </row>
    <row r="1613" spans="18:20">
      <c r="R1613" s="70"/>
      <c r="S1613" s="70"/>
      <c r="T1613" s="70"/>
    </row>
    <row r="1614" spans="18:20">
      <c r="R1614" s="70"/>
      <c r="S1614" s="70"/>
      <c r="T1614" s="70"/>
    </row>
    <row r="1615" spans="18:20">
      <c r="R1615" s="70"/>
      <c r="S1615" s="70"/>
      <c r="T1615" s="70"/>
    </row>
    <row r="1616" spans="18:20">
      <c r="R1616" s="70"/>
      <c r="S1616" s="70"/>
      <c r="T1616" s="70"/>
    </row>
    <row r="1617" spans="18:20">
      <c r="R1617" s="70"/>
      <c r="S1617" s="70"/>
      <c r="T1617" s="70"/>
    </row>
    <row r="1618" spans="18:20">
      <c r="R1618" s="70"/>
      <c r="S1618" s="70"/>
      <c r="T1618" s="70"/>
    </row>
    <row r="1619" spans="18:20">
      <c r="R1619" s="70"/>
      <c r="S1619" s="70"/>
      <c r="T1619" s="70"/>
    </row>
    <row r="1620" spans="18:20">
      <c r="R1620" s="70"/>
      <c r="S1620" s="70"/>
      <c r="T1620" s="70"/>
    </row>
    <row r="1621" spans="18:20">
      <c r="R1621" s="70"/>
      <c r="S1621" s="70"/>
      <c r="T1621" s="70"/>
    </row>
    <row r="1622" spans="18:20">
      <c r="R1622" s="70"/>
      <c r="S1622" s="70"/>
      <c r="T1622" s="70"/>
    </row>
    <row r="1623" spans="18:20">
      <c r="R1623" s="70"/>
      <c r="S1623" s="70"/>
      <c r="T1623" s="70"/>
    </row>
    <row r="1624" spans="18:20">
      <c r="R1624" s="70"/>
      <c r="S1624" s="70"/>
      <c r="T1624" s="70"/>
    </row>
    <row r="1625" spans="18:20">
      <c r="R1625" s="70"/>
      <c r="S1625" s="70"/>
      <c r="T1625" s="70"/>
    </row>
    <row r="1626" spans="18:20">
      <c r="R1626" s="70"/>
      <c r="S1626" s="70"/>
      <c r="T1626" s="70"/>
    </row>
    <row r="1627" spans="18:20">
      <c r="R1627" s="70"/>
      <c r="S1627" s="70"/>
      <c r="T1627" s="70"/>
    </row>
    <row r="1628" spans="18:20">
      <c r="R1628" s="70"/>
      <c r="S1628" s="70"/>
      <c r="T1628" s="70"/>
    </row>
    <row r="1629" spans="18:20">
      <c r="R1629" s="70"/>
      <c r="S1629" s="70"/>
      <c r="T1629" s="70"/>
    </row>
    <row r="1630" spans="18:20">
      <c r="R1630" s="70"/>
      <c r="S1630" s="70"/>
      <c r="T1630" s="70"/>
    </row>
    <row r="1631" spans="18:20">
      <c r="R1631" s="70"/>
      <c r="S1631" s="70"/>
      <c r="T1631" s="70"/>
    </row>
    <row r="1632" spans="18:20">
      <c r="R1632" s="70"/>
      <c r="S1632" s="70"/>
      <c r="T1632" s="70"/>
    </row>
    <row r="1633" spans="18:20">
      <c r="R1633" s="70"/>
      <c r="S1633" s="70"/>
      <c r="T1633" s="70"/>
    </row>
    <row r="1634" spans="18:20">
      <c r="R1634" s="70"/>
      <c r="S1634" s="70"/>
      <c r="T1634" s="70"/>
    </row>
    <row r="1635" spans="18:20">
      <c r="R1635" s="70"/>
      <c r="S1635" s="70"/>
      <c r="T1635" s="70"/>
    </row>
    <row r="1636" spans="18:20">
      <c r="R1636" s="70"/>
      <c r="S1636" s="70"/>
      <c r="T1636" s="70"/>
    </row>
    <row r="1637" spans="18:20">
      <c r="R1637" s="70"/>
      <c r="S1637" s="70"/>
      <c r="T1637" s="70"/>
    </row>
    <row r="1638" spans="18:20">
      <c r="R1638" s="70"/>
      <c r="S1638" s="70"/>
      <c r="T1638" s="70"/>
    </row>
    <row r="1639" spans="18:20">
      <c r="R1639" s="70"/>
      <c r="S1639" s="70"/>
      <c r="T1639" s="70"/>
    </row>
    <row r="1640" spans="18:20">
      <c r="R1640" s="70"/>
      <c r="S1640" s="70"/>
      <c r="T1640" s="70"/>
    </row>
    <row r="1641" spans="18:20">
      <c r="R1641" s="70"/>
      <c r="S1641" s="70"/>
      <c r="T1641" s="70"/>
    </row>
    <row r="1642" spans="18:20">
      <c r="R1642" s="70"/>
      <c r="S1642" s="70"/>
      <c r="T1642" s="70"/>
    </row>
    <row r="1643" spans="18:20">
      <c r="R1643" s="70"/>
      <c r="S1643" s="70"/>
      <c r="T1643" s="70"/>
    </row>
    <row r="1644" spans="18:20">
      <c r="R1644" s="70"/>
      <c r="S1644" s="70"/>
      <c r="T1644" s="70"/>
    </row>
    <row r="1645" spans="18:20">
      <c r="R1645" s="70"/>
      <c r="S1645" s="70"/>
      <c r="T1645" s="70"/>
    </row>
    <row r="1646" spans="18:20">
      <c r="R1646" s="70"/>
      <c r="S1646" s="70"/>
      <c r="T1646" s="70"/>
    </row>
    <row r="1647" spans="18:20">
      <c r="R1647" s="70"/>
      <c r="S1647" s="70"/>
      <c r="T1647" s="70"/>
    </row>
    <row r="1648" spans="18:20">
      <c r="R1648" s="70"/>
      <c r="S1648" s="70"/>
      <c r="T1648" s="70"/>
    </row>
    <row r="1649" spans="18:20">
      <c r="R1649" s="70"/>
      <c r="S1649" s="70"/>
      <c r="T1649" s="70"/>
    </row>
    <row r="1650" spans="18:20">
      <c r="R1650" s="70"/>
      <c r="S1650" s="70"/>
      <c r="T1650" s="70"/>
    </row>
    <row r="1651" spans="18:20">
      <c r="R1651" s="70"/>
      <c r="S1651" s="70"/>
      <c r="T1651" s="70"/>
    </row>
    <row r="1652" spans="18:20">
      <c r="R1652" s="70"/>
      <c r="S1652" s="70"/>
      <c r="T1652" s="70"/>
    </row>
    <row r="1653" spans="18:20">
      <c r="R1653" s="70"/>
      <c r="S1653" s="70"/>
      <c r="T1653" s="70"/>
    </row>
    <row r="1654" spans="18:20">
      <c r="R1654" s="70"/>
      <c r="S1654" s="70"/>
      <c r="T1654" s="70"/>
    </row>
    <row r="1655" spans="18:20">
      <c r="R1655" s="70"/>
      <c r="S1655" s="70"/>
      <c r="T1655" s="70"/>
    </row>
    <row r="1656" spans="18:20">
      <c r="R1656" s="70"/>
      <c r="S1656" s="70"/>
      <c r="T1656" s="70"/>
    </row>
    <row r="1657" spans="18:20">
      <c r="R1657" s="70"/>
      <c r="S1657" s="70"/>
      <c r="T1657" s="70"/>
    </row>
    <row r="1658" spans="18:20">
      <c r="R1658" s="70"/>
      <c r="S1658" s="70"/>
      <c r="T1658" s="70"/>
    </row>
    <row r="1659" spans="18:20">
      <c r="R1659" s="70"/>
      <c r="S1659" s="70"/>
      <c r="T1659" s="70"/>
    </row>
    <row r="1660" spans="18:20">
      <c r="R1660" s="70"/>
      <c r="S1660" s="70"/>
      <c r="T1660" s="70"/>
    </row>
    <row r="1661" spans="18:20">
      <c r="R1661" s="70"/>
      <c r="S1661" s="70"/>
      <c r="T1661" s="70"/>
    </row>
    <row r="1662" spans="18:20">
      <c r="R1662" s="70"/>
      <c r="S1662" s="70"/>
      <c r="T1662" s="70"/>
    </row>
    <row r="1663" spans="18:20">
      <c r="R1663" s="70"/>
      <c r="S1663" s="70"/>
      <c r="T1663" s="70"/>
    </row>
    <row r="1664" spans="18:20">
      <c r="R1664" s="70"/>
      <c r="S1664" s="70"/>
      <c r="T1664" s="70"/>
    </row>
    <row r="1665" spans="18:20">
      <c r="R1665" s="70"/>
      <c r="S1665" s="70"/>
      <c r="T1665" s="70"/>
    </row>
    <row r="1666" spans="18:20">
      <c r="R1666" s="70"/>
      <c r="S1666" s="70"/>
      <c r="T1666" s="70"/>
    </row>
    <row r="1667" spans="18:20">
      <c r="R1667" s="70"/>
      <c r="S1667" s="70"/>
      <c r="T1667" s="70"/>
    </row>
    <row r="1668" spans="18:20">
      <c r="R1668" s="70"/>
      <c r="S1668" s="70"/>
      <c r="T1668" s="70"/>
    </row>
    <row r="1669" spans="18:20">
      <c r="R1669" s="70"/>
      <c r="S1669" s="70"/>
      <c r="T1669" s="70"/>
    </row>
    <row r="1670" spans="18:20">
      <c r="R1670" s="70"/>
      <c r="S1670" s="70"/>
      <c r="T1670" s="70"/>
    </row>
    <row r="1671" spans="18:20">
      <c r="R1671" s="70"/>
      <c r="S1671" s="70"/>
      <c r="T1671" s="70"/>
    </row>
    <row r="1672" spans="18:20">
      <c r="R1672" s="70"/>
      <c r="S1672" s="70"/>
      <c r="T1672" s="70"/>
    </row>
    <row r="1673" spans="18:20">
      <c r="R1673" s="70"/>
      <c r="S1673" s="70"/>
      <c r="T1673" s="70"/>
    </row>
    <row r="1674" spans="18:20">
      <c r="R1674" s="70"/>
      <c r="S1674" s="70"/>
      <c r="T1674" s="70"/>
    </row>
    <row r="1675" spans="18:20">
      <c r="R1675" s="70"/>
      <c r="S1675" s="70"/>
      <c r="T1675" s="70"/>
    </row>
    <row r="1676" spans="18:20">
      <c r="R1676" s="70"/>
      <c r="S1676" s="70"/>
      <c r="T1676" s="70"/>
    </row>
    <row r="1677" spans="18:20">
      <c r="R1677" s="70"/>
      <c r="S1677" s="70"/>
      <c r="T1677" s="70"/>
    </row>
    <row r="1678" spans="18:20">
      <c r="R1678" s="70"/>
      <c r="S1678" s="70"/>
      <c r="T1678" s="70"/>
    </row>
    <row r="1679" spans="18:20">
      <c r="R1679" s="70"/>
      <c r="S1679" s="70"/>
      <c r="T1679" s="70"/>
    </row>
    <row r="1680" spans="18:20">
      <c r="R1680" s="70"/>
      <c r="S1680" s="70"/>
      <c r="T1680" s="70"/>
    </row>
    <row r="1681" spans="18:20">
      <c r="R1681" s="70"/>
      <c r="S1681" s="70"/>
      <c r="T1681" s="70"/>
    </row>
    <row r="1682" spans="18:20">
      <c r="R1682" s="70"/>
      <c r="S1682" s="70"/>
      <c r="T1682" s="70"/>
    </row>
    <row r="1683" spans="18:20">
      <c r="R1683" s="70"/>
      <c r="S1683" s="70"/>
      <c r="T1683" s="70"/>
    </row>
    <row r="1684" spans="18:20">
      <c r="R1684" s="70"/>
      <c r="S1684" s="70"/>
      <c r="T1684" s="70"/>
    </row>
    <row r="1685" spans="18:20">
      <c r="R1685" s="70"/>
      <c r="S1685" s="70"/>
      <c r="T1685" s="70"/>
    </row>
    <row r="1686" spans="18:20">
      <c r="R1686" s="70"/>
      <c r="S1686" s="70"/>
      <c r="T1686" s="70"/>
    </row>
    <row r="1687" spans="18:20">
      <c r="R1687" s="70"/>
      <c r="S1687" s="70"/>
      <c r="T1687" s="70"/>
    </row>
    <row r="1688" spans="18:20">
      <c r="R1688" s="70"/>
      <c r="S1688" s="70"/>
      <c r="T1688" s="70"/>
    </row>
    <row r="1689" spans="18:20">
      <c r="R1689" s="70"/>
      <c r="S1689" s="70"/>
      <c r="T1689" s="70"/>
    </row>
    <row r="1690" spans="18:20">
      <c r="R1690" s="70"/>
      <c r="S1690" s="70"/>
      <c r="T1690" s="70"/>
    </row>
    <row r="1691" spans="18:20">
      <c r="R1691" s="70"/>
      <c r="S1691" s="70"/>
      <c r="T1691" s="70"/>
    </row>
    <row r="1692" spans="18:20">
      <c r="R1692" s="70"/>
      <c r="S1692" s="70"/>
      <c r="T1692" s="70"/>
    </row>
    <row r="1693" spans="18:20">
      <c r="R1693" s="70"/>
      <c r="S1693" s="70"/>
      <c r="T1693" s="70"/>
    </row>
    <row r="1694" spans="18:20">
      <c r="R1694" s="70"/>
      <c r="S1694" s="70"/>
      <c r="T1694" s="70"/>
    </row>
    <row r="1695" spans="18:20">
      <c r="R1695" s="70"/>
      <c r="S1695" s="70"/>
      <c r="T1695" s="70"/>
    </row>
    <row r="1696" spans="18:20">
      <c r="R1696" s="70"/>
      <c r="S1696" s="70"/>
      <c r="T1696" s="70"/>
    </row>
    <row r="1697" spans="18:20">
      <c r="R1697" s="70"/>
      <c r="S1697" s="70"/>
      <c r="T1697" s="70"/>
    </row>
    <row r="1698" spans="18:20">
      <c r="R1698" s="70"/>
      <c r="S1698" s="70"/>
      <c r="T1698" s="70"/>
    </row>
    <row r="1699" spans="18:20">
      <c r="R1699" s="70"/>
      <c r="S1699" s="70"/>
      <c r="T1699" s="70"/>
    </row>
    <row r="1700" spans="18:20">
      <c r="R1700" s="70"/>
      <c r="S1700" s="70"/>
      <c r="T1700" s="70"/>
    </row>
    <row r="1701" spans="18:20">
      <c r="R1701" s="70"/>
      <c r="S1701" s="70"/>
      <c r="T1701" s="70"/>
    </row>
    <row r="1702" spans="18:20">
      <c r="R1702" s="70"/>
      <c r="S1702" s="70"/>
      <c r="T1702" s="70"/>
    </row>
    <row r="1703" spans="18:20">
      <c r="R1703" s="70"/>
      <c r="S1703" s="70"/>
      <c r="T1703" s="70"/>
    </row>
    <row r="1704" spans="18:20">
      <c r="R1704" s="70"/>
      <c r="S1704" s="70"/>
      <c r="T1704" s="70"/>
    </row>
    <row r="1705" spans="18:20">
      <c r="R1705" s="70"/>
      <c r="S1705" s="70"/>
      <c r="T1705" s="70"/>
    </row>
    <row r="1706" spans="18:20">
      <c r="R1706" s="70"/>
      <c r="S1706" s="70"/>
      <c r="T1706" s="70"/>
    </row>
    <row r="1707" spans="18:20">
      <c r="R1707" s="70"/>
      <c r="S1707" s="70"/>
      <c r="T1707" s="70"/>
    </row>
    <row r="1708" spans="18:20">
      <c r="R1708" s="70"/>
      <c r="S1708" s="70"/>
      <c r="T1708" s="70"/>
    </row>
    <row r="1709" spans="18:20">
      <c r="R1709" s="70"/>
      <c r="S1709" s="70"/>
      <c r="T1709" s="70"/>
    </row>
    <row r="1710" spans="18:20">
      <c r="R1710" s="70"/>
      <c r="S1710" s="70"/>
      <c r="T1710" s="70"/>
    </row>
    <row r="1711" spans="18:20">
      <c r="R1711" s="70"/>
      <c r="S1711" s="70"/>
      <c r="T1711" s="70"/>
    </row>
    <row r="1712" spans="18:20">
      <c r="R1712" s="70"/>
      <c r="S1712" s="70"/>
      <c r="T1712" s="70"/>
    </row>
    <row r="1713" spans="18:20">
      <c r="R1713" s="70"/>
      <c r="S1713" s="70"/>
      <c r="T1713" s="70"/>
    </row>
    <row r="1714" spans="18:20">
      <c r="R1714" s="70"/>
      <c r="S1714" s="70"/>
      <c r="T1714" s="70"/>
    </row>
    <row r="1715" spans="18:20">
      <c r="R1715" s="70"/>
      <c r="S1715" s="70"/>
      <c r="T1715" s="70"/>
    </row>
    <row r="1716" spans="18:20">
      <c r="R1716" s="70"/>
      <c r="S1716" s="70"/>
      <c r="T1716" s="70"/>
    </row>
    <row r="1717" spans="18:20">
      <c r="R1717" s="70"/>
      <c r="S1717" s="70"/>
      <c r="T1717" s="70"/>
    </row>
    <row r="1718" spans="18:20">
      <c r="R1718" s="70"/>
      <c r="S1718" s="70"/>
      <c r="T1718" s="70"/>
    </row>
    <row r="1719" spans="18:20">
      <c r="R1719" s="70"/>
      <c r="S1719" s="70"/>
      <c r="T1719" s="70"/>
    </row>
    <row r="1720" spans="18:20">
      <c r="R1720" s="70"/>
      <c r="S1720" s="70"/>
      <c r="T1720" s="70"/>
    </row>
    <row r="1721" spans="18:20">
      <c r="R1721" s="70"/>
      <c r="S1721" s="70"/>
      <c r="T1721" s="70"/>
    </row>
    <row r="1722" spans="18:20">
      <c r="R1722" s="70"/>
      <c r="S1722" s="70"/>
      <c r="T1722" s="70"/>
    </row>
    <row r="1723" spans="18:20">
      <c r="R1723" s="70"/>
      <c r="S1723" s="70"/>
      <c r="T1723" s="70"/>
    </row>
    <row r="1724" spans="18:20">
      <c r="R1724" s="70"/>
      <c r="S1724" s="70"/>
      <c r="T1724" s="70"/>
    </row>
    <row r="1725" spans="18:20">
      <c r="R1725" s="70"/>
      <c r="S1725" s="70"/>
      <c r="T1725" s="70"/>
    </row>
    <row r="1726" spans="18:20">
      <c r="R1726" s="70"/>
      <c r="S1726" s="70"/>
      <c r="T1726" s="70"/>
    </row>
    <row r="1727" spans="18:20">
      <c r="R1727" s="70"/>
      <c r="S1727" s="70"/>
      <c r="T1727" s="70"/>
    </row>
    <row r="1728" spans="18:20">
      <c r="R1728" s="70"/>
      <c r="S1728" s="70"/>
      <c r="T1728" s="70"/>
    </row>
    <row r="1729" spans="18:20">
      <c r="R1729" s="70"/>
      <c r="S1729" s="70"/>
      <c r="T1729" s="70"/>
    </row>
    <row r="1730" spans="18:20">
      <c r="R1730" s="70"/>
      <c r="S1730" s="70"/>
      <c r="T1730" s="70"/>
    </row>
    <row r="1731" spans="18:20">
      <c r="R1731" s="70"/>
      <c r="S1731" s="70"/>
      <c r="T1731" s="70"/>
    </row>
    <row r="1732" spans="18:20">
      <c r="R1732" s="70"/>
      <c r="S1732" s="70"/>
      <c r="T1732" s="70"/>
    </row>
    <row r="1733" spans="18:20">
      <c r="R1733" s="70"/>
      <c r="S1733" s="70"/>
      <c r="T1733" s="70"/>
    </row>
    <row r="1734" spans="18:20">
      <c r="R1734" s="70"/>
      <c r="S1734" s="70"/>
      <c r="T1734" s="70"/>
    </row>
    <row r="1735" spans="18:20">
      <c r="R1735" s="70"/>
      <c r="S1735" s="70"/>
      <c r="T1735" s="70"/>
    </row>
    <row r="1736" spans="18:20">
      <c r="R1736" s="70"/>
      <c r="S1736" s="70"/>
      <c r="T1736" s="70"/>
    </row>
    <row r="1737" spans="18:20">
      <c r="R1737" s="70"/>
      <c r="S1737" s="70"/>
      <c r="T1737" s="70"/>
    </row>
    <row r="1738" spans="18:20">
      <c r="R1738" s="70"/>
      <c r="S1738" s="70"/>
      <c r="T1738" s="70"/>
    </row>
    <row r="1739" spans="18:20">
      <c r="R1739" s="70"/>
      <c r="S1739" s="70"/>
      <c r="T1739" s="70"/>
    </row>
    <row r="1740" spans="18:20">
      <c r="R1740" s="70"/>
      <c r="S1740" s="70"/>
      <c r="T1740" s="70"/>
    </row>
    <row r="1741" spans="18:20">
      <c r="R1741" s="70"/>
      <c r="S1741" s="70"/>
      <c r="T1741" s="70"/>
    </row>
    <row r="1742" spans="18:20">
      <c r="R1742" s="70"/>
      <c r="S1742" s="70"/>
      <c r="T1742" s="70"/>
    </row>
    <row r="1743" spans="18:20">
      <c r="R1743" s="70"/>
      <c r="S1743" s="70"/>
      <c r="T1743" s="70"/>
    </row>
    <row r="1744" spans="18:20">
      <c r="R1744" s="70"/>
      <c r="S1744" s="70"/>
      <c r="T1744" s="70"/>
    </row>
    <row r="1745" spans="18:20">
      <c r="R1745" s="70"/>
      <c r="S1745" s="70"/>
      <c r="T1745" s="70"/>
    </row>
    <row r="1746" spans="18:20">
      <c r="R1746" s="70"/>
      <c r="S1746" s="70"/>
      <c r="T1746" s="70"/>
    </row>
    <row r="1747" spans="18:20">
      <c r="R1747" s="70"/>
      <c r="S1747" s="70"/>
      <c r="T1747" s="70"/>
    </row>
    <row r="1748" spans="18:20">
      <c r="R1748" s="70"/>
      <c r="S1748" s="70"/>
      <c r="T1748" s="70"/>
    </row>
    <row r="1749" spans="18:20">
      <c r="R1749" s="70"/>
      <c r="S1749" s="70"/>
      <c r="T1749" s="70"/>
    </row>
    <row r="1750" spans="18:20">
      <c r="R1750" s="70"/>
      <c r="S1750" s="70"/>
      <c r="T1750" s="70"/>
    </row>
    <row r="1751" spans="18:20">
      <c r="R1751" s="70"/>
      <c r="S1751" s="70"/>
      <c r="T1751" s="70"/>
    </row>
    <row r="1752" spans="18:20">
      <c r="R1752" s="70"/>
      <c r="S1752" s="70"/>
      <c r="T1752" s="70"/>
    </row>
    <row r="1753" spans="18:20">
      <c r="R1753" s="70"/>
      <c r="S1753" s="70"/>
      <c r="T1753" s="70"/>
    </row>
    <row r="1754" spans="18:20">
      <c r="R1754" s="70"/>
      <c r="S1754" s="70"/>
      <c r="T1754" s="70"/>
    </row>
    <row r="1755" spans="18:20">
      <c r="R1755" s="70"/>
      <c r="S1755" s="70"/>
      <c r="T1755" s="70"/>
    </row>
    <row r="1756" spans="18:20">
      <c r="R1756" s="70"/>
      <c r="S1756" s="70"/>
      <c r="T1756" s="70"/>
    </row>
    <row r="1757" spans="18:20">
      <c r="R1757" s="70"/>
      <c r="S1757" s="70"/>
      <c r="T1757" s="70"/>
    </row>
    <row r="1758" spans="18:20">
      <c r="R1758" s="70"/>
      <c r="S1758" s="70"/>
      <c r="T1758" s="70"/>
    </row>
    <row r="1759" spans="18:20">
      <c r="R1759" s="70"/>
      <c r="S1759" s="70"/>
      <c r="T1759" s="70"/>
    </row>
    <row r="1760" spans="18:20">
      <c r="R1760" s="70"/>
      <c r="S1760" s="70"/>
      <c r="T1760" s="70"/>
    </row>
    <row r="1761" spans="18:20">
      <c r="R1761" s="70"/>
      <c r="S1761" s="70"/>
      <c r="T1761" s="70"/>
    </row>
    <row r="1762" spans="18:20">
      <c r="R1762" s="70"/>
      <c r="S1762" s="70"/>
      <c r="T1762" s="70"/>
    </row>
    <row r="1763" spans="18:20">
      <c r="R1763" s="70"/>
      <c r="S1763" s="70"/>
      <c r="T1763" s="70"/>
    </row>
    <row r="1764" spans="18:20">
      <c r="R1764" s="70"/>
      <c r="S1764" s="70"/>
      <c r="T1764" s="70"/>
    </row>
    <row r="1765" spans="18:20">
      <c r="R1765" s="70"/>
      <c r="S1765" s="70"/>
      <c r="T1765" s="70"/>
    </row>
    <row r="1766" spans="18:20">
      <c r="R1766" s="70"/>
      <c r="S1766" s="70"/>
      <c r="T1766" s="70"/>
    </row>
    <row r="1767" spans="18:20">
      <c r="R1767" s="70"/>
      <c r="S1767" s="70"/>
      <c r="T1767" s="70"/>
    </row>
    <row r="1768" spans="18:20">
      <c r="R1768" s="70"/>
      <c r="S1768" s="70"/>
      <c r="T1768" s="70"/>
    </row>
    <row r="1769" spans="18:20">
      <c r="R1769" s="70"/>
      <c r="S1769" s="70"/>
      <c r="T1769" s="70"/>
    </row>
    <row r="1770" spans="18:20">
      <c r="R1770" s="70"/>
      <c r="S1770" s="70"/>
      <c r="T1770" s="70"/>
    </row>
    <row r="1771" spans="18:20">
      <c r="R1771" s="70"/>
      <c r="S1771" s="70"/>
      <c r="T1771" s="70"/>
    </row>
    <row r="1772" spans="18:20">
      <c r="R1772" s="70"/>
      <c r="S1772" s="70"/>
      <c r="T1772" s="70"/>
    </row>
    <row r="1773" spans="18:20">
      <c r="R1773" s="70"/>
      <c r="S1773" s="70"/>
      <c r="T1773" s="70"/>
    </row>
    <row r="1774" spans="18:20">
      <c r="R1774" s="70"/>
      <c r="S1774" s="70"/>
      <c r="T1774" s="70"/>
    </row>
    <row r="1775" spans="18:20">
      <c r="R1775" s="70"/>
      <c r="S1775" s="70"/>
      <c r="T1775" s="70"/>
    </row>
    <row r="1776" spans="18:20">
      <c r="R1776" s="70"/>
      <c r="S1776" s="70"/>
      <c r="T1776" s="70"/>
    </row>
    <row r="1777" spans="18:20">
      <c r="R1777" s="70"/>
      <c r="S1777" s="70"/>
      <c r="T1777" s="70"/>
    </row>
    <row r="1778" spans="18:20">
      <c r="R1778" s="70"/>
      <c r="S1778" s="70"/>
      <c r="T1778" s="70"/>
    </row>
    <row r="1779" spans="18:20">
      <c r="R1779" s="70"/>
      <c r="S1779" s="70"/>
      <c r="T1779" s="70"/>
    </row>
    <row r="1780" spans="18:20">
      <c r="R1780" s="70"/>
      <c r="S1780" s="70"/>
      <c r="T1780" s="70"/>
    </row>
    <row r="1781" spans="18:20">
      <c r="R1781" s="70"/>
      <c r="S1781" s="70"/>
      <c r="T1781" s="70"/>
    </row>
    <row r="1782" spans="18:20">
      <c r="R1782" s="70"/>
      <c r="S1782" s="70"/>
      <c r="T1782" s="70"/>
    </row>
    <row r="1783" spans="18:20">
      <c r="R1783" s="70"/>
      <c r="S1783" s="70"/>
      <c r="T1783" s="70"/>
    </row>
    <row r="1784" spans="18:20">
      <c r="R1784" s="70"/>
      <c r="S1784" s="70"/>
      <c r="T1784" s="70"/>
    </row>
    <row r="1785" spans="18:20">
      <c r="R1785" s="70"/>
      <c r="S1785" s="70"/>
      <c r="T1785" s="70"/>
    </row>
    <row r="1786" spans="18:20">
      <c r="R1786" s="70"/>
      <c r="S1786" s="70"/>
      <c r="T1786" s="70"/>
    </row>
    <row r="1787" spans="18:20">
      <c r="R1787" s="70"/>
      <c r="S1787" s="70"/>
      <c r="T1787" s="70"/>
    </row>
    <row r="1788" spans="18:20">
      <c r="R1788" s="70"/>
      <c r="S1788" s="70"/>
      <c r="T1788" s="70"/>
    </row>
    <row r="1789" spans="18:20">
      <c r="R1789" s="70"/>
      <c r="S1789" s="70"/>
      <c r="T1789" s="70"/>
    </row>
    <row r="1790" spans="18:20">
      <c r="R1790" s="70"/>
      <c r="S1790" s="70"/>
      <c r="T1790" s="70"/>
    </row>
    <row r="1791" spans="18:20">
      <c r="R1791" s="70"/>
      <c r="S1791" s="70"/>
      <c r="T1791" s="70"/>
    </row>
    <row r="1792" spans="18:20">
      <c r="R1792" s="70"/>
      <c r="S1792" s="70"/>
      <c r="T1792" s="70"/>
    </row>
    <row r="1793" spans="18:20">
      <c r="R1793" s="70"/>
      <c r="S1793" s="70"/>
      <c r="T1793" s="70"/>
    </row>
    <row r="1794" spans="18:20">
      <c r="R1794" s="70"/>
      <c r="S1794" s="70"/>
      <c r="T1794" s="70"/>
    </row>
    <row r="1795" spans="18:20">
      <c r="R1795" s="70"/>
      <c r="S1795" s="70"/>
      <c r="T1795" s="70"/>
    </row>
    <row r="1796" spans="18:20">
      <c r="R1796" s="70"/>
      <c r="S1796" s="70"/>
      <c r="T1796" s="70"/>
    </row>
    <row r="1797" spans="18:20">
      <c r="R1797" s="70"/>
      <c r="S1797" s="70"/>
      <c r="T1797" s="70"/>
    </row>
    <row r="1798" spans="18:20">
      <c r="R1798" s="70"/>
      <c r="S1798" s="70"/>
      <c r="T1798" s="70"/>
    </row>
    <row r="1799" spans="18:20">
      <c r="R1799" s="70"/>
      <c r="S1799" s="70"/>
      <c r="T1799" s="70"/>
    </row>
    <row r="1800" spans="18:20">
      <c r="R1800" s="70"/>
      <c r="S1800" s="70"/>
      <c r="T1800" s="70"/>
    </row>
    <row r="1801" spans="18:20">
      <c r="R1801" s="70"/>
      <c r="S1801" s="70"/>
      <c r="T1801" s="70"/>
    </row>
    <row r="1802" spans="18:20">
      <c r="R1802" s="70"/>
      <c r="S1802" s="70"/>
      <c r="T1802" s="70"/>
    </row>
    <row r="1803" spans="18:20">
      <c r="R1803" s="70"/>
      <c r="S1803" s="70"/>
      <c r="T1803" s="70"/>
    </row>
    <row r="1804" spans="18:20">
      <c r="R1804" s="70"/>
      <c r="S1804" s="70"/>
      <c r="T1804" s="70"/>
    </row>
    <row r="1805" spans="18:20">
      <c r="R1805" s="70"/>
      <c r="S1805" s="70"/>
      <c r="T1805" s="70"/>
    </row>
    <row r="1806" spans="18:20">
      <c r="R1806" s="70"/>
      <c r="S1806" s="70"/>
      <c r="T1806" s="70"/>
    </row>
    <row r="1807" spans="18:20">
      <c r="R1807" s="70"/>
      <c r="S1807" s="70"/>
      <c r="T1807" s="70"/>
    </row>
    <row r="1808" spans="18:20">
      <c r="R1808" s="70"/>
      <c r="S1808" s="70"/>
      <c r="T1808" s="70"/>
    </row>
    <row r="1809" spans="18:20">
      <c r="R1809" s="70"/>
      <c r="S1809" s="70"/>
      <c r="T1809" s="70"/>
    </row>
    <row r="1810" spans="18:20">
      <c r="R1810" s="70"/>
      <c r="S1810" s="70"/>
      <c r="T1810" s="70"/>
    </row>
    <row r="1811" spans="18:20">
      <c r="R1811" s="70"/>
      <c r="S1811" s="70"/>
      <c r="T1811" s="70"/>
    </row>
    <row r="1812" spans="18:20">
      <c r="R1812" s="70"/>
      <c r="S1812" s="70"/>
      <c r="T1812" s="70"/>
    </row>
    <row r="1813" spans="18:20">
      <c r="R1813" s="70"/>
      <c r="S1813" s="70"/>
      <c r="T1813" s="70"/>
    </row>
    <row r="1814" spans="18:20">
      <c r="R1814" s="70"/>
      <c r="S1814" s="70"/>
      <c r="T1814" s="70"/>
    </row>
    <row r="1815" spans="18:20">
      <c r="R1815" s="70"/>
      <c r="S1815" s="70"/>
      <c r="T1815" s="70"/>
    </row>
    <row r="1816" spans="18:20">
      <c r="R1816" s="70"/>
      <c r="S1816" s="70"/>
      <c r="T1816" s="70"/>
    </row>
    <row r="1817" spans="18:20">
      <c r="R1817" s="70"/>
      <c r="S1817" s="70"/>
      <c r="T1817" s="70"/>
    </row>
    <row r="1818" spans="18:20">
      <c r="R1818" s="70"/>
      <c r="S1818" s="70"/>
      <c r="T1818" s="70"/>
    </row>
    <row r="1819" spans="18:20">
      <c r="R1819" s="70"/>
      <c r="S1819" s="70"/>
      <c r="T1819" s="70"/>
    </row>
    <row r="1820" spans="18:20">
      <c r="R1820" s="70"/>
      <c r="S1820" s="70"/>
      <c r="T1820" s="70"/>
    </row>
    <row r="1821" spans="18:20">
      <c r="R1821" s="70"/>
      <c r="S1821" s="70"/>
      <c r="T1821" s="70"/>
    </row>
    <row r="1822" spans="18:20">
      <c r="R1822" s="70"/>
      <c r="S1822" s="70"/>
      <c r="T1822" s="70"/>
    </row>
    <row r="1823" spans="18:20">
      <c r="R1823" s="70"/>
      <c r="S1823" s="70"/>
      <c r="T1823" s="70"/>
    </row>
    <row r="1824" spans="18:20">
      <c r="R1824" s="70"/>
      <c r="S1824" s="70"/>
      <c r="T1824" s="70"/>
    </row>
    <row r="1825" spans="18:20">
      <c r="R1825" s="70"/>
      <c r="S1825" s="70"/>
      <c r="T1825" s="70"/>
    </row>
    <row r="1826" spans="18:20">
      <c r="R1826" s="70"/>
      <c r="S1826" s="70"/>
      <c r="T1826" s="70"/>
    </row>
    <row r="1827" spans="18:20">
      <c r="R1827" s="70"/>
      <c r="S1827" s="70"/>
      <c r="T1827" s="70"/>
    </row>
    <row r="1828" spans="18:20">
      <c r="R1828" s="70"/>
      <c r="S1828" s="70"/>
      <c r="T1828" s="70"/>
    </row>
    <row r="1829" spans="18:20">
      <c r="R1829" s="70"/>
      <c r="S1829" s="70"/>
      <c r="T1829" s="70"/>
    </row>
    <row r="1830" spans="18:20">
      <c r="R1830" s="70"/>
      <c r="S1830" s="70"/>
      <c r="T1830" s="70"/>
    </row>
    <row r="1831" spans="18:20">
      <c r="R1831" s="70"/>
      <c r="S1831" s="70"/>
      <c r="T1831" s="70"/>
    </row>
    <row r="1832" spans="18:20">
      <c r="R1832" s="70"/>
      <c r="S1832" s="70"/>
      <c r="T1832" s="70"/>
    </row>
    <row r="1833" spans="18:20">
      <c r="R1833" s="70"/>
      <c r="S1833" s="70"/>
      <c r="T1833" s="70"/>
    </row>
    <row r="1834" spans="18:20">
      <c r="R1834" s="70"/>
      <c r="S1834" s="70"/>
      <c r="T1834" s="70"/>
    </row>
    <row r="1835" spans="18:20">
      <c r="R1835" s="70"/>
      <c r="S1835" s="70"/>
      <c r="T1835" s="70"/>
    </row>
    <row r="1836" spans="18:20">
      <c r="R1836" s="70"/>
      <c r="S1836" s="70"/>
      <c r="T1836" s="70"/>
    </row>
    <row r="1837" spans="18:20">
      <c r="R1837" s="70"/>
      <c r="S1837" s="70"/>
      <c r="T1837" s="70"/>
    </row>
    <row r="1838" spans="18:20">
      <c r="R1838" s="70"/>
      <c r="S1838" s="70"/>
      <c r="T1838" s="70"/>
    </row>
    <row r="1839" spans="18:20">
      <c r="R1839" s="70"/>
      <c r="S1839" s="70"/>
      <c r="T1839" s="70"/>
    </row>
    <row r="1840" spans="18:20">
      <c r="R1840" s="70"/>
      <c r="S1840" s="70"/>
      <c r="T1840" s="70"/>
    </row>
    <row r="1841" spans="18:20">
      <c r="R1841" s="70"/>
      <c r="S1841" s="70"/>
      <c r="T1841" s="70"/>
    </row>
    <row r="1842" spans="18:20">
      <c r="R1842" s="70"/>
      <c r="S1842" s="70"/>
      <c r="T1842" s="70"/>
    </row>
    <row r="1843" spans="18:20">
      <c r="R1843" s="70"/>
      <c r="S1843" s="70"/>
      <c r="T1843" s="70"/>
    </row>
    <row r="1844" spans="18:20">
      <c r="R1844" s="70"/>
      <c r="S1844" s="70"/>
      <c r="T1844" s="70"/>
    </row>
    <row r="1845" spans="18:20">
      <c r="R1845" s="70"/>
      <c r="S1845" s="70"/>
      <c r="T1845" s="70"/>
    </row>
    <row r="1846" spans="18:20">
      <c r="R1846" s="70"/>
      <c r="S1846" s="70"/>
      <c r="T1846" s="70"/>
    </row>
    <row r="1847" spans="18:20">
      <c r="R1847" s="70"/>
      <c r="S1847" s="70"/>
      <c r="T1847" s="70"/>
    </row>
    <row r="1848" spans="18:20">
      <c r="R1848" s="70"/>
      <c r="S1848" s="70"/>
      <c r="T1848" s="70"/>
    </row>
    <row r="1849" spans="18:20">
      <c r="R1849" s="70"/>
      <c r="S1849" s="70"/>
      <c r="T1849" s="70"/>
    </row>
    <row r="1850" spans="18:20">
      <c r="R1850" s="70"/>
      <c r="S1850" s="70"/>
      <c r="T1850" s="70"/>
    </row>
    <row r="1851" spans="18:20">
      <c r="R1851" s="70"/>
      <c r="S1851" s="70"/>
      <c r="T1851" s="70"/>
    </row>
    <row r="1852" spans="18:20">
      <c r="R1852" s="70"/>
      <c r="S1852" s="70"/>
      <c r="T1852" s="70"/>
    </row>
    <row r="1853" spans="18:20">
      <c r="R1853" s="70"/>
      <c r="S1853" s="70"/>
      <c r="T1853" s="70"/>
    </row>
    <row r="1854" spans="18:20">
      <c r="R1854" s="70"/>
      <c r="S1854" s="70"/>
      <c r="T1854" s="70"/>
    </row>
    <row r="1855" spans="18:20">
      <c r="R1855" s="70"/>
      <c r="S1855" s="70"/>
      <c r="T1855" s="70"/>
    </row>
    <row r="1856" spans="18:20">
      <c r="R1856" s="70"/>
      <c r="S1856" s="70"/>
      <c r="T1856" s="70"/>
    </row>
    <row r="1857" spans="18:20">
      <c r="R1857" s="70"/>
      <c r="S1857" s="70"/>
      <c r="T1857" s="70"/>
    </row>
    <row r="1858" spans="18:20">
      <c r="R1858" s="70"/>
      <c r="S1858" s="70"/>
      <c r="T1858" s="70"/>
    </row>
    <row r="1859" spans="18:20">
      <c r="R1859" s="70"/>
      <c r="S1859" s="70"/>
      <c r="T1859" s="70"/>
    </row>
    <row r="1860" spans="18:20">
      <c r="R1860" s="70"/>
      <c r="S1860" s="70"/>
      <c r="T1860" s="70"/>
    </row>
    <row r="1861" spans="18:20">
      <c r="R1861" s="70"/>
      <c r="S1861" s="70"/>
      <c r="T1861" s="70"/>
    </row>
    <row r="1862" spans="18:20">
      <c r="R1862" s="70"/>
      <c r="S1862" s="70"/>
      <c r="T1862" s="70"/>
    </row>
    <row r="1863" spans="18:20">
      <c r="R1863" s="70"/>
      <c r="S1863" s="70"/>
      <c r="T1863" s="70"/>
    </row>
    <row r="1864" spans="18:20">
      <c r="R1864" s="70"/>
      <c r="S1864" s="70"/>
      <c r="T1864" s="70"/>
    </row>
    <row r="1865" spans="18:20">
      <c r="R1865" s="70"/>
      <c r="S1865" s="70"/>
      <c r="T1865" s="70"/>
    </row>
    <row r="1866" spans="18:20">
      <c r="R1866" s="70"/>
      <c r="S1866" s="70"/>
      <c r="T1866" s="70"/>
    </row>
    <row r="1867" spans="18:20">
      <c r="R1867" s="70"/>
      <c r="S1867" s="70"/>
      <c r="T1867" s="70"/>
    </row>
    <row r="1868" spans="18:20">
      <c r="R1868" s="70"/>
      <c r="S1868" s="70"/>
      <c r="T1868" s="70"/>
    </row>
    <row r="1869" spans="18:20">
      <c r="R1869" s="70"/>
      <c r="S1869" s="70"/>
      <c r="T1869" s="70"/>
    </row>
    <row r="1870" spans="18:20">
      <c r="R1870" s="70"/>
      <c r="S1870" s="70"/>
      <c r="T1870" s="70"/>
    </row>
    <row r="1871" spans="18:20">
      <c r="R1871" s="70"/>
      <c r="S1871" s="70"/>
      <c r="T1871" s="70"/>
    </row>
    <row r="1872" spans="18:20">
      <c r="R1872" s="70"/>
      <c r="S1872" s="70"/>
      <c r="T1872" s="70"/>
    </row>
    <row r="1873" spans="18:20">
      <c r="R1873" s="70"/>
      <c r="S1873" s="70"/>
      <c r="T1873" s="70"/>
    </row>
    <row r="1874" spans="18:20">
      <c r="R1874" s="70"/>
      <c r="S1874" s="70"/>
      <c r="T1874" s="70"/>
    </row>
    <row r="1875" spans="18:20">
      <c r="R1875" s="70"/>
      <c r="S1875" s="70"/>
      <c r="T1875" s="70"/>
    </row>
    <row r="1876" spans="18:20">
      <c r="R1876" s="70"/>
      <c r="S1876" s="70"/>
      <c r="T1876" s="70"/>
    </row>
    <row r="1877" spans="18:20">
      <c r="R1877" s="70"/>
      <c r="S1877" s="70"/>
      <c r="T1877" s="70"/>
    </row>
    <row r="1878" spans="18:20">
      <c r="R1878" s="70"/>
      <c r="S1878" s="70"/>
      <c r="T1878" s="70"/>
    </row>
    <row r="1879" spans="18:20">
      <c r="R1879" s="70"/>
      <c r="S1879" s="70"/>
      <c r="T1879" s="70"/>
    </row>
    <row r="1880" spans="18:20">
      <c r="R1880" s="70"/>
      <c r="S1880" s="70"/>
      <c r="T1880" s="70"/>
    </row>
    <row r="1881" spans="18:20">
      <c r="R1881" s="70"/>
      <c r="S1881" s="70"/>
      <c r="T1881" s="70"/>
    </row>
    <row r="1882" spans="18:20">
      <c r="R1882" s="70"/>
      <c r="S1882" s="70"/>
      <c r="T1882" s="70"/>
    </row>
    <row r="1883" spans="18:20">
      <c r="R1883" s="70"/>
      <c r="S1883" s="70"/>
      <c r="T1883" s="70"/>
    </row>
    <row r="1884" spans="18:20">
      <c r="R1884" s="70"/>
      <c r="S1884" s="70"/>
      <c r="T1884" s="70"/>
    </row>
    <row r="1885" spans="18:20">
      <c r="R1885" s="70"/>
      <c r="S1885" s="70"/>
      <c r="T1885" s="70"/>
    </row>
    <row r="1886" spans="18:20">
      <c r="R1886" s="70"/>
      <c r="S1886" s="70"/>
      <c r="T1886" s="70"/>
    </row>
    <row r="1887" spans="18:20">
      <c r="R1887" s="70"/>
      <c r="S1887" s="70"/>
      <c r="T1887" s="70"/>
    </row>
    <row r="1888" spans="18:20">
      <c r="R1888" s="70"/>
      <c r="S1888" s="70"/>
      <c r="T1888" s="70"/>
    </row>
    <row r="1889" spans="18:20">
      <c r="R1889" s="70"/>
      <c r="S1889" s="70"/>
      <c r="T1889" s="70"/>
    </row>
    <row r="1890" spans="18:20">
      <c r="R1890" s="70"/>
      <c r="S1890" s="70"/>
      <c r="T1890" s="70"/>
    </row>
    <row r="1891" spans="18:20">
      <c r="R1891" s="70"/>
      <c r="S1891" s="70"/>
      <c r="T1891" s="70"/>
    </row>
    <row r="1892" spans="18:20">
      <c r="R1892" s="70"/>
      <c r="S1892" s="70"/>
      <c r="T1892" s="70"/>
    </row>
    <row r="1893" spans="18:20">
      <c r="R1893" s="70"/>
      <c r="S1893" s="70"/>
      <c r="T1893" s="70"/>
    </row>
    <row r="1894" spans="18:20">
      <c r="R1894" s="70"/>
      <c r="S1894" s="70"/>
      <c r="T1894" s="70"/>
    </row>
    <row r="1895" spans="18:20">
      <c r="R1895" s="70"/>
      <c r="S1895" s="70"/>
      <c r="T1895" s="70"/>
    </row>
    <row r="1896" spans="18:20">
      <c r="R1896" s="70"/>
      <c r="S1896" s="70"/>
      <c r="T1896" s="70"/>
    </row>
    <row r="1897" spans="18:20">
      <c r="R1897" s="70"/>
      <c r="S1897" s="70"/>
      <c r="T1897" s="70"/>
    </row>
    <row r="1898" spans="18:20">
      <c r="R1898" s="70"/>
      <c r="S1898" s="70"/>
      <c r="T1898" s="70"/>
    </row>
    <row r="1899" spans="18:20">
      <c r="R1899" s="70"/>
      <c r="S1899" s="70"/>
      <c r="T1899" s="70"/>
    </row>
    <row r="1900" spans="18:20">
      <c r="R1900" s="70"/>
      <c r="S1900" s="70"/>
      <c r="T1900" s="70"/>
    </row>
    <row r="1901" spans="18:20">
      <c r="R1901" s="70"/>
      <c r="S1901" s="70"/>
      <c r="T1901" s="70"/>
    </row>
    <row r="1902" spans="18:20">
      <c r="R1902" s="70"/>
      <c r="S1902" s="70"/>
      <c r="T1902" s="70"/>
    </row>
    <row r="1903" spans="18:20">
      <c r="R1903" s="70"/>
      <c r="S1903" s="70"/>
      <c r="T1903" s="70"/>
    </row>
    <row r="1904" spans="18:20">
      <c r="R1904" s="70"/>
      <c r="S1904" s="70"/>
      <c r="T1904" s="70"/>
    </row>
    <row r="1905" spans="18:20">
      <c r="R1905" s="70"/>
      <c r="S1905" s="70"/>
      <c r="T1905" s="70"/>
    </row>
    <row r="1906" spans="18:20">
      <c r="R1906" s="70"/>
      <c r="S1906" s="70"/>
      <c r="T1906" s="70"/>
    </row>
    <row r="1907" spans="18:20">
      <c r="R1907" s="70"/>
      <c r="S1907" s="70"/>
      <c r="T1907" s="70"/>
    </row>
    <row r="1908" spans="18:20">
      <c r="R1908" s="70"/>
      <c r="S1908" s="70"/>
      <c r="T1908" s="70"/>
    </row>
    <row r="1909" spans="18:20">
      <c r="R1909" s="70"/>
      <c r="S1909" s="70"/>
      <c r="T1909" s="70"/>
    </row>
    <row r="1910" spans="18:20">
      <c r="R1910" s="70"/>
      <c r="S1910" s="70"/>
      <c r="T1910" s="70"/>
    </row>
    <row r="1911" spans="18:20">
      <c r="R1911" s="70"/>
      <c r="S1911" s="70"/>
      <c r="T1911" s="70"/>
    </row>
    <row r="1912" spans="18:20">
      <c r="R1912" s="70"/>
      <c r="S1912" s="70"/>
      <c r="T1912" s="70"/>
    </row>
    <row r="1913" spans="18:20">
      <c r="R1913" s="70"/>
      <c r="S1913" s="70"/>
      <c r="T1913" s="70"/>
    </row>
    <row r="1914" spans="18:20">
      <c r="R1914" s="70"/>
      <c r="S1914" s="70"/>
      <c r="T1914" s="70"/>
    </row>
    <row r="1915" spans="18:20">
      <c r="R1915" s="70"/>
      <c r="S1915" s="70"/>
      <c r="T1915" s="70"/>
    </row>
    <row r="1916" spans="18:20">
      <c r="R1916" s="70"/>
      <c r="S1916" s="70"/>
      <c r="T1916" s="70"/>
    </row>
    <row r="1917" spans="18:20">
      <c r="R1917" s="70"/>
      <c r="S1917" s="70"/>
      <c r="T1917" s="70"/>
    </row>
    <row r="1918" spans="18:20">
      <c r="R1918" s="70"/>
      <c r="S1918" s="70"/>
      <c r="T1918" s="70"/>
    </row>
    <row r="1919" spans="18:20">
      <c r="R1919" s="70"/>
      <c r="S1919" s="70"/>
      <c r="T1919" s="70"/>
    </row>
    <row r="1920" spans="18:20">
      <c r="R1920" s="70"/>
      <c r="S1920" s="70"/>
      <c r="T1920" s="70"/>
    </row>
    <row r="1921" spans="18:20">
      <c r="R1921" s="70"/>
      <c r="S1921" s="70"/>
      <c r="T1921" s="70"/>
    </row>
    <row r="1922" spans="18:20">
      <c r="R1922" s="70"/>
      <c r="S1922" s="70"/>
      <c r="T1922" s="70"/>
    </row>
    <row r="1923" spans="18:20">
      <c r="R1923" s="70"/>
      <c r="S1923" s="70"/>
      <c r="T1923" s="70"/>
    </row>
    <row r="1924" spans="18:20">
      <c r="R1924" s="70"/>
      <c r="S1924" s="70"/>
      <c r="T1924" s="70"/>
    </row>
    <row r="1925" spans="18:20">
      <c r="R1925" s="70"/>
      <c r="S1925" s="70"/>
      <c r="T1925" s="70"/>
    </row>
    <row r="1926" spans="18:20">
      <c r="R1926" s="70"/>
      <c r="S1926" s="70"/>
      <c r="T1926" s="70"/>
    </row>
    <row r="1927" spans="18:20">
      <c r="R1927" s="70"/>
      <c r="S1927" s="70"/>
      <c r="T1927" s="70"/>
    </row>
    <row r="1928" spans="18:20">
      <c r="R1928" s="70"/>
      <c r="S1928" s="70"/>
      <c r="T1928" s="70"/>
    </row>
    <row r="1929" spans="18:20">
      <c r="R1929" s="70"/>
      <c r="S1929" s="70"/>
      <c r="T1929" s="70"/>
    </row>
    <row r="1930" spans="18:20">
      <c r="R1930" s="70"/>
      <c r="S1930" s="70"/>
      <c r="T1930" s="70"/>
    </row>
    <row r="1931" spans="18:20">
      <c r="R1931" s="70"/>
      <c r="S1931" s="70"/>
      <c r="T1931" s="70"/>
    </row>
    <row r="1932" spans="18:20">
      <c r="R1932" s="70"/>
      <c r="S1932" s="70"/>
      <c r="T1932" s="70"/>
    </row>
    <row r="1933" spans="18:20">
      <c r="R1933" s="70"/>
      <c r="S1933" s="70"/>
      <c r="T1933" s="70"/>
    </row>
    <row r="1934" spans="18:20">
      <c r="R1934" s="70"/>
      <c r="S1934" s="70"/>
      <c r="T1934" s="70"/>
    </row>
    <row r="1935" spans="18:20">
      <c r="R1935" s="70"/>
      <c r="S1935" s="70"/>
      <c r="T1935" s="70"/>
    </row>
    <row r="1936" spans="18:20">
      <c r="R1936" s="70"/>
      <c r="S1936" s="70"/>
      <c r="T1936" s="70"/>
    </row>
    <row r="1937" spans="18:20">
      <c r="R1937" s="70"/>
      <c r="S1937" s="70"/>
      <c r="T1937" s="70"/>
    </row>
    <row r="1938" spans="18:20">
      <c r="R1938" s="70"/>
      <c r="S1938" s="70"/>
      <c r="T1938" s="70"/>
    </row>
    <row r="1939" spans="18:20">
      <c r="R1939" s="70"/>
      <c r="S1939" s="70"/>
      <c r="T1939" s="70"/>
    </row>
    <row r="1940" spans="18:20">
      <c r="R1940" s="70"/>
      <c r="S1940" s="70"/>
      <c r="T1940" s="70"/>
    </row>
    <row r="1941" spans="18:20">
      <c r="R1941" s="70"/>
      <c r="S1941" s="70"/>
      <c r="T1941" s="70"/>
    </row>
    <row r="1942" spans="18:20">
      <c r="R1942" s="70"/>
      <c r="S1942" s="70"/>
      <c r="T1942" s="70"/>
    </row>
    <row r="1943" spans="18:20">
      <c r="R1943" s="70"/>
      <c r="S1943" s="70"/>
      <c r="T1943" s="70"/>
    </row>
    <row r="1944" spans="18:20">
      <c r="R1944" s="70"/>
      <c r="S1944" s="70"/>
      <c r="T1944" s="70"/>
    </row>
    <row r="1945" spans="18:20">
      <c r="R1945" s="70"/>
      <c r="S1945" s="70"/>
      <c r="T1945" s="70"/>
    </row>
    <row r="1946" spans="18:20">
      <c r="R1946" s="70"/>
      <c r="S1946" s="70"/>
      <c r="T1946" s="70"/>
    </row>
    <row r="1947" spans="18:20">
      <c r="R1947" s="70"/>
      <c r="S1947" s="70"/>
      <c r="T1947" s="70"/>
    </row>
    <row r="1948" spans="18:20">
      <c r="R1948" s="70"/>
      <c r="S1948" s="70"/>
      <c r="T1948" s="70"/>
    </row>
    <row r="1949" spans="18:20">
      <c r="R1949" s="70"/>
      <c r="S1949" s="70"/>
      <c r="T1949" s="70"/>
    </row>
    <row r="1950" spans="18:20">
      <c r="R1950" s="70"/>
      <c r="S1950" s="70"/>
      <c r="T1950" s="70"/>
    </row>
    <row r="1951" spans="18:20">
      <c r="R1951" s="70"/>
      <c r="S1951" s="70"/>
      <c r="T1951" s="70"/>
    </row>
    <row r="1952" spans="18:20">
      <c r="R1952" s="70"/>
      <c r="S1952" s="70"/>
      <c r="T1952" s="70"/>
    </row>
    <row r="1953" spans="18:20">
      <c r="R1953" s="70"/>
      <c r="S1953" s="70"/>
      <c r="T1953" s="70"/>
    </row>
    <row r="1954" spans="18:20">
      <c r="R1954" s="70"/>
      <c r="S1954" s="70"/>
      <c r="T1954" s="70"/>
    </row>
    <row r="1955" spans="18:20">
      <c r="R1955" s="70"/>
      <c r="S1955" s="70"/>
      <c r="T1955" s="70"/>
    </row>
    <row r="1956" spans="18:20">
      <c r="R1956" s="70"/>
      <c r="S1956" s="70"/>
      <c r="T1956" s="70"/>
    </row>
    <row r="1957" spans="18:20">
      <c r="R1957" s="70"/>
      <c r="S1957" s="70"/>
      <c r="T1957" s="70"/>
    </row>
    <row r="1958" spans="18:20">
      <c r="R1958" s="70"/>
      <c r="S1958" s="70"/>
      <c r="T1958" s="70"/>
    </row>
    <row r="1959" spans="18:20">
      <c r="R1959" s="70"/>
      <c r="S1959" s="70"/>
      <c r="T1959" s="70"/>
    </row>
    <row r="1960" spans="18:20">
      <c r="R1960" s="70"/>
      <c r="S1960" s="70"/>
      <c r="T1960" s="70"/>
    </row>
    <row r="1961" spans="18:20">
      <c r="R1961" s="70"/>
      <c r="S1961" s="70"/>
      <c r="T1961" s="70"/>
    </row>
    <row r="1962" spans="18:20">
      <c r="R1962" s="70"/>
      <c r="S1962" s="70"/>
      <c r="T1962" s="70"/>
    </row>
    <row r="1963" spans="18:20">
      <c r="R1963" s="70"/>
      <c r="S1963" s="70"/>
      <c r="T1963" s="70"/>
    </row>
    <row r="1964" spans="18:20">
      <c r="R1964" s="70"/>
      <c r="S1964" s="70"/>
      <c r="T1964" s="70"/>
    </row>
    <row r="1965" spans="18:20">
      <c r="R1965" s="70"/>
      <c r="S1965" s="70"/>
      <c r="T1965" s="70"/>
    </row>
    <row r="1966" spans="18:20">
      <c r="R1966" s="70"/>
      <c r="S1966" s="70"/>
      <c r="T1966" s="70"/>
    </row>
    <row r="1967" spans="18:20">
      <c r="R1967" s="70"/>
      <c r="S1967" s="70"/>
      <c r="T1967" s="70"/>
    </row>
    <row r="1968" spans="18:20">
      <c r="R1968" s="70"/>
      <c r="S1968" s="70"/>
      <c r="T1968" s="70"/>
    </row>
    <row r="1969" spans="18:20">
      <c r="R1969" s="70"/>
      <c r="S1969" s="70"/>
      <c r="T1969" s="70"/>
    </row>
    <row r="1970" spans="18:20">
      <c r="R1970" s="70"/>
      <c r="S1970" s="70"/>
      <c r="T1970" s="70"/>
    </row>
    <row r="1971" spans="18:20">
      <c r="R1971" s="70"/>
      <c r="S1971" s="70"/>
      <c r="T1971" s="70"/>
    </row>
    <row r="1972" spans="18:20">
      <c r="R1972" s="70"/>
      <c r="S1972" s="70"/>
      <c r="T1972" s="70"/>
    </row>
    <row r="1973" spans="18:20">
      <c r="R1973" s="70"/>
      <c r="S1973" s="70"/>
      <c r="T1973" s="70"/>
    </row>
    <row r="1974" spans="18:20">
      <c r="R1974" s="70"/>
      <c r="S1974" s="70"/>
      <c r="T1974" s="70"/>
    </row>
    <row r="1975" spans="18:20">
      <c r="R1975" s="70"/>
      <c r="S1975" s="70"/>
      <c r="T1975" s="70"/>
    </row>
    <row r="1976" spans="18:20">
      <c r="R1976" s="70"/>
      <c r="S1976" s="70"/>
      <c r="T1976" s="70"/>
    </row>
    <row r="1977" spans="18:20">
      <c r="R1977" s="70"/>
      <c r="S1977" s="70"/>
      <c r="T1977" s="70"/>
    </row>
    <row r="1978" spans="18:20">
      <c r="R1978" s="70"/>
      <c r="S1978" s="70"/>
      <c r="T1978" s="70"/>
    </row>
    <row r="1979" spans="18:20">
      <c r="R1979" s="70"/>
      <c r="S1979" s="70"/>
      <c r="T1979" s="70"/>
    </row>
    <row r="1980" spans="18:20">
      <c r="R1980" s="70"/>
      <c r="S1980" s="70"/>
      <c r="T1980" s="70"/>
    </row>
    <row r="1981" spans="18:20">
      <c r="R1981" s="70"/>
      <c r="S1981" s="70"/>
      <c r="T1981" s="70"/>
    </row>
    <row r="1982" spans="18:20">
      <c r="R1982" s="70"/>
      <c r="S1982" s="70"/>
      <c r="T1982" s="70"/>
    </row>
    <row r="1983" spans="18:20">
      <c r="R1983" s="70"/>
      <c r="S1983" s="70"/>
      <c r="T1983" s="70"/>
    </row>
    <row r="1984" spans="18:20">
      <c r="R1984" s="70"/>
      <c r="S1984" s="70"/>
      <c r="T1984" s="70"/>
    </row>
    <row r="1985" spans="18:20">
      <c r="R1985" s="70"/>
      <c r="S1985" s="70"/>
      <c r="T1985" s="70"/>
    </row>
    <row r="1986" spans="18:20">
      <c r="R1986" s="70"/>
      <c r="S1986" s="70"/>
      <c r="T1986" s="70"/>
    </row>
    <row r="1987" spans="18:20">
      <c r="R1987" s="70"/>
      <c r="S1987" s="70"/>
      <c r="T1987" s="70"/>
    </row>
    <row r="1988" spans="18:20">
      <c r="R1988" s="70"/>
      <c r="S1988" s="70"/>
      <c r="T1988" s="70"/>
    </row>
    <row r="1989" spans="18:20">
      <c r="R1989" s="70"/>
      <c r="S1989" s="70"/>
      <c r="T1989" s="70"/>
    </row>
    <row r="1990" spans="18:20">
      <c r="R1990" s="70"/>
      <c r="S1990" s="70"/>
      <c r="T1990" s="70"/>
    </row>
    <row r="1991" spans="18:20">
      <c r="R1991" s="70"/>
      <c r="S1991" s="70"/>
      <c r="T1991" s="70"/>
    </row>
    <row r="1992" spans="18:20">
      <c r="R1992" s="70"/>
      <c r="S1992" s="70"/>
      <c r="T1992" s="70"/>
    </row>
    <row r="1993" spans="18:20">
      <c r="R1993" s="70"/>
      <c r="S1993" s="70"/>
      <c r="T1993" s="70"/>
    </row>
    <row r="1994" spans="18:20">
      <c r="R1994" s="70"/>
      <c r="S1994" s="70"/>
      <c r="T1994" s="70"/>
    </row>
    <row r="1995" spans="18:20">
      <c r="R1995" s="70"/>
      <c r="S1995" s="70"/>
      <c r="T1995" s="70"/>
    </row>
    <row r="1996" spans="18:20">
      <c r="R1996" s="70"/>
      <c r="S1996" s="70"/>
      <c r="T1996" s="70"/>
    </row>
    <row r="1997" spans="18:20">
      <c r="R1997" s="70"/>
      <c r="S1997" s="70"/>
      <c r="T1997" s="70"/>
    </row>
    <row r="1998" spans="18:20">
      <c r="R1998" s="70"/>
      <c r="S1998" s="70"/>
      <c r="T1998" s="70"/>
    </row>
    <row r="1999" spans="18:20">
      <c r="R1999" s="70"/>
      <c r="S1999" s="70"/>
      <c r="T1999" s="70"/>
    </row>
    <row r="2000" spans="18:20">
      <c r="R2000" s="70"/>
      <c r="S2000" s="70"/>
      <c r="T2000" s="70"/>
    </row>
    <row r="2001" spans="18:20">
      <c r="R2001" s="70"/>
      <c r="S2001" s="70"/>
      <c r="T2001" s="70"/>
    </row>
    <row r="2002" spans="18:20">
      <c r="R2002" s="70"/>
      <c r="S2002" s="70"/>
      <c r="T2002" s="70"/>
    </row>
    <row r="2003" spans="18:20">
      <c r="R2003" s="70"/>
      <c r="S2003" s="70"/>
      <c r="T2003" s="70"/>
    </row>
    <row r="2004" spans="18:20">
      <c r="R2004" s="70"/>
      <c r="S2004" s="70"/>
      <c r="T2004" s="70"/>
    </row>
    <row r="2005" spans="18:20">
      <c r="R2005" s="70"/>
      <c r="S2005" s="70"/>
      <c r="T2005" s="70"/>
    </row>
    <row r="2006" spans="18:20">
      <c r="R2006" s="70"/>
      <c r="S2006" s="70"/>
      <c r="T2006" s="70"/>
    </row>
    <row r="2007" spans="18:20">
      <c r="R2007" s="70"/>
      <c r="S2007" s="70"/>
      <c r="T2007" s="70"/>
    </row>
    <row r="2008" spans="18:20">
      <c r="R2008" s="70"/>
      <c r="S2008" s="70"/>
      <c r="T2008" s="70"/>
    </row>
    <row r="2009" spans="18:20">
      <c r="R2009" s="70"/>
      <c r="S2009" s="70"/>
      <c r="T2009" s="70"/>
    </row>
    <row r="2010" spans="18:20">
      <c r="R2010" s="70"/>
      <c r="S2010" s="70"/>
      <c r="T2010" s="70"/>
    </row>
    <row r="2011" spans="18:20">
      <c r="R2011" s="70"/>
      <c r="S2011" s="70"/>
      <c r="T2011" s="70"/>
    </row>
    <row r="2012" spans="18:20">
      <c r="R2012" s="70"/>
      <c r="S2012" s="70"/>
      <c r="T2012" s="70"/>
    </row>
    <row r="2013" spans="18:20">
      <c r="R2013" s="70"/>
      <c r="S2013" s="70"/>
      <c r="T2013" s="70"/>
    </row>
    <row r="2014" spans="18:20">
      <c r="R2014" s="70"/>
      <c r="S2014" s="70"/>
      <c r="T2014" s="70"/>
    </row>
    <row r="2015" spans="18:20">
      <c r="R2015" s="70"/>
      <c r="S2015" s="70"/>
      <c r="T2015" s="70"/>
    </row>
    <row r="2016" spans="18:20">
      <c r="R2016" s="70"/>
      <c r="S2016" s="70"/>
      <c r="T2016" s="70"/>
    </row>
    <row r="2017" spans="18:20">
      <c r="R2017" s="70"/>
      <c r="S2017" s="70"/>
      <c r="T2017" s="70"/>
    </row>
    <row r="2018" spans="18:20">
      <c r="R2018" s="70"/>
      <c r="S2018" s="70"/>
      <c r="T2018" s="70"/>
    </row>
    <row r="2019" spans="18:20">
      <c r="R2019" s="70"/>
      <c r="S2019" s="70"/>
      <c r="T2019" s="70"/>
    </row>
    <row r="2020" spans="18:20">
      <c r="R2020" s="70"/>
      <c r="S2020" s="70"/>
      <c r="T2020" s="70"/>
    </row>
    <row r="2021" spans="18:20">
      <c r="R2021" s="70"/>
      <c r="S2021" s="70"/>
      <c r="T2021" s="70"/>
    </row>
    <row r="2022" spans="18:20">
      <c r="R2022" s="70"/>
      <c r="S2022" s="70"/>
      <c r="T2022" s="70"/>
    </row>
    <row r="2023" spans="18:20">
      <c r="R2023" s="70"/>
      <c r="S2023" s="70"/>
      <c r="T2023" s="70"/>
    </row>
    <row r="2024" spans="18:20">
      <c r="R2024" s="70"/>
      <c r="S2024" s="70"/>
      <c r="T2024" s="70"/>
    </row>
    <row r="2025" spans="18:20">
      <c r="R2025" s="70"/>
      <c r="S2025" s="70"/>
      <c r="T2025" s="70"/>
    </row>
    <row r="2026" spans="18:20">
      <c r="R2026" s="70"/>
      <c r="S2026" s="70"/>
      <c r="T2026" s="70"/>
    </row>
    <row r="2027" spans="18:20">
      <c r="R2027" s="70"/>
      <c r="S2027" s="70"/>
      <c r="T2027" s="70"/>
    </row>
    <row r="2028" spans="18:20">
      <c r="R2028" s="70"/>
      <c r="S2028" s="70"/>
      <c r="T2028" s="70"/>
    </row>
    <row r="2029" spans="18:20">
      <c r="R2029" s="70"/>
      <c r="S2029" s="70"/>
      <c r="T2029" s="70"/>
    </row>
    <row r="2030" spans="18:20">
      <c r="R2030" s="70"/>
      <c r="S2030" s="70"/>
      <c r="T2030" s="70"/>
    </row>
    <row r="2031" spans="18:20">
      <c r="R2031" s="70"/>
      <c r="S2031" s="70"/>
      <c r="T2031" s="70"/>
    </row>
    <row r="2032" spans="18:20">
      <c r="R2032" s="70"/>
      <c r="S2032" s="70"/>
      <c r="T2032" s="70"/>
    </row>
    <row r="2033" spans="18:20">
      <c r="R2033" s="70"/>
      <c r="S2033" s="70"/>
      <c r="T2033" s="70"/>
    </row>
    <row r="2034" spans="18:20">
      <c r="R2034" s="70"/>
      <c r="S2034" s="70"/>
      <c r="T2034" s="70"/>
    </row>
    <row r="2035" spans="18:20">
      <c r="R2035" s="70"/>
      <c r="S2035" s="70"/>
      <c r="T2035" s="70"/>
    </row>
    <row r="2036" spans="18:20">
      <c r="R2036" s="70"/>
      <c r="S2036" s="70"/>
      <c r="T2036" s="70"/>
    </row>
    <row r="2037" spans="18:20">
      <c r="R2037" s="70"/>
      <c r="S2037" s="70"/>
      <c r="T2037" s="70"/>
    </row>
    <row r="2038" spans="18:20">
      <c r="R2038" s="70"/>
      <c r="S2038" s="70"/>
      <c r="T2038" s="70"/>
    </row>
    <row r="2039" spans="18:20">
      <c r="R2039" s="70"/>
      <c r="S2039" s="70"/>
      <c r="T2039" s="70"/>
    </row>
    <row r="2040" spans="18:20">
      <c r="R2040" s="70"/>
      <c r="S2040" s="70"/>
      <c r="T2040" s="70"/>
    </row>
    <row r="2041" spans="18:20">
      <c r="R2041" s="70"/>
      <c r="S2041" s="70"/>
      <c r="T2041" s="70"/>
    </row>
    <row r="2042" spans="18:20">
      <c r="R2042" s="70"/>
      <c r="S2042" s="70"/>
      <c r="T2042" s="70"/>
    </row>
    <row r="2043" spans="18:20">
      <c r="R2043" s="70"/>
      <c r="S2043" s="70"/>
      <c r="T2043" s="70"/>
    </row>
    <row r="2044" spans="18:20">
      <c r="R2044" s="70"/>
      <c r="S2044" s="70"/>
      <c r="T2044" s="70"/>
    </row>
    <row r="2045" spans="18:20">
      <c r="R2045" s="70"/>
      <c r="S2045" s="70"/>
      <c r="T2045" s="70"/>
    </row>
    <row r="2046" spans="18:20">
      <c r="R2046" s="70"/>
      <c r="S2046" s="70"/>
      <c r="T2046" s="70"/>
    </row>
    <row r="2047" spans="18:20">
      <c r="R2047" s="70"/>
      <c r="S2047" s="70"/>
      <c r="T2047" s="70"/>
    </row>
    <row r="2048" spans="18:20">
      <c r="R2048" s="70"/>
      <c r="S2048" s="70"/>
      <c r="T2048" s="70"/>
    </row>
    <row r="2049" spans="18:20">
      <c r="R2049" s="70"/>
      <c r="S2049" s="70"/>
      <c r="T2049" s="70"/>
    </row>
    <row r="2050" spans="18:20">
      <c r="R2050" s="70"/>
      <c r="S2050" s="70"/>
      <c r="T2050" s="70"/>
    </row>
    <row r="2051" spans="18:20">
      <c r="R2051" s="70"/>
      <c r="S2051" s="70"/>
      <c r="T2051" s="70"/>
    </row>
    <row r="2052" spans="18:20">
      <c r="R2052" s="70"/>
      <c r="S2052" s="70"/>
      <c r="T2052" s="70"/>
    </row>
    <row r="2053" spans="18:20">
      <c r="R2053" s="70"/>
      <c r="S2053" s="70"/>
      <c r="T2053" s="70"/>
    </row>
    <row r="2054" spans="18:20">
      <c r="R2054" s="70"/>
      <c r="S2054" s="70"/>
      <c r="T2054" s="70"/>
    </row>
    <row r="2055" spans="18:20">
      <c r="R2055" s="70"/>
      <c r="S2055" s="70"/>
      <c r="T2055" s="70"/>
    </row>
    <row r="2056" spans="18:20">
      <c r="R2056" s="70"/>
      <c r="S2056" s="70"/>
      <c r="T2056" s="70"/>
    </row>
    <row r="2057" spans="18:20">
      <c r="R2057" s="70"/>
      <c r="S2057" s="70"/>
      <c r="T2057" s="70"/>
    </row>
    <row r="2058" spans="18:20">
      <c r="R2058" s="70"/>
      <c r="S2058" s="70"/>
      <c r="T2058" s="70"/>
    </row>
    <row r="2059" spans="18:20">
      <c r="R2059" s="70"/>
      <c r="S2059" s="70"/>
      <c r="T2059" s="70"/>
    </row>
    <row r="2060" spans="18:20">
      <c r="R2060" s="70"/>
      <c r="S2060" s="70"/>
      <c r="T2060" s="70"/>
    </row>
    <row r="2061" spans="18:20">
      <c r="R2061" s="70"/>
      <c r="S2061" s="70"/>
      <c r="T2061" s="70"/>
    </row>
    <row r="2062" spans="18:20">
      <c r="R2062" s="70"/>
      <c r="S2062" s="70"/>
      <c r="T2062" s="70"/>
    </row>
    <row r="2063" spans="18:20">
      <c r="R2063" s="70"/>
      <c r="S2063" s="70"/>
      <c r="T2063" s="70"/>
    </row>
    <row r="2064" spans="18:20">
      <c r="R2064" s="70"/>
      <c r="S2064" s="70"/>
      <c r="T2064" s="70"/>
    </row>
    <row r="2065" spans="18:20">
      <c r="R2065" s="70"/>
      <c r="S2065" s="70"/>
      <c r="T2065" s="70"/>
    </row>
    <row r="2066" spans="18:20">
      <c r="R2066" s="70"/>
      <c r="S2066" s="70"/>
      <c r="T2066" s="70"/>
    </row>
    <row r="2067" spans="18:20">
      <c r="R2067" s="70"/>
      <c r="S2067" s="70"/>
      <c r="T2067" s="70"/>
    </row>
    <row r="2068" spans="18:20">
      <c r="R2068" s="70"/>
      <c r="S2068" s="70"/>
      <c r="T2068" s="70"/>
    </row>
    <row r="2069" spans="18:20">
      <c r="R2069" s="70"/>
      <c r="S2069" s="70"/>
      <c r="T2069" s="70"/>
    </row>
    <row r="2070" spans="18:20">
      <c r="R2070" s="70"/>
      <c r="S2070" s="70"/>
      <c r="T2070" s="70"/>
    </row>
    <row r="2071" spans="18:20">
      <c r="R2071" s="70"/>
      <c r="S2071" s="70"/>
      <c r="T2071" s="70"/>
    </row>
    <row r="2072" spans="18:20">
      <c r="R2072" s="70"/>
      <c r="S2072" s="70"/>
      <c r="T2072" s="70"/>
    </row>
    <row r="2073" spans="18:20">
      <c r="R2073" s="70"/>
      <c r="S2073" s="70"/>
      <c r="T2073" s="70"/>
    </row>
    <row r="2074" spans="18:20">
      <c r="R2074" s="70"/>
      <c r="S2074" s="70"/>
      <c r="T2074" s="70"/>
    </row>
    <row r="2075" spans="18:20">
      <c r="R2075" s="70"/>
      <c r="S2075" s="70"/>
      <c r="T2075" s="70"/>
    </row>
    <row r="2076" spans="18:20">
      <c r="R2076" s="70"/>
      <c r="S2076" s="70"/>
      <c r="T2076" s="70"/>
    </row>
    <row r="2077" spans="18:20">
      <c r="R2077" s="70"/>
      <c r="S2077" s="70"/>
      <c r="T2077" s="70"/>
    </row>
    <row r="2078" spans="18:20">
      <c r="R2078" s="70"/>
      <c r="S2078" s="70"/>
      <c r="T2078" s="70"/>
    </row>
    <row r="2079" spans="18:20">
      <c r="R2079" s="70"/>
      <c r="S2079" s="70"/>
      <c r="T2079" s="70"/>
    </row>
    <row r="2080" spans="18:20">
      <c r="R2080" s="70"/>
      <c r="S2080" s="70"/>
      <c r="T2080" s="70"/>
    </row>
    <row r="2081" spans="18:20">
      <c r="R2081" s="70"/>
      <c r="S2081" s="70"/>
      <c r="T2081" s="70"/>
    </row>
    <row r="2082" spans="18:20">
      <c r="R2082" s="70"/>
      <c r="S2082" s="70"/>
      <c r="T2082" s="70"/>
    </row>
    <row r="2083" spans="18:20">
      <c r="R2083" s="70"/>
      <c r="S2083" s="70"/>
      <c r="T2083" s="70"/>
    </row>
    <row r="2084" spans="18:20">
      <c r="R2084" s="70"/>
      <c r="S2084" s="70"/>
      <c r="T2084" s="70"/>
    </row>
    <row r="2085" spans="18:20">
      <c r="R2085" s="70"/>
      <c r="S2085" s="70"/>
      <c r="T2085" s="70"/>
    </row>
    <row r="2086" spans="18:20">
      <c r="R2086" s="70"/>
      <c r="S2086" s="70"/>
      <c r="T2086" s="70"/>
    </row>
    <row r="2087" spans="18:20">
      <c r="R2087" s="70"/>
      <c r="S2087" s="70"/>
      <c r="T2087" s="70"/>
    </row>
    <row r="2088" spans="18:20">
      <c r="R2088" s="70"/>
      <c r="S2088" s="70"/>
      <c r="T2088" s="70"/>
    </row>
    <row r="2089" spans="18:20">
      <c r="R2089" s="70"/>
      <c r="S2089" s="70"/>
      <c r="T2089" s="70"/>
    </row>
    <row r="2090" spans="18:20">
      <c r="R2090" s="70"/>
      <c r="S2090" s="70"/>
      <c r="T2090" s="70"/>
    </row>
    <row r="2091" spans="18:20">
      <c r="R2091" s="70"/>
      <c r="S2091" s="70"/>
      <c r="T2091" s="70"/>
    </row>
    <row r="2092" spans="18:20">
      <c r="R2092" s="70"/>
      <c r="S2092" s="70"/>
      <c r="T2092" s="70"/>
    </row>
    <row r="2093" spans="18:20">
      <c r="R2093" s="70"/>
      <c r="S2093" s="70"/>
      <c r="T2093" s="70"/>
    </row>
    <row r="2094" spans="18:20">
      <c r="R2094" s="70"/>
      <c r="S2094" s="70"/>
      <c r="T2094" s="70"/>
    </row>
    <row r="2095" spans="18:20">
      <c r="R2095" s="70"/>
      <c r="S2095" s="70"/>
      <c r="T2095" s="70"/>
    </row>
    <row r="2096" spans="18:20">
      <c r="R2096" s="70"/>
      <c r="S2096" s="70"/>
      <c r="T2096" s="70"/>
    </row>
    <row r="2097" spans="18:20">
      <c r="R2097" s="70"/>
      <c r="S2097" s="70"/>
      <c r="T2097" s="70"/>
    </row>
    <row r="2098" spans="18:20">
      <c r="R2098" s="70"/>
      <c r="S2098" s="70"/>
      <c r="T2098" s="70"/>
    </row>
    <row r="2099" spans="18:20">
      <c r="R2099" s="70"/>
      <c r="S2099" s="70"/>
      <c r="T2099" s="70"/>
    </row>
    <row r="2100" spans="18:20">
      <c r="R2100" s="70"/>
      <c r="S2100" s="70"/>
      <c r="T2100" s="70"/>
    </row>
    <row r="2101" spans="18:20">
      <c r="R2101" s="70"/>
      <c r="S2101" s="70"/>
      <c r="T2101" s="70"/>
    </row>
    <row r="2102" spans="18:20">
      <c r="R2102" s="70"/>
      <c r="S2102" s="70"/>
      <c r="T2102" s="70"/>
    </row>
    <row r="2103" spans="18:20">
      <c r="R2103" s="70"/>
      <c r="S2103" s="70"/>
      <c r="T2103" s="70"/>
    </row>
    <row r="2104" spans="18:20">
      <c r="R2104" s="70"/>
      <c r="S2104" s="70"/>
      <c r="T2104" s="70"/>
    </row>
    <row r="2105" spans="18:20">
      <c r="R2105" s="70"/>
      <c r="S2105" s="70"/>
      <c r="T2105" s="70"/>
    </row>
    <row r="2106" spans="18:20">
      <c r="R2106" s="70"/>
      <c r="S2106" s="70"/>
      <c r="T2106" s="70"/>
    </row>
    <row r="2107" spans="18:20">
      <c r="R2107" s="70"/>
      <c r="S2107" s="70"/>
      <c r="T2107" s="70"/>
    </row>
    <row r="2108" spans="18:20">
      <c r="R2108" s="70"/>
      <c r="S2108" s="70"/>
      <c r="T2108" s="70"/>
    </row>
    <row r="2109" spans="18:20">
      <c r="R2109" s="70"/>
      <c r="S2109" s="70"/>
      <c r="T2109" s="70"/>
    </row>
    <row r="2110" spans="18:20">
      <c r="R2110" s="70"/>
      <c r="S2110" s="70"/>
      <c r="T2110" s="70"/>
    </row>
    <row r="2111" spans="18:20">
      <c r="R2111" s="70"/>
      <c r="S2111" s="70"/>
      <c r="T2111" s="70"/>
    </row>
    <row r="2112" spans="18:20">
      <c r="R2112" s="70"/>
      <c r="S2112" s="70"/>
      <c r="T2112" s="70"/>
    </row>
    <row r="2113" spans="18:20">
      <c r="R2113" s="70"/>
      <c r="S2113" s="70"/>
      <c r="T2113" s="70"/>
    </row>
    <row r="2114" spans="18:20">
      <c r="R2114" s="70"/>
      <c r="S2114" s="70"/>
      <c r="T2114" s="70"/>
    </row>
    <row r="2115" spans="18:20">
      <c r="R2115" s="70"/>
      <c r="S2115" s="70"/>
      <c r="T2115" s="70"/>
    </row>
    <row r="2116" spans="18:20">
      <c r="R2116" s="70"/>
      <c r="S2116" s="70"/>
      <c r="T2116" s="70"/>
    </row>
    <row r="2117" spans="18:20">
      <c r="R2117" s="70"/>
      <c r="S2117" s="70"/>
      <c r="T2117" s="70"/>
    </row>
    <row r="2118" spans="18:20">
      <c r="R2118" s="70"/>
      <c r="S2118" s="70"/>
      <c r="T2118" s="70"/>
    </row>
    <row r="2119" spans="18:20">
      <c r="R2119" s="70"/>
      <c r="S2119" s="70"/>
      <c r="T2119" s="70"/>
    </row>
    <row r="2120" spans="18:20">
      <c r="R2120" s="70"/>
      <c r="S2120" s="70"/>
      <c r="T2120" s="70"/>
    </row>
    <row r="2121" spans="18:20">
      <c r="R2121" s="70"/>
      <c r="S2121" s="70"/>
      <c r="T2121" s="70"/>
    </row>
    <row r="2122" spans="18:20">
      <c r="R2122" s="70"/>
      <c r="S2122" s="70"/>
      <c r="T2122" s="70"/>
    </row>
    <row r="2123" spans="18:20">
      <c r="R2123" s="70"/>
      <c r="S2123" s="70"/>
      <c r="T2123" s="70"/>
    </row>
    <row r="2124" spans="18:20">
      <c r="R2124" s="70"/>
      <c r="S2124" s="70"/>
      <c r="T2124" s="70"/>
    </row>
    <row r="2125" spans="18:20">
      <c r="R2125" s="70"/>
      <c r="S2125" s="70"/>
      <c r="T2125" s="70"/>
    </row>
    <row r="2126" spans="18:20">
      <c r="R2126" s="70"/>
      <c r="S2126" s="70"/>
      <c r="T2126" s="70"/>
    </row>
    <row r="2127" spans="18:20">
      <c r="R2127" s="70"/>
      <c r="S2127" s="70"/>
      <c r="T2127" s="70"/>
    </row>
    <row r="2128" spans="18:20">
      <c r="R2128" s="70"/>
      <c r="S2128" s="70"/>
      <c r="T2128" s="70"/>
    </row>
    <row r="2129" spans="18:20">
      <c r="R2129" s="70"/>
      <c r="S2129" s="70"/>
      <c r="T2129" s="70"/>
    </row>
    <row r="2130" spans="18:20">
      <c r="R2130" s="70"/>
      <c r="S2130" s="70"/>
      <c r="T2130" s="70"/>
    </row>
    <row r="2131" spans="18:20">
      <c r="R2131" s="70"/>
      <c r="S2131" s="70"/>
      <c r="T2131" s="70"/>
    </row>
    <row r="2132" spans="18:20">
      <c r="R2132" s="70"/>
      <c r="S2132" s="70"/>
      <c r="T2132" s="70"/>
    </row>
    <row r="2133" spans="18:20">
      <c r="R2133" s="70"/>
      <c r="S2133" s="70"/>
      <c r="T2133" s="70"/>
    </row>
    <row r="2134" spans="18:20">
      <c r="R2134" s="70"/>
      <c r="S2134" s="70"/>
      <c r="T2134" s="70"/>
    </row>
    <row r="2135" spans="18:20">
      <c r="R2135" s="70"/>
      <c r="S2135" s="70"/>
      <c r="T2135" s="70"/>
    </row>
    <row r="2136" spans="18:20">
      <c r="R2136" s="70"/>
      <c r="S2136" s="70"/>
      <c r="T2136" s="70"/>
    </row>
    <row r="2137" spans="18:20">
      <c r="R2137" s="70"/>
      <c r="S2137" s="70"/>
      <c r="T2137" s="70"/>
    </row>
    <row r="2138" spans="18:20">
      <c r="R2138" s="70"/>
      <c r="S2138" s="70"/>
      <c r="T2138" s="70"/>
    </row>
    <row r="2139" spans="18:20">
      <c r="R2139" s="70"/>
      <c r="S2139" s="70"/>
      <c r="T2139" s="70"/>
    </row>
    <row r="2140" spans="18:20">
      <c r="R2140" s="70"/>
      <c r="S2140" s="70"/>
      <c r="T2140" s="70"/>
    </row>
    <row r="2141" spans="18:20">
      <c r="R2141" s="70"/>
      <c r="S2141" s="70"/>
      <c r="T2141" s="70"/>
    </row>
    <row r="2142" spans="18:20">
      <c r="R2142" s="70"/>
      <c r="S2142" s="70"/>
      <c r="T2142" s="70"/>
    </row>
    <row r="2143" spans="18:20">
      <c r="R2143" s="70"/>
      <c r="S2143" s="70"/>
      <c r="T2143" s="70"/>
    </row>
    <row r="2144" spans="18:20">
      <c r="R2144" s="70"/>
      <c r="S2144" s="70"/>
      <c r="T2144" s="70"/>
    </row>
    <row r="2145" spans="18:20">
      <c r="R2145" s="70"/>
      <c r="S2145" s="70"/>
      <c r="T2145" s="70"/>
    </row>
    <row r="2146" spans="18:20">
      <c r="R2146" s="70"/>
      <c r="S2146" s="70"/>
      <c r="T2146" s="70"/>
    </row>
    <row r="2147" spans="18:20">
      <c r="R2147" s="70"/>
      <c r="S2147" s="70"/>
      <c r="T2147" s="70"/>
    </row>
    <row r="2148" spans="18:20">
      <c r="R2148" s="70"/>
      <c r="S2148" s="70"/>
      <c r="T2148" s="70"/>
    </row>
    <row r="2149" spans="18:20">
      <c r="R2149" s="70"/>
      <c r="S2149" s="70"/>
      <c r="T2149" s="70"/>
    </row>
    <row r="2150" spans="18:20">
      <c r="R2150" s="70"/>
      <c r="S2150" s="70"/>
      <c r="T2150" s="70"/>
    </row>
    <row r="2151" spans="18:20">
      <c r="R2151" s="70"/>
      <c r="S2151" s="70"/>
      <c r="T2151" s="70"/>
    </row>
    <row r="2152" spans="18:20">
      <c r="R2152" s="70"/>
      <c r="S2152" s="70"/>
      <c r="T2152" s="70"/>
    </row>
    <row r="2153" spans="18:20">
      <c r="R2153" s="70"/>
      <c r="S2153" s="70"/>
      <c r="T2153" s="70"/>
    </row>
    <row r="2154" spans="18:20">
      <c r="R2154" s="70"/>
      <c r="S2154" s="70"/>
      <c r="T2154" s="70"/>
    </row>
    <row r="2155" spans="18:20">
      <c r="R2155" s="70"/>
      <c r="S2155" s="70"/>
      <c r="T2155" s="70"/>
    </row>
    <row r="2156" spans="18:20">
      <c r="R2156" s="70"/>
      <c r="S2156" s="70"/>
      <c r="T2156" s="70"/>
    </row>
    <row r="2157" spans="18:20">
      <c r="R2157" s="70"/>
      <c r="S2157" s="70"/>
      <c r="T2157" s="70"/>
    </row>
    <row r="2158" spans="18:20">
      <c r="R2158" s="70"/>
      <c r="S2158" s="70"/>
      <c r="T2158" s="70"/>
    </row>
    <row r="2159" spans="18:20">
      <c r="R2159" s="70"/>
      <c r="S2159" s="70"/>
      <c r="T2159" s="70"/>
    </row>
    <row r="2160" spans="18:20">
      <c r="R2160" s="70"/>
      <c r="S2160" s="70"/>
      <c r="T2160" s="70"/>
    </row>
    <row r="2161" spans="18:20">
      <c r="R2161" s="70"/>
      <c r="S2161" s="70"/>
      <c r="T2161" s="70"/>
    </row>
    <row r="2162" spans="18:20">
      <c r="R2162" s="70"/>
      <c r="S2162" s="70"/>
      <c r="T2162" s="70"/>
    </row>
    <row r="2163" spans="18:20">
      <c r="R2163" s="70"/>
      <c r="S2163" s="70"/>
      <c r="T2163" s="70"/>
    </row>
    <row r="2164" spans="18:20">
      <c r="R2164" s="70"/>
      <c r="S2164" s="70"/>
      <c r="T2164" s="70"/>
    </row>
    <row r="2165" spans="18:20">
      <c r="R2165" s="70"/>
      <c r="S2165" s="70"/>
      <c r="T2165" s="70"/>
    </row>
    <row r="2166" spans="18:20">
      <c r="R2166" s="70"/>
      <c r="S2166" s="70"/>
      <c r="T2166" s="70"/>
    </row>
    <row r="2167" spans="18:20">
      <c r="R2167" s="70"/>
      <c r="S2167" s="70"/>
      <c r="T2167" s="70"/>
    </row>
    <row r="2168" spans="18:20">
      <c r="R2168" s="70"/>
      <c r="S2168" s="70"/>
      <c r="T2168" s="70"/>
    </row>
    <row r="2169" spans="18:20">
      <c r="R2169" s="70"/>
      <c r="S2169" s="70"/>
      <c r="T2169" s="70"/>
    </row>
    <row r="2170" spans="18:20">
      <c r="R2170" s="70"/>
      <c r="S2170" s="70"/>
      <c r="T2170" s="70"/>
    </row>
    <row r="2171" spans="18:20">
      <c r="R2171" s="70"/>
      <c r="S2171" s="70"/>
      <c r="T2171" s="70"/>
    </row>
    <row r="2172" spans="18:20">
      <c r="R2172" s="70"/>
      <c r="S2172" s="70"/>
      <c r="T2172" s="70"/>
    </row>
    <row r="2173" spans="18:20">
      <c r="R2173" s="70"/>
      <c r="S2173" s="70"/>
      <c r="T2173" s="70"/>
    </row>
    <row r="2174" spans="18:20">
      <c r="R2174" s="70"/>
      <c r="S2174" s="70"/>
      <c r="T2174" s="70"/>
    </row>
    <row r="2175" spans="18:20">
      <c r="R2175" s="70"/>
      <c r="S2175" s="70"/>
      <c r="T2175" s="70"/>
    </row>
    <row r="2176" spans="18:20">
      <c r="R2176" s="70"/>
      <c r="S2176" s="70"/>
      <c r="T2176" s="70"/>
    </row>
    <row r="2177" spans="18:20">
      <c r="R2177" s="70"/>
      <c r="S2177" s="70"/>
      <c r="T2177" s="70"/>
    </row>
    <row r="2178" spans="18:20">
      <c r="R2178" s="70"/>
      <c r="S2178" s="70"/>
      <c r="T2178" s="70"/>
    </row>
    <row r="2179" spans="18:20">
      <c r="R2179" s="70"/>
      <c r="S2179" s="70"/>
      <c r="T2179" s="70"/>
    </row>
    <row r="2180" spans="18:20">
      <c r="R2180" s="70"/>
      <c r="S2180" s="70"/>
      <c r="T2180" s="70"/>
    </row>
    <row r="2181" spans="18:20">
      <c r="R2181" s="70"/>
      <c r="S2181" s="70"/>
      <c r="T2181" s="70"/>
    </row>
    <row r="2182" spans="18:20">
      <c r="R2182" s="70"/>
      <c r="S2182" s="70"/>
      <c r="T2182" s="70"/>
    </row>
    <row r="2183" spans="18:20">
      <c r="R2183" s="70"/>
      <c r="S2183" s="70"/>
      <c r="T2183" s="70"/>
    </row>
    <row r="2184" spans="18:20">
      <c r="R2184" s="70"/>
      <c r="S2184" s="70"/>
      <c r="T2184" s="70"/>
    </row>
    <row r="2185" spans="18:20">
      <c r="R2185" s="70"/>
      <c r="S2185" s="70"/>
      <c r="T2185" s="70"/>
    </row>
    <row r="2186" spans="18:20">
      <c r="R2186" s="70"/>
      <c r="S2186" s="70"/>
      <c r="T2186" s="70"/>
    </row>
    <row r="2187" spans="18:20">
      <c r="R2187" s="70"/>
      <c r="S2187" s="70"/>
      <c r="T2187" s="70"/>
    </row>
    <row r="2188" spans="18:20">
      <c r="R2188" s="70"/>
      <c r="S2188" s="70"/>
      <c r="T2188" s="70"/>
    </row>
    <row r="2189" spans="18:20">
      <c r="R2189" s="70"/>
      <c r="S2189" s="70"/>
      <c r="T2189" s="70"/>
    </row>
    <row r="2190" spans="18:20">
      <c r="R2190" s="70"/>
      <c r="S2190" s="70"/>
      <c r="T2190" s="70"/>
    </row>
    <row r="2191" spans="18:20">
      <c r="R2191" s="70"/>
      <c r="S2191" s="70"/>
      <c r="T2191" s="70"/>
    </row>
    <row r="2192" spans="18:20">
      <c r="R2192" s="70"/>
      <c r="S2192" s="70"/>
      <c r="T2192" s="70"/>
    </row>
    <row r="2193" spans="18:20">
      <c r="R2193" s="70"/>
      <c r="S2193" s="70"/>
      <c r="T2193" s="70"/>
    </row>
    <row r="2194" spans="18:20">
      <c r="R2194" s="70"/>
      <c r="S2194" s="70"/>
      <c r="T2194" s="70"/>
    </row>
    <row r="2195" spans="18:20">
      <c r="R2195" s="70"/>
      <c r="S2195" s="70"/>
      <c r="T2195" s="70"/>
    </row>
    <row r="2196" spans="18:20">
      <c r="R2196" s="70"/>
      <c r="S2196" s="70"/>
      <c r="T2196" s="70"/>
    </row>
    <row r="2197" spans="18:20">
      <c r="R2197" s="70"/>
      <c r="S2197" s="70"/>
      <c r="T2197" s="70"/>
    </row>
    <row r="2198" spans="18:20">
      <c r="R2198" s="70"/>
      <c r="S2198" s="70"/>
      <c r="T2198" s="70"/>
    </row>
    <row r="2199" spans="18:20">
      <c r="R2199" s="70"/>
      <c r="S2199" s="70"/>
      <c r="T2199" s="70"/>
    </row>
    <row r="2200" spans="18:20">
      <c r="R2200" s="70"/>
      <c r="S2200" s="70"/>
      <c r="T2200" s="70"/>
    </row>
    <row r="2201" spans="18:20">
      <c r="R2201" s="70"/>
      <c r="S2201" s="70"/>
      <c r="T2201" s="70"/>
    </row>
    <row r="2202" spans="18:20">
      <c r="R2202" s="70"/>
      <c r="S2202" s="70"/>
      <c r="T2202" s="70"/>
    </row>
    <row r="2203" spans="18:20">
      <c r="R2203" s="70"/>
      <c r="S2203" s="70"/>
      <c r="T2203" s="70"/>
    </row>
    <row r="2204" spans="18:20">
      <c r="R2204" s="70"/>
      <c r="S2204" s="70"/>
      <c r="T2204" s="70"/>
    </row>
    <row r="2205" spans="18:20">
      <c r="R2205" s="70"/>
      <c r="S2205" s="70"/>
      <c r="T2205" s="70"/>
    </row>
    <row r="2206" spans="18:20">
      <c r="R2206" s="70"/>
      <c r="S2206" s="70"/>
      <c r="T2206" s="70"/>
    </row>
    <row r="2207" spans="18:20">
      <c r="R2207" s="70"/>
      <c r="S2207" s="70"/>
      <c r="T2207" s="70"/>
    </row>
    <row r="2208" spans="18:20">
      <c r="R2208" s="70"/>
      <c r="S2208" s="70"/>
      <c r="T2208" s="70"/>
    </row>
    <row r="2209" spans="18:20">
      <c r="R2209" s="70"/>
      <c r="S2209" s="70"/>
      <c r="T2209" s="70"/>
    </row>
    <row r="2210" spans="18:20">
      <c r="R2210" s="70"/>
      <c r="S2210" s="70"/>
      <c r="T2210" s="70"/>
    </row>
    <row r="2211" spans="18:20">
      <c r="R2211" s="70"/>
      <c r="S2211" s="70"/>
      <c r="T2211" s="70"/>
    </row>
    <row r="2212" spans="18:20">
      <c r="R2212" s="70"/>
      <c r="S2212" s="70"/>
      <c r="T2212" s="70"/>
    </row>
    <row r="2213" spans="18:20">
      <c r="R2213" s="70"/>
      <c r="S2213" s="70"/>
      <c r="T2213" s="70"/>
    </row>
    <row r="2214" spans="18:20">
      <c r="R2214" s="70"/>
      <c r="S2214" s="70"/>
      <c r="T2214" s="70"/>
    </row>
    <row r="2215" spans="18:20">
      <c r="R2215" s="70"/>
      <c r="S2215" s="70"/>
      <c r="T2215" s="70"/>
    </row>
    <row r="2216" spans="18:20">
      <c r="R2216" s="70"/>
      <c r="S2216" s="70"/>
      <c r="T2216" s="70"/>
    </row>
    <row r="2217" spans="18:20">
      <c r="R2217" s="70"/>
      <c r="S2217" s="70"/>
      <c r="T2217" s="70"/>
    </row>
    <row r="2218" spans="18:20">
      <c r="R2218" s="70"/>
      <c r="S2218" s="70"/>
      <c r="T2218" s="70"/>
    </row>
    <row r="2219" spans="18:20">
      <c r="R2219" s="70"/>
      <c r="S2219" s="70"/>
      <c r="T2219" s="70"/>
    </row>
    <row r="2220" spans="18:20">
      <c r="R2220" s="70"/>
      <c r="S2220" s="70"/>
      <c r="T2220" s="70"/>
    </row>
    <row r="2221" spans="18:20">
      <c r="R2221" s="70"/>
      <c r="S2221" s="70"/>
      <c r="T2221" s="70"/>
    </row>
    <row r="2222" spans="18:20">
      <c r="R2222" s="70"/>
      <c r="S2222" s="70"/>
      <c r="T2222" s="70"/>
    </row>
    <row r="2223" spans="18:20">
      <c r="R2223" s="70"/>
      <c r="S2223" s="70"/>
      <c r="T2223" s="70"/>
    </row>
    <row r="2224" spans="18:20">
      <c r="R2224" s="70"/>
      <c r="S2224" s="70"/>
      <c r="T2224" s="70"/>
    </row>
    <row r="2225" spans="18:20">
      <c r="R2225" s="70"/>
      <c r="S2225" s="70"/>
      <c r="T2225" s="70"/>
    </row>
    <row r="2226" spans="18:20">
      <c r="R2226" s="70"/>
      <c r="S2226" s="70"/>
      <c r="T2226" s="70"/>
    </row>
    <row r="2227" spans="18:20">
      <c r="R2227" s="70"/>
      <c r="S2227" s="70"/>
      <c r="T2227" s="70"/>
    </row>
    <row r="2228" spans="18:20">
      <c r="R2228" s="70"/>
      <c r="S2228" s="70"/>
      <c r="T2228" s="70"/>
    </row>
    <row r="2229" spans="18:20">
      <c r="R2229" s="70"/>
      <c r="S2229" s="70"/>
      <c r="T2229" s="70"/>
    </row>
    <row r="2230" spans="18:20">
      <c r="R2230" s="70"/>
      <c r="S2230" s="70"/>
      <c r="T2230" s="70"/>
    </row>
    <row r="2231" spans="18:20">
      <c r="R2231" s="70"/>
      <c r="S2231" s="70"/>
      <c r="T2231" s="70"/>
    </row>
    <row r="2232" spans="18:20">
      <c r="R2232" s="70"/>
      <c r="S2232" s="70"/>
      <c r="T2232" s="70"/>
    </row>
    <row r="2233" spans="18:20">
      <c r="R2233" s="70"/>
      <c r="S2233" s="70"/>
      <c r="T2233" s="70"/>
    </row>
    <row r="2234" spans="18:20">
      <c r="R2234" s="70"/>
      <c r="S2234" s="70"/>
      <c r="T2234" s="70"/>
    </row>
    <row r="2235" spans="18:20">
      <c r="R2235" s="70"/>
      <c r="S2235" s="70"/>
      <c r="T2235" s="70"/>
    </row>
    <row r="2236" spans="18:20">
      <c r="R2236" s="70"/>
      <c r="S2236" s="70"/>
      <c r="T2236" s="70"/>
    </row>
    <row r="2237" spans="18:20">
      <c r="R2237" s="70"/>
      <c r="S2237" s="70"/>
      <c r="T2237" s="70"/>
    </row>
    <row r="2238" spans="18:20">
      <c r="R2238" s="70"/>
      <c r="S2238" s="70"/>
      <c r="T2238" s="70"/>
    </row>
    <row r="2239" spans="18:20">
      <c r="R2239" s="70"/>
      <c r="S2239" s="70"/>
      <c r="T2239" s="70"/>
    </row>
    <row r="2240" spans="18:20">
      <c r="R2240" s="70"/>
      <c r="S2240" s="70"/>
      <c r="T2240" s="70"/>
    </row>
    <row r="2241" spans="18:20">
      <c r="R2241" s="70"/>
      <c r="S2241" s="70"/>
      <c r="T2241" s="70"/>
    </row>
    <row r="2242" spans="18:20">
      <c r="R2242" s="70"/>
      <c r="S2242" s="70"/>
      <c r="T2242" s="70"/>
    </row>
    <row r="2243" spans="18:20">
      <c r="R2243" s="70"/>
      <c r="S2243" s="70"/>
      <c r="T2243" s="70"/>
    </row>
    <row r="2244" spans="18:20">
      <c r="R2244" s="70"/>
      <c r="S2244" s="70"/>
      <c r="T2244" s="70"/>
    </row>
    <row r="2245" spans="18:20">
      <c r="R2245" s="70"/>
      <c r="S2245" s="70"/>
      <c r="T2245" s="70"/>
    </row>
    <row r="2246" spans="18:20">
      <c r="R2246" s="70"/>
      <c r="S2246" s="70"/>
      <c r="T2246" s="70"/>
    </row>
    <row r="2247" spans="18:20">
      <c r="R2247" s="70"/>
      <c r="S2247" s="70"/>
      <c r="T2247" s="70"/>
    </row>
    <row r="2248" spans="18:20">
      <c r="R2248" s="70"/>
      <c r="S2248" s="70"/>
      <c r="T2248" s="70"/>
    </row>
    <row r="2249" spans="18:20">
      <c r="R2249" s="70"/>
      <c r="S2249" s="70"/>
      <c r="T2249" s="70"/>
    </row>
    <row r="2250" spans="18:20">
      <c r="R2250" s="70"/>
      <c r="S2250" s="70"/>
      <c r="T2250" s="70"/>
    </row>
    <row r="2251" spans="18:20">
      <c r="R2251" s="70"/>
      <c r="S2251" s="70"/>
      <c r="T2251" s="70"/>
    </row>
    <row r="2252" spans="18:20">
      <c r="R2252" s="70"/>
      <c r="S2252" s="70"/>
      <c r="T2252" s="70"/>
    </row>
    <row r="2253" spans="18:20">
      <c r="R2253" s="70"/>
      <c r="S2253" s="70"/>
      <c r="T2253" s="70"/>
    </row>
    <row r="2254" spans="18:20">
      <c r="R2254" s="70"/>
      <c r="S2254" s="70"/>
      <c r="T2254" s="70"/>
    </row>
    <row r="2255" spans="18:20">
      <c r="R2255" s="70"/>
      <c r="S2255" s="70"/>
      <c r="T2255" s="70"/>
    </row>
    <row r="2256" spans="18:20">
      <c r="R2256" s="70"/>
      <c r="S2256" s="70"/>
      <c r="T2256" s="70"/>
    </row>
    <row r="2257" spans="18:20">
      <c r="R2257" s="70"/>
      <c r="S2257" s="70"/>
      <c r="T2257" s="70"/>
    </row>
    <row r="2258" spans="18:20">
      <c r="R2258" s="70"/>
      <c r="S2258" s="70"/>
      <c r="T2258" s="70"/>
    </row>
    <row r="2259" spans="18:20">
      <c r="R2259" s="70"/>
      <c r="S2259" s="70"/>
      <c r="T2259" s="70"/>
    </row>
    <row r="2260" spans="18:20">
      <c r="R2260" s="70"/>
      <c r="S2260" s="70"/>
      <c r="T2260" s="70"/>
    </row>
    <row r="2261" spans="18:20">
      <c r="R2261" s="70"/>
      <c r="S2261" s="70"/>
      <c r="T2261" s="70"/>
    </row>
    <row r="2262" spans="18:20">
      <c r="R2262" s="70"/>
      <c r="S2262" s="70"/>
      <c r="T2262" s="70"/>
    </row>
    <row r="2263" spans="18:20">
      <c r="R2263" s="70"/>
      <c r="S2263" s="70"/>
      <c r="T2263" s="70"/>
    </row>
    <row r="2264" spans="18:20">
      <c r="R2264" s="70"/>
      <c r="S2264" s="70"/>
      <c r="T2264" s="70"/>
    </row>
    <row r="2265" spans="18:20">
      <c r="R2265" s="70"/>
      <c r="S2265" s="70"/>
      <c r="T2265" s="70"/>
    </row>
    <row r="2266" spans="18:20">
      <c r="R2266" s="70"/>
      <c r="S2266" s="70"/>
      <c r="T2266" s="70"/>
    </row>
    <row r="2267" spans="18:20">
      <c r="R2267" s="70"/>
      <c r="S2267" s="70"/>
      <c r="T2267" s="70"/>
    </row>
    <row r="2268" spans="18:20">
      <c r="R2268" s="70"/>
      <c r="S2268" s="70"/>
      <c r="T2268" s="70"/>
    </row>
    <row r="2269" spans="18:20">
      <c r="R2269" s="70"/>
      <c r="S2269" s="70"/>
      <c r="T2269" s="70"/>
    </row>
    <row r="2270" spans="18:20">
      <c r="R2270" s="70"/>
      <c r="S2270" s="70"/>
      <c r="T2270" s="70"/>
    </row>
    <row r="2271" spans="18:20">
      <c r="R2271" s="70"/>
      <c r="S2271" s="70"/>
      <c r="T2271" s="70"/>
    </row>
    <row r="2272" spans="18:20">
      <c r="R2272" s="70"/>
      <c r="S2272" s="70"/>
      <c r="T2272" s="70"/>
    </row>
    <row r="2273" spans="18:20">
      <c r="R2273" s="70"/>
      <c r="S2273" s="70"/>
      <c r="T2273" s="70"/>
    </row>
    <row r="2274" spans="18:20">
      <c r="R2274" s="70"/>
      <c r="S2274" s="70"/>
      <c r="T2274" s="70"/>
    </row>
    <row r="2275" spans="18:20">
      <c r="R2275" s="70"/>
      <c r="S2275" s="70"/>
      <c r="T2275" s="70"/>
    </row>
    <row r="2276" spans="18:20">
      <c r="R2276" s="70"/>
      <c r="S2276" s="70"/>
      <c r="T2276" s="70"/>
    </row>
    <row r="2277" spans="18:20">
      <c r="R2277" s="70"/>
      <c r="S2277" s="70"/>
      <c r="T2277" s="70"/>
    </row>
    <row r="2278" spans="18:20">
      <c r="R2278" s="70"/>
      <c r="S2278" s="70"/>
      <c r="T2278" s="70"/>
    </row>
    <row r="2279" spans="18:20">
      <c r="R2279" s="70"/>
      <c r="S2279" s="70"/>
      <c r="T2279" s="70"/>
    </row>
    <row r="2280" spans="18:20">
      <c r="R2280" s="70"/>
      <c r="S2280" s="70"/>
      <c r="T2280" s="70"/>
    </row>
    <row r="2281" spans="18:20">
      <c r="R2281" s="70"/>
      <c r="S2281" s="70"/>
      <c r="T2281" s="70"/>
    </row>
    <row r="2282" spans="18:20">
      <c r="R2282" s="70"/>
      <c r="S2282" s="70"/>
      <c r="T2282" s="70"/>
    </row>
    <row r="2283" spans="18:20">
      <c r="R2283" s="70"/>
      <c r="S2283" s="70"/>
      <c r="T2283" s="70"/>
    </row>
    <row r="2284" spans="18:20">
      <c r="R2284" s="70"/>
      <c r="S2284" s="70"/>
      <c r="T2284" s="70"/>
    </row>
    <row r="2285" spans="18:20">
      <c r="R2285" s="70"/>
      <c r="S2285" s="70"/>
      <c r="T2285" s="70"/>
    </row>
    <row r="2286" spans="18:20">
      <c r="R2286" s="70"/>
      <c r="S2286" s="70"/>
      <c r="T2286" s="70"/>
    </row>
    <row r="2287" spans="18:20">
      <c r="R2287" s="70"/>
      <c r="S2287" s="70"/>
      <c r="T2287" s="70"/>
    </row>
    <row r="2288" spans="18:20">
      <c r="R2288" s="70"/>
      <c r="S2288" s="70"/>
      <c r="T2288" s="70"/>
    </row>
    <row r="2289" spans="18:20">
      <c r="R2289" s="70"/>
      <c r="S2289" s="70"/>
      <c r="T2289" s="70"/>
    </row>
    <row r="2290" spans="18:20">
      <c r="R2290" s="70"/>
      <c r="S2290" s="70"/>
      <c r="T2290" s="70"/>
    </row>
    <row r="2291" spans="18:20">
      <c r="R2291" s="70"/>
      <c r="S2291" s="70"/>
      <c r="T2291" s="70"/>
    </row>
    <row r="2292" spans="18:20">
      <c r="R2292" s="70"/>
      <c r="S2292" s="70"/>
      <c r="T2292" s="70"/>
    </row>
    <row r="2293" spans="18:20">
      <c r="R2293" s="70"/>
      <c r="S2293" s="70"/>
      <c r="T2293" s="70"/>
    </row>
    <row r="2294" spans="18:20">
      <c r="R2294" s="70"/>
      <c r="S2294" s="70"/>
      <c r="T2294" s="70"/>
    </row>
    <row r="2295" spans="18:20">
      <c r="R2295" s="70"/>
      <c r="S2295" s="70"/>
      <c r="T2295" s="70"/>
    </row>
    <row r="2296" spans="18:20">
      <c r="R2296" s="70"/>
      <c r="S2296" s="70"/>
      <c r="T2296" s="70"/>
    </row>
    <row r="2297" spans="18:20">
      <c r="R2297" s="70"/>
      <c r="S2297" s="70"/>
      <c r="T2297" s="70"/>
    </row>
    <row r="2298" spans="18:20">
      <c r="R2298" s="70"/>
      <c r="S2298" s="70"/>
      <c r="T2298" s="70"/>
    </row>
    <row r="2299" spans="18:20">
      <c r="R2299" s="70"/>
      <c r="S2299" s="70"/>
      <c r="T2299" s="70"/>
    </row>
    <row r="2300" spans="18:20">
      <c r="R2300" s="70"/>
      <c r="S2300" s="70"/>
      <c r="T2300" s="70"/>
    </row>
    <row r="2301" spans="18:20">
      <c r="R2301" s="70"/>
      <c r="S2301" s="70"/>
      <c r="T2301" s="70"/>
    </row>
    <row r="2302" spans="18:20">
      <c r="R2302" s="70"/>
      <c r="S2302" s="70"/>
      <c r="T2302" s="70"/>
    </row>
    <row r="2303" spans="18:20">
      <c r="R2303" s="70"/>
      <c r="S2303" s="70"/>
      <c r="T2303" s="70"/>
    </row>
    <row r="2304" spans="18:20">
      <c r="R2304" s="70"/>
      <c r="S2304" s="70"/>
      <c r="T2304" s="70"/>
    </row>
    <row r="2305" spans="18:20">
      <c r="R2305" s="70"/>
      <c r="S2305" s="70"/>
      <c r="T2305" s="70"/>
    </row>
    <row r="2306" spans="18:20">
      <c r="R2306" s="70"/>
      <c r="S2306" s="70"/>
      <c r="T2306" s="70"/>
    </row>
    <row r="2307" spans="18:20">
      <c r="R2307" s="70"/>
      <c r="S2307" s="70"/>
      <c r="T2307" s="70"/>
    </row>
    <row r="2308" spans="18:20">
      <c r="R2308" s="70"/>
      <c r="S2308" s="70"/>
      <c r="T2308" s="70"/>
    </row>
    <row r="2309" spans="18:20">
      <c r="R2309" s="70"/>
      <c r="S2309" s="70"/>
      <c r="T2309" s="70"/>
    </row>
    <row r="2310" spans="18:20">
      <c r="R2310" s="70"/>
      <c r="S2310" s="70"/>
      <c r="T2310" s="70"/>
    </row>
    <row r="2311" spans="18:20">
      <c r="R2311" s="70"/>
      <c r="S2311" s="70"/>
      <c r="T2311" s="70"/>
    </row>
    <row r="2312" spans="18:20">
      <c r="R2312" s="70"/>
      <c r="S2312" s="70"/>
      <c r="T2312" s="70"/>
    </row>
    <row r="2313" spans="18:20">
      <c r="R2313" s="70"/>
      <c r="S2313" s="70"/>
      <c r="T2313" s="70"/>
    </row>
    <row r="2314" spans="18:20">
      <c r="R2314" s="70"/>
      <c r="S2314" s="70"/>
      <c r="T2314" s="70"/>
    </row>
    <row r="2315" spans="18:20">
      <c r="R2315" s="70"/>
      <c r="S2315" s="70"/>
      <c r="T2315" s="70"/>
    </row>
    <row r="2316" spans="18:20">
      <c r="R2316" s="70"/>
      <c r="S2316" s="70"/>
      <c r="T2316" s="70"/>
    </row>
    <row r="2317" spans="18:20">
      <c r="R2317" s="70"/>
      <c r="S2317" s="70"/>
      <c r="T2317" s="70"/>
    </row>
    <row r="2318" spans="18:20">
      <c r="R2318" s="70"/>
      <c r="S2318" s="70"/>
      <c r="T2318" s="70"/>
    </row>
    <row r="2319" spans="18:20">
      <c r="R2319" s="70"/>
      <c r="S2319" s="70"/>
      <c r="T2319" s="70"/>
    </row>
    <row r="2320" spans="18:20">
      <c r="R2320" s="70"/>
      <c r="S2320" s="70"/>
      <c r="T2320" s="70"/>
    </row>
    <row r="2321" spans="18:20">
      <c r="R2321" s="70"/>
      <c r="S2321" s="70"/>
      <c r="T2321" s="70"/>
    </row>
    <row r="2322" spans="18:20">
      <c r="R2322" s="70"/>
      <c r="S2322" s="70"/>
      <c r="T2322" s="70"/>
    </row>
    <row r="2323" spans="18:20">
      <c r="R2323" s="70"/>
      <c r="S2323" s="70"/>
      <c r="T2323" s="70"/>
    </row>
    <row r="2324" spans="18:20">
      <c r="R2324" s="70"/>
      <c r="S2324" s="70"/>
      <c r="T2324" s="70"/>
    </row>
    <row r="2325" spans="18:20">
      <c r="R2325" s="70"/>
      <c r="S2325" s="70"/>
      <c r="T2325" s="70"/>
    </row>
    <row r="2326" spans="18:20">
      <c r="R2326" s="70"/>
      <c r="S2326" s="70"/>
      <c r="T2326" s="70"/>
    </row>
    <row r="2327" spans="18:20">
      <c r="R2327" s="70"/>
      <c r="S2327" s="70"/>
      <c r="T2327" s="70"/>
    </row>
    <row r="2328" spans="18:20">
      <c r="R2328" s="70"/>
      <c r="S2328" s="70"/>
      <c r="T2328" s="70"/>
    </row>
    <row r="2329" spans="18:20">
      <c r="R2329" s="70"/>
      <c r="S2329" s="70"/>
      <c r="T2329" s="70"/>
    </row>
    <row r="2330" spans="18:20">
      <c r="R2330" s="70"/>
      <c r="S2330" s="70"/>
      <c r="T2330" s="70"/>
    </row>
    <row r="2331" spans="18:20">
      <c r="R2331" s="70"/>
      <c r="S2331" s="70"/>
      <c r="T2331" s="70"/>
    </row>
    <row r="2332" spans="18:20">
      <c r="R2332" s="70"/>
      <c r="S2332" s="70"/>
      <c r="T2332" s="70"/>
    </row>
    <row r="2333" spans="18:20">
      <c r="R2333" s="70"/>
      <c r="S2333" s="70"/>
      <c r="T2333" s="70"/>
    </row>
    <row r="2334" spans="18:20">
      <c r="R2334" s="70"/>
      <c r="S2334" s="70"/>
      <c r="T2334" s="70"/>
    </row>
    <row r="2335" spans="18:20">
      <c r="R2335" s="70"/>
      <c r="S2335" s="70"/>
      <c r="T2335" s="70"/>
    </row>
    <row r="2336" spans="18:20">
      <c r="R2336" s="70"/>
      <c r="S2336" s="70"/>
      <c r="T2336" s="70"/>
    </row>
    <row r="2337" spans="18:20">
      <c r="R2337" s="70"/>
      <c r="S2337" s="70"/>
      <c r="T2337" s="70"/>
    </row>
    <row r="2338" spans="18:20">
      <c r="R2338" s="70"/>
      <c r="S2338" s="70"/>
      <c r="T2338" s="70"/>
    </row>
    <row r="2339" spans="18:20">
      <c r="R2339" s="70"/>
      <c r="S2339" s="70"/>
      <c r="T2339" s="70"/>
    </row>
    <row r="2340" spans="18:20">
      <c r="R2340" s="70"/>
      <c r="S2340" s="70"/>
      <c r="T2340" s="70"/>
    </row>
    <row r="2341" spans="18:20">
      <c r="R2341" s="70"/>
      <c r="S2341" s="70"/>
      <c r="T2341" s="70"/>
    </row>
    <row r="2342" spans="18:20">
      <c r="R2342" s="70"/>
      <c r="S2342" s="70"/>
      <c r="T2342" s="70"/>
    </row>
    <row r="2343" spans="18:20">
      <c r="R2343" s="70"/>
      <c r="S2343" s="70"/>
      <c r="T2343" s="70"/>
    </row>
    <row r="2344" spans="18:20">
      <c r="R2344" s="70"/>
      <c r="S2344" s="70"/>
      <c r="T2344" s="70"/>
    </row>
    <row r="2345" spans="18:20">
      <c r="R2345" s="70"/>
      <c r="S2345" s="70"/>
      <c r="T2345" s="70"/>
    </row>
    <row r="2346" spans="18:20">
      <c r="R2346" s="70"/>
      <c r="S2346" s="70"/>
      <c r="T2346" s="70"/>
    </row>
    <row r="2347" spans="18:20">
      <c r="R2347" s="70"/>
      <c r="S2347" s="70"/>
      <c r="T2347" s="70"/>
    </row>
    <row r="2348" spans="18:20">
      <c r="R2348" s="70"/>
      <c r="S2348" s="70"/>
      <c r="T2348" s="70"/>
    </row>
    <row r="2349" spans="18:20">
      <c r="R2349" s="70"/>
      <c r="S2349" s="70"/>
      <c r="T2349" s="70"/>
    </row>
    <row r="2350" spans="18:20">
      <c r="R2350" s="70"/>
      <c r="S2350" s="70"/>
      <c r="T2350" s="70"/>
    </row>
    <row r="2351" spans="18:20">
      <c r="R2351" s="70"/>
      <c r="S2351" s="70"/>
      <c r="T2351" s="70"/>
    </row>
    <row r="2352" spans="18:20">
      <c r="R2352" s="70"/>
      <c r="S2352" s="70"/>
      <c r="T2352" s="70"/>
    </row>
    <row r="2353" spans="18:20">
      <c r="R2353" s="70"/>
      <c r="S2353" s="70"/>
      <c r="T2353" s="70"/>
    </row>
    <row r="2354" spans="18:20">
      <c r="R2354" s="70"/>
      <c r="S2354" s="70"/>
      <c r="T2354" s="70"/>
    </row>
    <row r="2355" spans="18:20">
      <c r="R2355" s="70"/>
      <c r="S2355" s="70"/>
      <c r="T2355" s="70"/>
    </row>
    <row r="2356" spans="18:20">
      <c r="R2356" s="70"/>
      <c r="S2356" s="70"/>
      <c r="T2356" s="70"/>
    </row>
    <row r="2357" spans="18:20">
      <c r="R2357" s="70"/>
      <c r="S2357" s="70"/>
      <c r="T2357" s="70"/>
    </row>
    <row r="2358" spans="18:20">
      <c r="R2358" s="70"/>
      <c r="S2358" s="70"/>
      <c r="T2358" s="70"/>
    </row>
    <row r="2359" spans="18:20">
      <c r="R2359" s="70"/>
      <c r="S2359" s="70"/>
      <c r="T2359" s="70"/>
    </row>
    <row r="2360" spans="18:20">
      <c r="R2360" s="70"/>
      <c r="S2360" s="70"/>
      <c r="T2360" s="70"/>
    </row>
    <row r="2361" spans="18:20">
      <c r="R2361" s="70"/>
      <c r="S2361" s="70"/>
      <c r="T2361" s="70"/>
    </row>
    <row r="2362" spans="18:20">
      <c r="R2362" s="70"/>
      <c r="S2362" s="70"/>
      <c r="T2362" s="70"/>
    </row>
    <row r="2363" spans="18:20">
      <c r="R2363" s="70"/>
      <c r="S2363" s="70"/>
      <c r="T2363" s="70"/>
    </row>
    <row r="2364" spans="18:20">
      <c r="R2364" s="70"/>
      <c r="S2364" s="70"/>
      <c r="T2364" s="70"/>
    </row>
    <row r="2365" spans="18:20">
      <c r="R2365" s="70"/>
      <c r="S2365" s="70"/>
      <c r="T2365" s="70"/>
    </row>
    <row r="2366" spans="18:20">
      <c r="R2366" s="70"/>
      <c r="S2366" s="70"/>
      <c r="T2366" s="70"/>
    </row>
    <row r="2367" spans="18:20">
      <c r="R2367" s="70"/>
      <c r="S2367" s="70"/>
      <c r="T2367" s="70"/>
    </row>
    <row r="2368" spans="18:20">
      <c r="R2368" s="70"/>
      <c r="S2368" s="70"/>
      <c r="T2368" s="70"/>
    </row>
    <row r="2369" spans="18:20">
      <c r="R2369" s="70"/>
      <c r="S2369" s="70"/>
      <c r="T2369" s="70"/>
    </row>
    <row r="2370" spans="18:20">
      <c r="R2370" s="70"/>
      <c r="S2370" s="70"/>
      <c r="T2370" s="70"/>
    </row>
    <row r="2371" spans="18:20">
      <c r="R2371" s="70"/>
      <c r="S2371" s="70"/>
      <c r="T2371" s="70"/>
    </row>
    <row r="2372" spans="18:20">
      <c r="R2372" s="70"/>
      <c r="S2372" s="70"/>
      <c r="T2372" s="70"/>
    </row>
    <row r="2373" spans="18:20">
      <c r="R2373" s="70"/>
      <c r="S2373" s="70"/>
      <c r="T2373" s="70"/>
    </row>
    <row r="2374" spans="18:20">
      <c r="R2374" s="70"/>
      <c r="S2374" s="70"/>
      <c r="T2374" s="70"/>
    </row>
    <row r="2375" spans="18:20">
      <c r="R2375" s="70"/>
      <c r="S2375" s="70"/>
      <c r="T2375" s="70"/>
    </row>
    <row r="2376" spans="18:20">
      <c r="R2376" s="70"/>
      <c r="S2376" s="70"/>
      <c r="T2376" s="70"/>
    </row>
    <row r="2377" spans="18:20">
      <c r="R2377" s="70"/>
      <c r="S2377" s="70"/>
      <c r="T2377" s="70"/>
    </row>
    <row r="2378" spans="18:20">
      <c r="R2378" s="70"/>
      <c r="S2378" s="70"/>
      <c r="T2378" s="70"/>
    </row>
    <row r="2379" spans="18:20">
      <c r="R2379" s="70"/>
      <c r="S2379" s="70"/>
      <c r="T2379" s="70"/>
    </row>
    <row r="2380" spans="18:20">
      <c r="R2380" s="70"/>
      <c r="S2380" s="70"/>
      <c r="T2380" s="70"/>
    </row>
    <row r="2381" spans="18:20">
      <c r="R2381" s="70"/>
      <c r="S2381" s="70"/>
      <c r="T2381" s="70"/>
    </row>
    <row r="2382" spans="18:20">
      <c r="R2382" s="70"/>
      <c r="S2382" s="70"/>
      <c r="T2382" s="70"/>
    </row>
    <row r="2383" spans="18:20">
      <c r="R2383" s="70"/>
      <c r="S2383" s="70"/>
      <c r="T2383" s="70"/>
    </row>
    <row r="2384" spans="18:20">
      <c r="R2384" s="70"/>
      <c r="S2384" s="70"/>
      <c r="T2384" s="70"/>
    </row>
    <row r="2385" spans="18:20">
      <c r="R2385" s="70"/>
      <c r="S2385" s="70"/>
      <c r="T2385" s="70"/>
    </row>
    <row r="2386" spans="18:20">
      <c r="R2386" s="70"/>
      <c r="S2386" s="70"/>
      <c r="T2386" s="70"/>
    </row>
    <row r="2387" spans="18:20">
      <c r="R2387" s="70"/>
      <c r="S2387" s="70"/>
      <c r="T2387" s="70"/>
    </row>
    <row r="2388" spans="18:20">
      <c r="R2388" s="70"/>
      <c r="S2388" s="70"/>
      <c r="T2388" s="70"/>
    </row>
    <row r="2389" spans="18:20">
      <c r="R2389" s="70"/>
      <c r="S2389" s="70"/>
      <c r="T2389" s="70"/>
    </row>
    <row r="2390" spans="18:20">
      <c r="R2390" s="70"/>
      <c r="S2390" s="70"/>
      <c r="T2390" s="70"/>
    </row>
    <row r="2391" spans="18:20">
      <c r="R2391" s="70"/>
      <c r="S2391" s="70"/>
      <c r="T2391" s="70"/>
    </row>
    <row r="2392" spans="18:20">
      <c r="R2392" s="70"/>
      <c r="S2392" s="70"/>
      <c r="T2392" s="70"/>
    </row>
    <row r="2393" spans="18:20">
      <c r="R2393" s="70"/>
      <c r="S2393" s="70"/>
      <c r="T2393" s="70"/>
    </row>
    <row r="2394" spans="18:20">
      <c r="R2394" s="70"/>
      <c r="S2394" s="70"/>
      <c r="T2394" s="70"/>
    </row>
    <row r="2395" spans="18:20">
      <c r="R2395" s="70"/>
      <c r="S2395" s="70"/>
      <c r="T2395" s="70"/>
    </row>
    <row r="2396" spans="18:20">
      <c r="R2396" s="70"/>
      <c r="S2396" s="70"/>
      <c r="T2396" s="70"/>
    </row>
    <row r="2397" spans="18:20">
      <c r="R2397" s="70"/>
      <c r="S2397" s="70"/>
      <c r="T2397" s="70"/>
    </row>
    <row r="2398" spans="18:20">
      <c r="R2398" s="70"/>
      <c r="S2398" s="70"/>
      <c r="T2398" s="70"/>
    </row>
    <row r="2399" spans="18:20">
      <c r="R2399" s="70"/>
      <c r="S2399" s="70"/>
      <c r="T2399" s="70"/>
    </row>
    <row r="2400" spans="18:20">
      <c r="R2400" s="70"/>
      <c r="S2400" s="70"/>
      <c r="T2400" s="70"/>
    </row>
    <row r="2401" spans="18:20">
      <c r="R2401" s="70"/>
      <c r="S2401" s="70"/>
      <c r="T2401" s="70"/>
    </row>
    <row r="2402" spans="18:20">
      <c r="R2402" s="70"/>
      <c r="S2402" s="70"/>
      <c r="T2402" s="70"/>
    </row>
    <row r="2403" spans="18:20">
      <c r="R2403" s="70"/>
      <c r="S2403" s="70"/>
      <c r="T2403" s="70"/>
    </row>
    <row r="2404" spans="18:20">
      <c r="R2404" s="70"/>
      <c r="S2404" s="70"/>
      <c r="T2404" s="70"/>
    </row>
    <row r="2405" spans="18:20">
      <c r="R2405" s="70"/>
      <c r="S2405" s="70"/>
      <c r="T2405" s="70"/>
    </row>
    <row r="2406" spans="18:20">
      <c r="R2406" s="70"/>
      <c r="S2406" s="70"/>
      <c r="T2406" s="70"/>
    </row>
    <row r="2407" spans="18:20">
      <c r="R2407" s="70"/>
      <c r="S2407" s="70"/>
      <c r="T2407" s="70"/>
    </row>
    <row r="2408" spans="18:20">
      <c r="R2408" s="70"/>
      <c r="S2408" s="70"/>
      <c r="T2408" s="70"/>
    </row>
    <row r="2409" spans="18:20">
      <c r="R2409" s="70"/>
      <c r="S2409" s="70"/>
      <c r="T2409" s="70"/>
    </row>
    <row r="2410" spans="18:20">
      <c r="R2410" s="70"/>
      <c r="S2410" s="70"/>
      <c r="T2410" s="70"/>
    </row>
    <row r="2411" spans="18:20">
      <c r="R2411" s="70"/>
      <c r="S2411" s="70"/>
      <c r="T2411" s="70"/>
    </row>
    <row r="2412" spans="18:20">
      <c r="R2412" s="70"/>
      <c r="S2412" s="70"/>
      <c r="T2412" s="70"/>
    </row>
    <row r="2413" spans="18:20">
      <c r="R2413" s="70"/>
      <c r="S2413" s="70"/>
      <c r="T2413" s="70"/>
    </row>
    <row r="2414" spans="18:20">
      <c r="R2414" s="70"/>
      <c r="S2414" s="70"/>
      <c r="T2414" s="70"/>
    </row>
    <row r="2415" spans="18:20">
      <c r="R2415" s="70"/>
      <c r="S2415" s="70"/>
      <c r="T2415" s="70"/>
    </row>
    <row r="2416" spans="18:20">
      <c r="R2416" s="70"/>
      <c r="S2416" s="70"/>
      <c r="T2416" s="70"/>
    </row>
    <row r="2417" spans="18:20">
      <c r="R2417" s="70"/>
      <c r="S2417" s="70"/>
      <c r="T2417" s="70"/>
    </row>
    <row r="2418" spans="18:20">
      <c r="R2418" s="70"/>
      <c r="S2418" s="70"/>
      <c r="T2418" s="70"/>
    </row>
    <row r="2419" spans="18:20">
      <c r="R2419" s="70"/>
      <c r="S2419" s="70"/>
      <c r="T2419" s="70"/>
    </row>
    <row r="2420" spans="18:20">
      <c r="R2420" s="70"/>
      <c r="S2420" s="70"/>
      <c r="T2420" s="70"/>
    </row>
    <row r="2421" spans="18:20">
      <c r="R2421" s="70"/>
      <c r="S2421" s="70"/>
      <c r="T2421" s="70"/>
    </row>
    <row r="2422" spans="18:20">
      <c r="R2422" s="70"/>
      <c r="S2422" s="70"/>
      <c r="T2422" s="70"/>
    </row>
    <row r="2423" spans="18:20">
      <c r="R2423" s="70"/>
      <c r="S2423" s="70"/>
      <c r="T2423" s="70"/>
    </row>
    <row r="2424" spans="18:20">
      <c r="R2424" s="70"/>
      <c r="S2424" s="70"/>
      <c r="T2424" s="70"/>
    </row>
    <row r="2425" spans="18:20">
      <c r="R2425" s="70"/>
      <c r="S2425" s="70"/>
      <c r="T2425" s="70"/>
    </row>
    <row r="2426" spans="18:20">
      <c r="R2426" s="70"/>
      <c r="S2426" s="70"/>
      <c r="T2426" s="70"/>
    </row>
    <row r="2427" spans="18:20">
      <c r="R2427" s="70"/>
      <c r="S2427" s="70"/>
      <c r="T2427" s="70"/>
    </row>
    <row r="2428" spans="18:20">
      <c r="R2428" s="70"/>
      <c r="S2428" s="70"/>
      <c r="T2428" s="70"/>
    </row>
    <row r="2429" spans="18:20">
      <c r="R2429" s="70"/>
      <c r="S2429" s="70"/>
      <c r="T2429" s="70"/>
    </row>
    <row r="2430" spans="18:20">
      <c r="R2430" s="70"/>
      <c r="S2430" s="70"/>
      <c r="T2430" s="70"/>
    </row>
    <row r="2431" spans="18:20">
      <c r="R2431" s="70"/>
      <c r="S2431" s="70"/>
      <c r="T2431" s="70"/>
    </row>
    <row r="2432" spans="18:20">
      <c r="R2432" s="70"/>
      <c r="S2432" s="70"/>
      <c r="T2432" s="70"/>
    </row>
    <row r="2433" spans="18:20">
      <c r="R2433" s="70"/>
      <c r="S2433" s="70"/>
      <c r="T2433" s="70"/>
    </row>
    <row r="2434" spans="18:20">
      <c r="R2434" s="70"/>
      <c r="S2434" s="70"/>
      <c r="T2434" s="70"/>
    </row>
    <row r="2435" spans="18:20">
      <c r="R2435" s="70"/>
      <c r="S2435" s="70"/>
      <c r="T2435" s="70"/>
    </row>
    <row r="2436" spans="18:20">
      <c r="R2436" s="70"/>
      <c r="S2436" s="70"/>
      <c r="T2436" s="70"/>
    </row>
    <row r="2437" spans="18:20">
      <c r="R2437" s="70"/>
      <c r="S2437" s="70"/>
      <c r="T2437" s="70"/>
    </row>
    <row r="2438" spans="18:20">
      <c r="R2438" s="70"/>
      <c r="S2438" s="70"/>
      <c r="T2438" s="70"/>
    </row>
    <row r="2439" spans="18:20">
      <c r="R2439" s="70"/>
      <c r="S2439" s="70"/>
      <c r="T2439" s="70"/>
    </row>
    <row r="2440" spans="18:20">
      <c r="R2440" s="70"/>
      <c r="S2440" s="70"/>
      <c r="T2440" s="70"/>
    </row>
    <row r="2441" spans="18:20">
      <c r="R2441" s="70"/>
      <c r="S2441" s="70"/>
      <c r="T2441" s="70"/>
    </row>
    <row r="2442" spans="18:20">
      <c r="R2442" s="70"/>
      <c r="S2442" s="70"/>
      <c r="T2442" s="70"/>
    </row>
    <row r="2443" spans="18:20">
      <c r="R2443" s="70"/>
      <c r="S2443" s="70"/>
      <c r="T2443" s="70"/>
    </row>
    <row r="2444" spans="18:20">
      <c r="R2444" s="70"/>
      <c r="S2444" s="70"/>
      <c r="T2444" s="70"/>
    </row>
    <row r="2445" spans="18:20">
      <c r="R2445" s="70"/>
      <c r="S2445" s="70"/>
      <c r="T2445" s="70"/>
    </row>
    <row r="2446" spans="18:20">
      <c r="R2446" s="70"/>
      <c r="S2446" s="70"/>
      <c r="T2446" s="70"/>
    </row>
    <row r="2447" spans="18:20">
      <c r="R2447" s="70"/>
      <c r="S2447" s="70"/>
      <c r="T2447" s="70"/>
    </row>
    <row r="2448" spans="18:20">
      <c r="R2448" s="70"/>
      <c r="S2448" s="70"/>
      <c r="T2448" s="70"/>
    </row>
    <row r="2449" spans="18:20">
      <c r="R2449" s="70"/>
      <c r="S2449" s="70"/>
      <c r="T2449" s="70"/>
    </row>
    <row r="2450" spans="18:20">
      <c r="R2450" s="70"/>
      <c r="S2450" s="70"/>
      <c r="T2450" s="70"/>
    </row>
    <row r="2451" spans="18:20">
      <c r="R2451" s="70"/>
      <c r="S2451" s="70"/>
      <c r="T2451" s="70"/>
    </row>
    <row r="2452" spans="18:20">
      <c r="R2452" s="70"/>
      <c r="S2452" s="70"/>
      <c r="T2452" s="70"/>
    </row>
    <row r="2453" spans="18:20">
      <c r="R2453" s="70"/>
      <c r="S2453" s="70"/>
      <c r="T2453" s="70"/>
    </row>
    <row r="2454" spans="18:20">
      <c r="R2454" s="70"/>
      <c r="S2454" s="70"/>
      <c r="T2454" s="70"/>
    </row>
    <row r="2455" spans="18:20">
      <c r="R2455" s="70"/>
      <c r="S2455" s="70"/>
      <c r="T2455" s="70"/>
    </row>
    <row r="2456" spans="18:20">
      <c r="R2456" s="70"/>
      <c r="S2456" s="70"/>
      <c r="T2456" s="70"/>
    </row>
    <row r="2457" spans="18:20">
      <c r="R2457" s="70"/>
      <c r="S2457" s="70"/>
      <c r="T2457" s="70"/>
    </row>
    <row r="2458" spans="18:20">
      <c r="R2458" s="70"/>
      <c r="S2458" s="70"/>
      <c r="T2458" s="70"/>
    </row>
    <row r="2459" spans="18:20">
      <c r="R2459" s="70"/>
      <c r="S2459" s="70"/>
      <c r="T2459" s="70"/>
    </row>
    <row r="2460" spans="18:20">
      <c r="R2460" s="70"/>
      <c r="S2460" s="70"/>
      <c r="T2460" s="70"/>
    </row>
    <row r="2461" spans="18:20">
      <c r="R2461" s="70"/>
      <c r="S2461" s="70"/>
      <c r="T2461" s="70"/>
    </row>
    <row r="2462" spans="18:20">
      <c r="R2462" s="70"/>
      <c r="S2462" s="70"/>
      <c r="T2462" s="70"/>
    </row>
    <row r="2463" spans="18:20">
      <c r="R2463" s="70"/>
      <c r="S2463" s="70"/>
      <c r="T2463" s="70"/>
    </row>
    <row r="2464" spans="18:20">
      <c r="R2464" s="70"/>
      <c r="S2464" s="70"/>
      <c r="T2464" s="70"/>
    </row>
    <row r="2465" spans="18:20">
      <c r="R2465" s="70"/>
      <c r="S2465" s="70"/>
      <c r="T2465" s="70"/>
    </row>
    <row r="2466" spans="18:20">
      <c r="R2466" s="70"/>
      <c r="S2466" s="70"/>
      <c r="T2466" s="70"/>
    </row>
    <row r="2467" spans="18:20">
      <c r="R2467" s="70"/>
      <c r="S2467" s="70"/>
      <c r="T2467" s="70"/>
    </row>
    <row r="2468" spans="18:20">
      <c r="R2468" s="70"/>
      <c r="S2468" s="70"/>
      <c r="T2468" s="70"/>
    </row>
    <row r="2469" spans="18:20">
      <c r="R2469" s="70"/>
      <c r="S2469" s="70"/>
      <c r="T2469" s="70"/>
    </row>
    <row r="2470" spans="18:20">
      <c r="R2470" s="70"/>
      <c r="S2470" s="70"/>
      <c r="T2470" s="70"/>
    </row>
    <row r="2471" spans="18:20">
      <c r="R2471" s="70"/>
      <c r="S2471" s="70"/>
      <c r="T2471" s="70"/>
    </row>
    <row r="2472" spans="18:20">
      <c r="R2472" s="70"/>
      <c r="S2472" s="70"/>
      <c r="T2472" s="70"/>
    </row>
    <row r="2473" spans="18:20">
      <c r="R2473" s="70"/>
      <c r="S2473" s="70"/>
      <c r="T2473" s="70"/>
    </row>
    <row r="2474" spans="18:20">
      <c r="R2474" s="70"/>
      <c r="S2474" s="70"/>
      <c r="T2474" s="70"/>
    </row>
    <row r="2475" spans="18:20">
      <c r="R2475" s="70"/>
      <c r="S2475" s="70"/>
      <c r="T2475" s="70"/>
    </row>
    <row r="2476" spans="18:20">
      <c r="R2476" s="70"/>
      <c r="S2476" s="70"/>
      <c r="T2476" s="70"/>
    </row>
    <row r="2477" spans="18:20">
      <c r="R2477" s="70"/>
      <c r="S2477" s="70"/>
      <c r="T2477" s="70"/>
    </row>
    <row r="2478" spans="18:20">
      <c r="R2478" s="70"/>
      <c r="S2478" s="70"/>
      <c r="T2478" s="70"/>
    </row>
    <row r="2479" spans="18:20">
      <c r="R2479" s="70"/>
      <c r="S2479" s="70"/>
      <c r="T2479" s="70"/>
    </row>
    <row r="2480" spans="18:20">
      <c r="R2480" s="70"/>
      <c r="S2480" s="70"/>
      <c r="T2480" s="70"/>
    </row>
    <row r="2481" spans="18:20">
      <c r="R2481" s="70"/>
      <c r="S2481" s="70"/>
      <c r="T2481" s="70"/>
    </row>
    <row r="2482" spans="18:20">
      <c r="R2482" s="70"/>
      <c r="S2482" s="70"/>
      <c r="T2482" s="70"/>
    </row>
    <row r="2483" spans="18:20">
      <c r="R2483" s="70"/>
      <c r="S2483" s="70"/>
      <c r="T2483" s="70"/>
    </row>
    <row r="2484" spans="18:20">
      <c r="R2484" s="70"/>
      <c r="S2484" s="70"/>
      <c r="T2484" s="70"/>
    </row>
    <row r="2485" spans="18:20">
      <c r="R2485" s="70"/>
      <c r="S2485" s="70"/>
      <c r="T2485" s="70"/>
    </row>
    <row r="2486" spans="18:20">
      <c r="R2486" s="70"/>
      <c r="S2486" s="70"/>
      <c r="T2486" s="70"/>
    </row>
    <row r="2487" spans="18:20">
      <c r="R2487" s="70"/>
      <c r="S2487" s="70"/>
      <c r="T2487" s="70"/>
    </row>
    <row r="2488" spans="18:20">
      <c r="R2488" s="70"/>
      <c r="S2488" s="70"/>
      <c r="T2488" s="70"/>
    </row>
    <row r="2489" spans="18:20">
      <c r="R2489" s="70"/>
      <c r="S2489" s="70"/>
      <c r="T2489" s="70"/>
    </row>
    <row r="2490" spans="18:20">
      <c r="R2490" s="70"/>
      <c r="S2490" s="70"/>
      <c r="T2490" s="70"/>
    </row>
    <row r="2491" spans="18:20">
      <c r="R2491" s="70"/>
      <c r="S2491" s="70"/>
      <c r="T2491" s="70"/>
    </row>
    <row r="2492" spans="18:20">
      <c r="R2492" s="70"/>
      <c r="S2492" s="70"/>
      <c r="T2492" s="70"/>
    </row>
    <row r="2493" spans="18:20">
      <c r="R2493" s="70"/>
      <c r="S2493" s="70"/>
      <c r="T2493" s="70"/>
    </row>
    <row r="2494" spans="18:20">
      <c r="R2494" s="70"/>
      <c r="S2494" s="70"/>
      <c r="T2494" s="70"/>
    </row>
    <row r="2495" spans="18:20">
      <c r="R2495" s="70"/>
      <c r="S2495" s="70"/>
      <c r="T2495" s="70"/>
    </row>
    <row r="2496" spans="18:20">
      <c r="R2496" s="70"/>
      <c r="S2496" s="70"/>
      <c r="T2496" s="70"/>
    </row>
    <row r="2497" spans="18:20">
      <c r="R2497" s="70"/>
      <c r="S2497" s="70"/>
      <c r="T2497" s="70"/>
    </row>
    <row r="2498" spans="18:20">
      <c r="R2498" s="70"/>
      <c r="S2498" s="70"/>
      <c r="T2498" s="70"/>
    </row>
    <row r="2499" spans="18:20">
      <c r="R2499" s="70"/>
      <c r="S2499" s="70"/>
      <c r="T2499" s="70"/>
    </row>
    <row r="2500" spans="18:20">
      <c r="R2500" s="70"/>
      <c r="S2500" s="70"/>
      <c r="T2500" s="70"/>
    </row>
    <row r="2501" spans="18:20">
      <c r="R2501" s="70"/>
      <c r="S2501" s="70"/>
      <c r="T2501" s="70"/>
    </row>
    <row r="2502" spans="18:20">
      <c r="R2502" s="70"/>
      <c r="S2502" s="70"/>
      <c r="T2502" s="70"/>
    </row>
    <row r="2503" spans="18:20">
      <c r="R2503" s="70"/>
      <c r="S2503" s="70"/>
      <c r="T2503" s="70"/>
    </row>
    <row r="2504" spans="18:20">
      <c r="R2504" s="70"/>
      <c r="S2504" s="70"/>
      <c r="T2504" s="70"/>
    </row>
    <row r="2505" spans="18:20">
      <c r="R2505" s="70"/>
      <c r="S2505" s="70"/>
      <c r="T2505" s="70"/>
    </row>
    <row r="2506" spans="18:20">
      <c r="R2506" s="70"/>
      <c r="S2506" s="70"/>
      <c r="T2506" s="70"/>
    </row>
    <row r="2507" spans="18:20">
      <c r="R2507" s="70"/>
      <c r="S2507" s="70"/>
      <c r="T2507" s="70"/>
    </row>
    <row r="2508" spans="18:20">
      <c r="R2508" s="70"/>
      <c r="S2508" s="70"/>
      <c r="T2508" s="70"/>
    </row>
    <row r="2509" spans="18:20">
      <c r="R2509" s="70"/>
      <c r="S2509" s="70"/>
      <c r="T2509" s="70"/>
    </row>
    <row r="2510" spans="18:20">
      <c r="R2510" s="70"/>
      <c r="S2510" s="70"/>
      <c r="T2510" s="70"/>
    </row>
    <row r="2511" spans="18:20">
      <c r="R2511" s="70"/>
      <c r="S2511" s="70"/>
      <c r="T2511" s="70"/>
    </row>
    <row r="2512" spans="18:20">
      <c r="R2512" s="70"/>
      <c r="S2512" s="70"/>
      <c r="T2512" s="70"/>
    </row>
    <row r="2513" spans="18:20">
      <c r="R2513" s="70"/>
      <c r="S2513" s="70"/>
      <c r="T2513" s="70"/>
    </row>
    <row r="2514" spans="18:20">
      <c r="R2514" s="70"/>
      <c r="S2514" s="70"/>
      <c r="T2514" s="70"/>
    </row>
    <row r="2515" spans="18:20">
      <c r="R2515" s="70"/>
      <c r="S2515" s="70"/>
      <c r="T2515" s="70"/>
    </row>
    <row r="2516" spans="18:20">
      <c r="R2516" s="70"/>
      <c r="S2516" s="70"/>
      <c r="T2516" s="70"/>
    </row>
    <row r="2517" spans="18:20">
      <c r="R2517" s="70"/>
      <c r="S2517" s="70"/>
      <c r="T2517" s="70"/>
    </row>
    <row r="2518" spans="18:20">
      <c r="R2518" s="70"/>
      <c r="S2518" s="70"/>
      <c r="T2518" s="70"/>
    </row>
    <row r="2519" spans="18:20">
      <c r="R2519" s="70"/>
      <c r="S2519" s="70"/>
      <c r="T2519" s="70"/>
    </row>
    <row r="2520" spans="18:20">
      <c r="R2520" s="70"/>
      <c r="S2520" s="70"/>
      <c r="T2520" s="70"/>
    </row>
    <row r="2521" spans="18:20">
      <c r="R2521" s="70"/>
      <c r="S2521" s="70"/>
      <c r="T2521" s="70"/>
    </row>
    <row r="2522" spans="18:20">
      <c r="R2522" s="70"/>
      <c r="S2522" s="70"/>
      <c r="T2522" s="70"/>
    </row>
    <row r="2523" spans="18:20">
      <c r="R2523" s="70"/>
      <c r="S2523" s="70"/>
      <c r="T2523" s="70"/>
    </row>
    <row r="2524" spans="18:20">
      <c r="R2524" s="70"/>
      <c r="S2524" s="70"/>
      <c r="T2524" s="70"/>
    </row>
    <row r="2525" spans="18:20">
      <c r="R2525" s="70"/>
      <c r="S2525" s="70"/>
      <c r="T2525" s="70"/>
    </row>
    <row r="2526" spans="18:20">
      <c r="R2526" s="70"/>
      <c r="S2526" s="70"/>
      <c r="T2526" s="70"/>
    </row>
    <row r="2527" spans="18:20">
      <c r="R2527" s="70"/>
      <c r="S2527" s="70"/>
      <c r="T2527" s="70"/>
    </row>
    <row r="2528" spans="18:20">
      <c r="R2528" s="70"/>
      <c r="S2528" s="70"/>
      <c r="T2528" s="70"/>
    </row>
    <row r="2529" spans="18:20">
      <c r="R2529" s="70"/>
      <c r="S2529" s="70"/>
      <c r="T2529" s="70"/>
    </row>
    <row r="2530" spans="18:20">
      <c r="R2530" s="70"/>
      <c r="S2530" s="70"/>
      <c r="T2530" s="70"/>
    </row>
    <row r="2531" spans="18:20">
      <c r="R2531" s="70"/>
      <c r="S2531" s="70"/>
      <c r="T2531" s="70"/>
    </row>
    <row r="2532" spans="18:20">
      <c r="R2532" s="70"/>
      <c r="S2532" s="70"/>
      <c r="T2532" s="70"/>
    </row>
    <row r="2533" spans="18:20">
      <c r="R2533" s="70"/>
      <c r="S2533" s="70"/>
      <c r="T2533" s="70"/>
    </row>
    <row r="2534" spans="18:20">
      <c r="R2534" s="70"/>
      <c r="S2534" s="70"/>
      <c r="T2534" s="70"/>
    </row>
    <row r="2535" spans="18:20">
      <c r="R2535" s="70"/>
      <c r="S2535" s="70"/>
      <c r="T2535" s="70"/>
    </row>
    <row r="2536" spans="18:20">
      <c r="R2536" s="70"/>
      <c r="S2536" s="70"/>
      <c r="T2536" s="70"/>
    </row>
    <row r="2537" spans="18:20">
      <c r="R2537" s="70"/>
      <c r="S2537" s="70"/>
      <c r="T2537" s="70"/>
    </row>
    <row r="2538" spans="18:20">
      <c r="R2538" s="70"/>
      <c r="S2538" s="70"/>
      <c r="T2538" s="70"/>
    </row>
    <row r="2539" spans="18:20">
      <c r="R2539" s="70"/>
      <c r="S2539" s="70"/>
      <c r="T2539" s="70"/>
    </row>
    <row r="2540" spans="18:20">
      <c r="R2540" s="70"/>
      <c r="S2540" s="70"/>
      <c r="T2540" s="70"/>
    </row>
    <row r="2541" spans="18:20">
      <c r="R2541" s="70"/>
      <c r="S2541" s="70"/>
      <c r="T2541" s="70"/>
    </row>
    <row r="2542" spans="18:20">
      <c r="R2542" s="70"/>
      <c r="S2542" s="70"/>
      <c r="T2542" s="70"/>
    </row>
    <row r="2543" spans="18:20">
      <c r="R2543" s="70"/>
      <c r="S2543" s="70"/>
      <c r="T2543" s="70"/>
    </row>
    <row r="2544" spans="18:20">
      <c r="R2544" s="70"/>
      <c r="S2544" s="70"/>
      <c r="T2544" s="70"/>
    </row>
    <row r="2545" spans="18:20">
      <c r="R2545" s="70"/>
      <c r="S2545" s="70"/>
      <c r="T2545" s="70"/>
    </row>
    <row r="2546" spans="18:20">
      <c r="R2546" s="70"/>
      <c r="S2546" s="70"/>
      <c r="T2546" s="70"/>
    </row>
    <row r="2547" spans="18:20">
      <c r="R2547" s="70"/>
      <c r="S2547" s="70"/>
      <c r="T2547" s="70"/>
    </row>
    <row r="2548" spans="18:20">
      <c r="R2548" s="70"/>
      <c r="S2548" s="70"/>
      <c r="T2548" s="70"/>
    </row>
    <row r="2549" spans="18:20">
      <c r="R2549" s="70"/>
      <c r="S2549" s="70"/>
      <c r="T2549" s="70"/>
    </row>
    <row r="2550" spans="18:20">
      <c r="R2550" s="70"/>
      <c r="S2550" s="70"/>
      <c r="T2550" s="70"/>
    </row>
    <row r="2551" spans="18:20">
      <c r="R2551" s="70"/>
      <c r="S2551" s="70"/>
      <c r="T2551" s="70"/>
    </row>
    <row r="2552" spans="18:20">
      <c r="R2552" s="70"/>
      <c r="S2552" s="70"/>
      <c r="T2552" s="70"/>
    </row>
    <row r="2553" spans="18:20">
      <c r="R2553" s="70"/>
      <c r="S2553" s="70"/>
      <c r="T2553" s="70"/>
    </row>
    <row r="2554" spans="18:20">
      <c r="R2554" s="70"/>
      <c r="S2554" s="70"/>
      <c r="T2554" s="70"/>
    </row>
    <row r="2555" spans="18:20">
      <c r="R2555" s="70"/>
      <c r="S2555" s="70"/>
      <c r="T2555" s="70"/>
    </row>
    <row r="2556" spans="18:20">
      <c r="R2556" s="70"/>
      <c r="S2556" s="70"/>
      <c r="T2556" s="70"/>
    </row>
    <row r="2557" spans="18:20">
      <c r="R2557" s="70"/>
      <c r="S2557" s="70"/>
      <c r="T2557" s="70"/>
    </row>
    <row r="2558" spans="18:20">
      <c r="R2558" s="70"/>
      <c r="S2558" s="70"/>
      <c r="T2558" s="70"/>
    </row>
    <row r="2559" spans="18:20">
      <c r="R2559" s="70"/>
      <c r="S2559" s="70"/>
      <c r="T2559" s="70"/>
    </row>
    <row r="2560" spans="18:20">
      <c r="R2560" s="70"/>
      <c r="S2560" s="70"/>
      <c r="T2560" s="70"/>
    </row>
    <row r="2561" spans="18:20">
      <c r="R2561" s="70"/>
      <c r="S2561" s="70"/>
      <c r="T2561" s="70"/>
    </row>
    <row r="2562" spans="18:20">
      <c r="R2562" s="70"/>
      <c r="S2562" s="70"/>
      <c r="T2562" s="70"/>
    </row>
    <row r="2563" spans="18:20">
      <c r="R2563" s="70"/>
      <c r="S2563" s="70"/>
      <c r="T2563" s="70"/>
    </row>
    <row r="2564" spans="18:20">
      <c r="R2564" s="70"/>
      <c r="S2564" s="70"/>
      <c r="T2564" s="70"/>
    </row>
    <row r="2565" spans="18:20">
      <c r="R2565" s="70"/>
      <c r="S2565" s="70"/>
      <c r="T2565" s="70"/>
    </row>
    <row r="2566" spans="18:20">
      <c r="R2566" s="70"/>
      <c r="S2566" s="70"/>
      <c r="T2566" s="70"/>
    </row>
    <row r="2567" spans="18:20">
      <c r="R2567" s="70"/>
      <c r="S2567" s="70"/>
      <c r="T2567" s="70"/>
    </row>
    <row r="2568" spans="18:20">
      <c r="R2568" s="70"/>
      <c r="S2568" s="70"/>
      <c r="T2568" s="70"/>
    </row>
    <row r="2569" spans="18:20">
      <c r="R2569" s="70"/>
      <c r="S2569" s="70"/>
      <c r="T2569" s="70"/>
    </row>
    <row r="2570" spans="18:20">
      <c r="R2570" s="70"/>
      <c r="S2570" s="70"/>
      <c r="T2570" s="70"/>
    </row>
    <row r="2571" spans="18:20">
      <c r="R2571" s="70"/>
      <c r="S2571" s="70"/>
      <c r="T2571" s="70"/>
    </row>
    <row r="2572" spans="18:20">
      <c r="R2572" s="70"/>
      <c r="S2572" s="70"/>
      <c r="T2572" s="70"/>
    </row>
    <row r="2573" spans="18:20">
      <c r="R2573" s="70"/>
      <c r="S2573" s="70"/>
      <c r="T2573" s="70"/>
    </row>
    <row r="2574" spans="18:20">
      <c r="R2574" s="70"/>
      <c r="S2574" s="70"/>
      <c r="T2574" s="70"/>
    </row>
    <row r="2575" spans="18:20">
      <c r="R2575" s="70"/>
      <c r="S2575" s="70"/>
      <c r="T2575" s="70"/>
    </row>
    <row r="2576" spans="18:20">
      <c r="R2576" s="70"/>
      <c r="S2576" s="70"/>
      <c r="T2576" s="70"/>
    </row>
    <row r="2577" spans="18:20">
      <c r="R2577" s="70"/>
      <c r="S2577" s="70"/>
      <c r="T2577" s="70"/>
    </row>
    <row r="2578" spans="18:20">
      <c r="R2578" s="70"/>
      <c r="S2578" s="70"/>
      <c r="T2578" s="70"/>
    </row>
    <row r="2579" spans="18:20">
      <c r="R2579" s="70"/>
      <c r="S2579" s="70"/>
      <c r="T2579" s="70"/>
    </row>
    <row r="2580" spans="18:20">
      <c r="R2580" s="70"/>
      <c r="S2580" s="70"/>
      <c r="T2580" s="70"/>
    </row>
    <row r="2581" spans="18:20">
      <c r="R2581" s="70"/>
      <c r="S2581" s="70"/>
      <c r="T2581" s="70"/>
    </row>
    <row r="2582" spans="18:20">
      <c r="R2582" s="70"/>
      <c r="S2582" s="70"/>
      <c r="T2582" s="70"/>
    </row>
    <row r="2583" spans="18:20">
      <c r="R2583" s="70"/>
      <c r="S2583" s="70"/>
      <c r="T2583" s="70"/>
    </row>
    <row r="2584" spans="18:20">
      <c r="R2584" s="70"/>
      <c r="S2584" s="70"/>
      <c r="T2584" s="70"/>
    </row>
    <row r="2585" spans="18:20">
      <c r="R2585" s="70"/>
      <c r="S2585" s="70"/>
      <c r="T2585" s="70"/>
    </row>
    <row r="2586" spans="18:20">
      <c r="R2586" s="70"/>
      <c r="S2586" s="70"/>
      <c r="T2586" s="70"/>
    </row>
    <row r="2587" spans="18:20">
      <c r="R2587" s="70"/>
      <c r="S2587" s="70"/>
      <c r="T2587" s="70"/>
    </row>
    <row r="2588" spans="18:20">
      <c r="R2588" s="70"/>
      <c r="S2588" s="70"/>
      <c r="T2588" s="70"/>
    </row>
    <row r="2589" spans="18:20">
      <c r="R2589" s="70"/>
      <c r="S2589" s="70"/>
      <c r="T2589" s="70"/>
    </row>
    <row r="2590" spans="18:20">
      <c r="R2590" s="70"/>
      <c r="S2590" s="70"/>
      <c r="T2590" s="70"/>
    </row>
    <row r="2591" spans="18:20">
      <c r="R2591" s="70"/>
      <c r="S2591" s="70"/>
      <c r="T2591" s="70"/>
    </row>
    <row r="2592" spans="18:20">
      <c r="R2592" s="70"/>
      <c r="S2592" s="70"/>
      <c r="T2592" s="70"/>
    </row>
    <row r="2593" spans="18:20">
      <c r="R2593" s="70"/>
      <c r="S2593" s="70"/>
      <c r="T2593" s="70"/>
    </row>
    <row r="2594" spans="18:20">
      <c r="R2594" s="70"/>
      <c r="S2594" s="70"/>
      <c r="T2594" s="70"/>
    </row>
    <row r="2595" spans="18:20">
      <c r="R2595" s="70"/>
      <c r="S2595" s="70"/>
      <c r="T2595" s="70"/>
    </row>
    <row r="2596" spans="18:20">
      <c r="R2596" s="70"/>
      <c r="S2596" s="70"/>
      <c r="T2596" s="70"/>
    </row>
    <row r="2597" spans="18:20">
      <c r="R2597" s="70"/>
      <c r="S2597" s="70"/>
      <c r="T2597" s="70"/>
    </row>
    <row r="2598" spans="18:20">
      <c r="R2598" s="70"/>
      <c r="S2598" s="70"/>
      <c r="T2598" s="70"/>
    </row>
    <row r="2599" spans="18:20">
      <c r="R2599" s="70"/>
      <c r="S2599" s="70"/>
      <c r="T2599" s="70"/>
    </row>
    <row r="2600" spans="18:20">
      <c r="R2600" s="70"/>
      <c r="S2600" s="70"/>
      <c r="T2600" s="70"/>
    </row>
    <row r="2601" spans="18:20">
      <c r="R2601" s="70"/>
      <c r="S2601" s="70"/>
      <c r="T2601" s="70"/>
    </row>
    <row r="2602" spans="18:20">
      <c r="R2602" s="70"/>
      <c r="S2602" s="70"/>
      <c r="T2602" s="70"/>
    </row>
    <row r="2603" spans="18:20">
      <c r="R2603" s="70"/>
      <c r="S2603" s="70"/>
      <c r="T2603" s="70"/>
    </row>
    <row r="2604" spans="18:20">
      <c r="R2604" s="70"/>
      <c r="S2604" s="70"/>
      <c r="T2604" s="70"/>
    </row>
    <row r="2605" spans="18:20">
      <c r="R2605" s="70"/>
      <c r="S2605" s="70"/>
      <c r="T2605" s="70"/>
    </row>
    <row r="2606" spans="18:20">
      <c r="R2606" s="70"/>
      <c r="S2606" s="70"/>
      <c r="T2606" s="70"/>
    </row>
    <row r="2607" spans="18:20">
      <c r="R2607" s="70"/>
      <c r="S2607" s="70"/>
      <c r="T2607" s="70"/>
    </row>
    <row r="2608" spans="18:20">
      <c r="R2608" s="70"/>
      <c r="S2608" s="70"/>
      <c r="T2608" s="70"/>
    </row>
    <row r="2609" spans="18:20">
      <c r="R2609" s="70"/>
      <c r="S2609" s="70"/>
      <c r="T2609" s="70"/>
    </row>
    <row r="2610" spans="18:20">
      <c r="R2610" s="70"/>
      <c r="S2610" s="70"/>
      <c r="T2610" s="70"/>
    </row>
    <row r="2611" spans="18:20">
      <c r="R2611" s="70"/>
      <c r="S2611" s="70"/>
      <c r="T2611" s="70"/>
    </row>
    <row r="2612" spans="18:20">
      <c r="R2612" s="70"/>
      <c r="S2612" s="70"/>
      <c r="T2612" s="70"/>
    </row>
    <row r="2613" spans="18:20">
      <c r="R2613" s="70"/>
      <c r="S2613" s="70"/>
      <c r="T2613" s="70"/>
    </row>
    <row r="2614" spans="18:20">
      <c r="R2614" s="70"/>
      <c r="S2614" s="70"/>
      <c r="T2614" s="70"/>
    </row>
    <row r="2615" spans="18:20">
      <c r="R2615" s="70"/>
      <c r="S2615" s="70"/>
      <c r="T2615" s="70"/>
    </row>
    <row r="2616" spans="18:20">
      <c r="R2616" s="70"/>
      <c r="S2616" s="70"/>
      <c r="T2616" s="70"/>
    </row>
    <row r="2617" spans="18:20">
      <c r="R2617" s="70"/>
      <c r="S2617" s="70"/>
      <c r="T2617" s="70"/>
    </row>
    <row r="2618" spans="18:20">
      <c r="R2618" s="70"/>
      <c r="S2618" s="70"/>
      <c r="T2618" s="70"/>
    </row>
    <row r="2619" spans="18:20">
      <c r="R2619" s="70"/>
      <c r="S2619" s="70"/>
      <c r="T2619" s="70"/>
    </row>
    <row r="2620" spans="18:20">
      <c r="R2620" s="70"/>
      <c r="S2620" s="70"/>
      <c r="T2620" s="70"/>
    </row>
    <row r="2621" spans="18:20">
      <c r="R2621" s="70"/>
      <c r="S2621" s="70"/>
      <c r="T2621" s="70"/>
    </row>
    <row r="2622" spans="18:20">
      <c r="R2622" s="70"/>
      <c r="S2622" s="70"/>
      <c r="T2622" s="70"/>
    </row>
    <row r="2623" spans="18:20">
      <c r="R2623" s="70"/>
      <c r="S2623" s="70"/>
      <c r="T2623" s="70"/>
    </row>
    <row r="2624" spans="18:20">
      <c r="R2624" s="70"/>
      <c r="S2624" s="70"/>
      <c r="T2624" s="70"/>
    </row>
    <row r="2625" spans="18:20">
      <c r="R2625" s="70"/>
      <c r="S2625" s="70"/>
      <c r="T2625" s="70"/>
    </row>
    <row r="2626" spans="18:20">
      <c r="R2626" s="70"/>
      <c r="S2626" s="70"/>
      <c r="T2626" s="70"/>
    </row>
    <row r="2627" spans="18:20">
      <c r="R2627" s="70"/>
      <c r="S2627" s="70"/>
      <c r="T2627" s="70"/>
    </row>
    <row r="2628" spans="18:20">
      <c r="R2628" s="70"/>
      <c r="S2628" s="70"/>
      <c r="T2628" s="70"/>
    </row>
    <row r="2629" spans="18:20">
      <c r="R2629" s="70"/>
      <c r="S2629" s="70"/>
      <c r="T2629" s="70"/>
    </row>
    <row r="2630" spans="18:20">
      <c r="R2630" s="70"/>
      <c r="S2630" s="70"/>
      <c r="T2630" s="70"/>
    </row>
    <row r="2631" spans="18:20">
      <c r="R2631" s="70"/>
      <c r="S2631" s="70"/>
      <c r="T2631" s="70"/>
    </row>
    <row r="2632" spans="18:20">
      <c r="R2632" s="70"/>
      <c r="S2632" s="70"/>
      <c r="T2632" s="70"/>
    </row>
    <row r="2633" spans="18:20">
      <c r="R2633" s="70"/>
      <c r="S2633" s="70"/>
      <c r="T2633" s="70"/>
    </row>
    <row r="2634" spans="18:20">
      <c r="R2634" s="70"/>
      <c r="S2634" s="70"/>
      <c r="T2634" s="70"/>
    </row>
  </sheetData>
  <mergeCells count="7">
    <mergeCell ref="C100:N100"/>
    <mergeCell ref="C77:C83"/>
    <mergeCell ref="G85:I85"/>
    <mergeCell ref="G91:I91"/>
    <mergeCell ref="C97:H97"/>
    <mergeCell ref="C98:L98"/>
    <mergeCell ref="C99:I99"/>
  </mergeCells>
  <printOptions horizontalCentered="1"/>
  <pageMargins left="0.31" right="0.24" top="0.47" bottom="0.32" header="0.3" footer="0.3"/>
  <pageSetup paperSize="9" scale="58" orientation="portrait" r:id="rId1"/>
  <headerFooter>
    <oddFooter>&amp;C&amp;"Arial,Bold"&amp;14&amp;A&amp;R&amp;"Arial,Regular"&amp;12Page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683F9-819A-4748-9011-70F69D1ACA79}">
  <sheetPr>
    <pageSetUpPr fitToPage="1"/>
  </sheetPr>
  <dimension ref="A2:V2628"/>
  <sheetViews>
    <sheetView showGridLines="0" zoomScaleSheetLayoutView="100" workbookViewId="0">
      <pane ySplit="7" topLeftCell="A43" activePane="bottomLeft" state="frozen"/>
      <selection pane="bottomLeft" activeCell="J57" sqref="J57"/>
    </sheetView>
  </sheetViews>
  <sheetFormatPr defaultColWidth="9.33203125" defaultRowHeight="13.2"/>
  <cols>
    <col min="1" max="1" width="9.33203125" style="70"/>
    <col min="2" max="2" width="6.77734375" style="70" customWidth="1"/>
    <col min="3" max="3" width="26.109375" style="70" customWidth="1"/>
    <col min="4" max="4" width="15.77734375" style="70" customWidth="1"/>
    <col min="5" max="5" width="10" style="70" customWidth="1"/>
    <col min="6" max="6" width="15" style="138" customWidth="1"/>
    <col min="7" max="7" width="13.77734375" style="138" customWidth="1"/>
    <col min="8" max="8" width="16.33203125" style="70" customWidth="1"/>
    <col min="9" max="9" width="16.109375" style="139" customWidth="1"/>
    <col min="10" max="10" width="15.44140625" style="70" customWidth="1"/>
    <col min="11" max="11" width="12.77734375" style="70" bestFit="1" customWidth="1"/>
    <col min="12" max="12" width="11.109375" style="70" customWidth="1"/>
    <col min="14" max="14" width="28.109375" style="70" customWidth="1"/>
    <col min="17" max="17" width="9.33203125" style="70"/>
    <col min="18" max="20" width="9.33203125" style="140"/>
    <col min="21" max="21" width="9.33203125" style="70"/>
    <col min="23" max="16384" width="9.33203125" style="70"/>
  </cols>
  <sheetData>
    <row r="2" spans="2:22" ht="13.8">
      <c r="C2" s="71" t="s">
        <v>69</v>
      </c>
      <c r="D2" s="72"/>
      <c r="E2" s="72"/>
      <c r="F2" s="72"/>
      <c r="G2" s="72"/>
      <c r="H2" s="72"/>
      <c r="I2" s="72"/>
      <c r="J2" s="72"/>
      <c r="K2"/>
      <c r="L2"/>
      <c r="N2"/>
      <c r="Q2"/>
      <c r="R2"/>
      <c r="S2"/>
      <c r="T2"/>
    </row>
    <row r="3" spans="2:22" ht="13.8">
      <c r="C3" s="71"/>
      <c r="D3" s="72"/>
      <c r="E3" s="72"/>
      <c r="F3" s="72"/>
      <c r="G3" s="72"/>
      <c r="H3" s="72"/>
      <c r="I3" s="72"/>
      <c r="J3" s="72"/>
      <c r="K3"/>
      <c r="L3"/>
      <c r="N3"/>
      <c r="Q3"/>
      <c r="R3"/>
      <c r="S3"/>
      <c r="T3"/>
    </row>
    <row r="4" spans="2:22" ht="13.8">
      <c r="C4" s="71"/>
      <c r="D4" s="72"/>
      <c r="E4" s="72"/>
      <c r="F4" s="72"/>
      <c r="G4" s="72"/>
      <c r="H4" s="72"/>
      <c r="I4" s="72"/>
      <c r="J4" s="72"/>
      <c r="K4"/>
      <c r="L4"/>
      <c r="N4"/>
      <c r="Q4"/>
      <c r="R4"/>
      <c r="S4"/>
      <c r="T4"/>
    </row>
    <row r="5" spans="2:22" ht="13.8">
      <c r="C5" s="71"/>
      <c r="D5" s="72"/>
      <c r="E5" s="72"/>
      <c r="F5" s="72"/>
      <c r="G5" s="72"/>
      <c r="H5" s="72"/>
      <c r="I5" s="72"/>
      <c r="J5" s="72"/>
      <c r="K5"/>
      <c r="L5"/>
      <c r="N5"/>
      <c r="Q5"/>
      <c r="R5"/>
      <c r="S5"/>
      <c r="T5"/>
    </row>
    <row r="6" spans="2:22" ht="13.8">
      <c r="C6" s="71"/>
      <c r="D6" s="72"/>
      <c r="E6" s="72"/>
      <c r="F6" s="72"/>
      <c r="G6" s="72"/>
      <c r="H6" s="72"/>
      <c r="I6" s="72"/>
      <c r="J6" s="72"/>
      <c r="K6"/>
      <c r="L6"/>
      <c r="N6"/>
      <c r="Q6"/>
      <c r="R6"/>
      <c r="S6"/>
      <c r="T6"/>
    </row>
    <row r="7" spans="2:22" s="75" customFormat="1" ht="66">
      <c r="B7" s="73" t="s">
        <v>0</v>
      </c>
      <c r="C7" s="4" t="s">
        <v>1</v>
      </c>
      <c r="D7" s="4" t="s">
        <v>2</v>
      </c>
      <c r="E7" s="4" t="s">
        <v>3</v>
      </c>
      <c r="F7" s="5" t="s">
        <v>4</v>
      </c>
      <c r="G7" s="5" t="s">
        <v>5</v>
      </c>
      <c r="H7" s="4" t="s">
        <v>6</v>
      </c>
      <c r="I7" s="6" t="s">
        <v>7</v>
      </c>
      <c r="J7" s="7" t="s">
        <v>8</v>
      </c>
      <c r="K7" s="7" t="s">
        <v>9</v>
      </c>
      <c r="L7" s="74" t="s">
        <v>70</v>
      </c>
      <c r="M7" s="9" t="s">
        <v>11</v>
      </c>
      <c r="N7" s="10"/>
      <c r="O7"/>
      <c r="P7"/>
      <c r="Q7"/>
      <c r="R7"/>
      <c r="S7"/>
      <c r="T7"/>
      <c r="V7"/>
    </row>
    <row r="8" spans="2:22" s="75" customFormat="1" ht="15.6">
      <c r="B8" s="100">
        <v>1</v>
      </c>
      <c r="C8" s="295" t="s">
        <v>251</v>
      </c>
      <c r="D8" s="100" t="s">
        <v>235</v>
      </c>
      <c r="E8" s="317" t="s">
        <v>18</v>
      </c>
      <c r="F8" s="318">
        <v>3641</v>
      </c>
      <c r="G8" s="319">
        <v>3662.5</v>
      </c>
      <c r="H8" s="320">
        <v>462000360</v>
      </c>
      <c r="I8" s="320" t="s">
        <v>404</v>
      </c>
      <c r="J8" s="321">
        <v>4150</v>
      </c>
      <c r="K8" s="81">
        <v>2168.0834926704906</v>
      </c>
      <c r="L8" s="74"/>
      <c r="M8" t="s">
        <v>405</v>
      </c>
      <c r="N8" s="10"/>
      <c r="O8"/>
      <c r="P8"/>
      <c r="Q8"/>
      <c r="R8"/>
      <c r="S8"/>
      <c r="T8"/>
      <c r="V8"/>
    </row>
    <row r="9" spans="2:22" s="75" customFormat="1" ht="15.6">
      <c r="B9" s="100">
        <v>2</v>
      </c>
      <c r="C9" s="295" t="s">
        <v>279</v>
      </c>
      <c r="D9" s="100" t="s">
        <v>235</v>
      </c>
      <c r="E9" s="100" t="s">
        <v>18</v>
      </c>
      <c r="F9" s="322">
        <v>3693</v>
      </c>
      <c r="G9" s="323">
        <v>3722.36</v>
      </c>
      <c r="H9" s="324">
        <v>162001693</v>
      </c>
      <c r="I9" s="324" t="s">
        <v>404</v>
      </c>
      <c r="J9" s="97">
        <v>4150</v>
      </c>
      <c r="K9" s="81">
        <v>1993.1151003167899</v>
      </c>
      <c r="L9" s="74"/>
      <c r="M9"/>
      <c r="N9" s="10"/>
      <c r="O9"/>
      <c r="P9"/>
      <c r="Q9"/>
      <c r="R9"/>
      <c r="S9"/>
      <c r="T9"/>
      <c r="V9"/>
    </row>
    <row r="10" spans="2:22" s="75" customFormat="1" ht="15.6">
      <c r="B10" s="100">
        <v>3</v>
      </c>
      <c r="C10" s="295" t="s">
        <v>209</v>
      </c>
      <c r="D10" s="100"/>
      <c r="E10" s="100"/>
      <c r="F10" s="204"/>
      <c r="G10" s="250"/>
      <c r="H10" s="251"/>
      <c r="I10" s="252"/>
      <c r="J10" s="97"/>
      <c r="K10" s="325"/>
      <c r="L10" s="74"/>
      <c r="M10"/>
      <c r="N10" s="10"/>
      <c r="O10"/>
      <c r="P10"/>
      <c r="Q10"/>
      <c r="R10"/>
      <c r="S10"/>
      <c r="T10"/>
      <c r="V10"/>
    </row>
    <row r="11" spans="2:22" s="75" customFormat="1" ht="15.6">
      <c r="B11" s="79">
        <v>4</v>
      </c>
      <c r="C11" s="326" t="s">
        <v>279</v>
      </c>
      <c r="D11" s="100" t="s">
        <v>235</v>
      </c>
      <c r="E11" s="100" t="s">
        <v>18</v>
      </c>
      <c r="F11" s="322">
        <v>3894</v>
      </c>
      <c r="G11" s="323">
        <v>3908.47</v>
      </c>
      <c r="H11" s="324">
        <v>162001695</v>
      </c>
      <c r="I11" s="324" t="s">
        <v>406</v>
      </c>
      <c r="J11" s="97">
        <v>4150</v>
      </c>
      <c r="K11" s="81">
        <v>1892.9515381373787</v>
      </c>
      <c r="L11" s="74"/>
      <c r="M11"/>
      <c r="N11" s="10"/>
      <c r="O11"/>
      <c r="P11"/>
      <c r="Q11"/>
      <c r="R11"/>
      <c r="S11"/>
      <c r="T11"/>
      <c r="V11"/>
    </row>
    <row r="12" spans="2:22" s="75" customFormat="1" ht="15.6">
      <c r="B12" s="97">
        <v>5</v>
      </c>
      <c r="C12" s="295" t="s">
        <v>279</v>
      </c>
      <c r="D12" s="100" t="s">
        <v>235</v>
      </c>
      <c r="E12" s="100" t="s">
        <v>18</v>
      </c>
      <c r="F12" s="207">
        <v>3903</v>
      </c>
      <c r="G12" s="254">
        <v>3929.57</v>
      </c>
      <c r="H12" s="255">
        <v>162001697</v>
      </c>
      <c r="I12" s="327" t="s">
        <v>407</v>
      </c>
      <c r="J12" s="97">
        <v>4150</v>
      </c>
      <c r="K12" s="81">
        <v>2181.4972445951676</v>
      </c>
      <c r="L12" s="74"/>
      <c r="M12"/>
      <c r="N12" s="10"/>
      <c r="O12"/>
      <c r="P12"/>
      <c r="Q12"/>
      <c r="R12"/>
      <c r="S12"/>
      <c r="T12"/>
      <c r="V12"/>
    </row>
    <row r="13" spans="2:22" s="75" customFormat="1" ht="15.6">
      <c r="B13" s="97">
        <v>6</v>
      </c>
      <c r="C13" s="326" t="s">
        <v>279</v>
      </c>
      <c r="D13" s="100" t="s">
        <v>235</v>
      </c>
      <c r="E13" s="100" t="s">
        <v>18</v>
      </c>
      <c r="F13" s="210">
        <v>3700</v>
      </c>
      <c r="G13" s="13">
        <v>3726.87</v>
      </c>
      <c r="H13" s="86">
        <v>162001700</v>
      </c>
      <c r="I13" s="100" t="s">
        <v>408</v>
      </c>
      <c r="J13" s="97">
        <v>4150</v>
      </c>
      <c r="K13" s="81">
        <v>1823</v>
      </c>
      <c r="L13" s="74"/>
      <c r="M13"/>
      <c r="N13" s="10"/>
      <c r="O13"/>
      <c r="P13"/>
      <c r="Q13"/>
      <c r="R13"/>
      <c r="S13"/>
      <c r="T13"/>
      <c r="V13"/>
    </row>
    <row r="14" spans="2:22" s="75" customFormat="1" ht="15.6">
      <c r="B14" s="97">
        <v>7</v>
      </c>
      <c r="C14" s="295" t="s">
        <v>209</v>
      </c>
      <c r="D14" s="100"/>
      <c r="E14" s="317"/>
      <c r="F14" s="210"/>
      <c r="G14" s="13"/>
      <c r="H14" s="86"/>
      <c r="I14" s="79"/>
      <c r="J14" s="97"/>
      <c r="K14" s="107"/>
      <c r="L14" s="74"/>
      <c r="M14"/>
      <c r="N14" s="10"/>
      <c r="O14"/>
      <c r="P14"/>
      <c r="Q14"/>
      <c r="R14"/>
      <c r="S14"/>
      <c r="T14"/>
      <c r="V14"/>
    </row>
    <row r="15" spans="2:22" s="75" customFormat="1" ht="15.6">
      <c r="B15" s="97">
        <v>8</v>
      </c>
      <c r="C15" s="295" t="s">
        <v>385</v>
      </c>
      <c r="D15" s="100" t="s">
        <v>366</v>
      </c>
      <c r="E15" s="100" t="s">
        <v>18</v>
      </c>
      <c r="F15" s="210">
        <v>3968</v>
      </c>
      <c r="G15" s="13">
        <v>3998.6</v>
      </c>
      <c r="H15" s="86">
        <v>162000364</v>
      </c>
      <c r="I15" s="79" t="s">
        <v>408</v>
      </c>
      <c r="J15" s="81">
        <v>3944</v>
      </c>
      <c r="K15" s="81">
        <v>1823.3512763003312</v>
      </c>
      <c r="L15" s="74"/>
      <c r="M15"/>
      <c r="N15" s="10"/>
      <c r="O15"/>
      <c r="P15"/>
      <c r="Q15"/>
      <c r="R15"/>
      <c r="S15"/>
      <c r="T15"/>
      <c r="V15"/>
    </row>
    <row r="16" spans="2:22" s="75" customFormat="1" ht="15.6">
      <c r="B16" s="97">
        <v>9</v>
      </c>
      <c r="C16" s="326" t="s">
        <v>279</v>
      </c>
      <c r="D16" s="100" t="s">
        <v>235</v>
      </c>
      <c r="E16" s="100" t="s">
        <v>18</v>
      </c>
      <c r="F16" s="210">
        <v>3813</v>
      </c>
      <c r="G16" s="13">
        <v>3840.46</v>
      </c>
      <c r="H16" s="86">
        <v>162001703</v>
      </c>
      <c r="I16" s="79" t="s">
        <v>409</v>
      </c>
      <c r="J16" s="97">
        <v>4150</v>
      </c>
      <c r="K16" s="81">
        <v>2161.0318391286132</v>
      </c>
      <c r="L16" s="74"/>
      <c r="M16"/>
      <c r="N16" s="10"/>
      <c r="O16"/>
      <c r="P16"/>
      <c r="Q16"/>
      <c r="R16"/>
      <c r="S16"/>
      <c r="T16"/>
      <c r="V16"/>
    </row>
    <row r="17" spans="2:22" s="75" customFormat="1" ht="15.6">
      <c r="B17" s="97">
        <v>10</v>
      </c>
      <c r="C17" s="295" t="s">
        <v>279</v>
      </c>
      <c r="D17" s="100" t="s">
        <v>235</v>
      </c>
      <c r="E17" s="100" t="s">
        <v>18</v>
      </c>
      <c r="F17" s="210">
        <v>3939</v>
      </c>
      <c r="G17" s="13">
        <v>3964</v>
      </c>
      <c r="H17" s="86">
        <v>162001707</v>
      </c>
      <c r="I17" s="79" t="s">
        <v>410</v>
      </c>
      <c r="J17" s="97">
        <v>4150</v>
      </c>
      <c r="K17" s="81">
        <v>2207.6164844407067</v>
      </c>
      <c r="L17" s="74"/>
      <c r="M17"/>
      <c r="N17" s="10"/>
      <c r="O17"/>
      <c r="P17"/>
      <c r="Q17"/>
      <c r="R17"/>
      <c r="S17"/>
      <c r="T17"/>
      <c r="V17"/>
    </row>
    <row r="18" spans="2:22" s="75" customFormat="1" ht="15.6">
      <c r="B18" s="97">
        <v>11</v>
      </c>
      <c r="C18" s="295" t="s">
        <v>279</v>
      </c>
      <c r="D18" s="100" t="s">
        <v>235</v>
      </c>
      <c r="E18" s="100" t="s">
        <v>18</v>
      </c>
      <c r="F18" s="210">
        <v>3817</v>
      </c>
      <c r="G18" s="13">
        <v>3843.39</v>
      </c>
      <c r="H18" s="86">
        <v>162001709</v>
      </c>
      <c r="I18" s="79" t="s">
        <v>411</v>
      </c>
      <c r="J18" s="97">
        <v>4150</v>
      </c>
      <c r="K18" s="81">
        <v>2474.2851059299478</v>
      </c>
      <c r="L18" s="74"/>
      <c r="M18"/>
      <c r="N18" s="10"/>
      <c r="O18"/>
      <c r="P18"/>
      <c r="Q18"/>
      <c r="R18"/>
      <c r="S18"/>
      <c r="T18"/>
      <c r="V18"/>
    </row>
    <row r="19" spans="2:22" s="75" customFormat="1" ht="15.6">
      <c r="B19" s="97">
        <v>12</v>
      </c>
      <c r="C19" s="295" t="s">
        <v>279</v>
      </c>
      <c r="D19" s="100" t="s">
        <v>235</v>
      </c>
      <c r="E19" s="317" t="s">
        <v>18</v>
      </c>
      <c r="F19" s="210">
        <v>3802</v>
      </c>
      <c r="G19" s="13">
        <v>3823.46</v>
      </c>
      <c r="H19" s="86">
        <v>162001713</v>
      </c>
      <c r="I19" s="79" t="s">
        <v>412</v>
      </c>
      <c r="J19" s="97">
        <v>4150</v>
      </c>
      <c r="K19" s="81">
        <v>1593.1014994232985</v>
      </c>
      <c r="L19" s="74"/>
      <c r="M19"/>
      <c r="N19" s="10"/>
      <c r="O19"/>
      <c r="P19"/>
      <c r="Q19"/>
      <c r="R19"/>
      <c r="S19"/>
      <c r="T19"/>
      <c r="V19"/>
    </row>
    <row r="20" spans="2:22" s="75" customFormat="1" ht="15.6">
      <c r="B20" s="97">
        <v>13</v>
      </c>
      <c r="C20" s="295" t="s">
        <v>279</v>
      </c>
      <c r="D20" s="100" t="s">
        <v>235</v>
      </c>
      <c r="E20" s="100" t="s">
        <v>18</v>
      </c>
      <c r="F20" s="210">
        <v>3871</v>
      </c>
      <c r="G20" s="13">
        <v>3900.84</v>
      </c>
      <c r="H20" s="86">
        <v>162000014</v>
      </c>
      <c r="I20" s="79" t="s">
        <v>413</v>
      </c>
      <c r="J20" s="81">
        <v>4189</v>
      </c>
      <c r="K20" s="81">
        <v>2496.3266702298238</v>
      </c>
      <c r="L20" s="74"/>
      <c r="M20"/>
      <c r="N20" s="10"/>
      <c r="O20"/>
      <c r="P20"/>
      <c r="Q20"/>
      <c r="R20"/>
      <c r="S20"/>
      <c r="T20"/>
      <c r="V20"/>
    </row>
    <row r="21" spans="2:22" s="75" customFormat="1" ht="15.6">
      <c r="B21" s="97">
        <v>14</v>
      </c>
      <c r="C21" s="326" t="s">
        <v>33</v>
      </c>
      <c r="D21" s="100" t="s">
        <v>25</v>
      </c>
      <c r="E21" s="100" t="s">
        <v>26</v>
      </c>
      <c r="F21" s="210">
        <v>2970</v>
      </c>
      <c r="G21" s="13">
        <v>2980.25</v>
      </c>
      <c r="H21" s="86">
        <v>151000239</v>
      </c>
      <c r="I21" s="79" t="s">
        <v>413</v>
      </c>
      <c r="J21" s="81">
        <v>4725</v>
      </c>
      <c r="K21" s="81">
        <v>3951.0318834228115</v>
      </c>
      <c r="L21" s="74"/>
      <c r="M21"/>
      <c r="N21" s="10"/>
      <c r="O21"/>
      <c r="P21"/>
      <c r="Q21"/>
      <c r="R21"/>
      <c r="S21"/>
      <c r="T21"/>
      <c r="V21"/>
    </row>
    <row r="22" spans="2:22" s="75" customFormat="1" ht="15.6">
      <c r="B22" s="97"/>
      <c r="C22" s="295" t="s">
        <v>20</v>
      </c>
      <c r="D22" s="100" t="s">
        <v>235</v>
      </c>
      <c r="E22" s="100" t="s">
        <v>18</v>
      </c>
      <c r="F22" s="210">
        <v>758.8</v>
      </c>
      <c r="G22" s="13">
        <v>760.92</v>
      </c>
      <c r="H22" s="78">
        <v>151000239</v>
      </c>
      <c r="I22" s="79" t="s">
        <v>413</v>
      </c>
      <c r="J22" s="321">
        <v>4150</v>
      </c>
      <c r="K22" s="81">
        <v>3756.410785619174</v>
      </c>
      <c r="L22" s="74"/>
      <c r="M22" t="s">
        <v>414</v>
      </c>
      <c r="N22" s="10"/>
      <c r="O22"/>
      <c r="P22"/>
      <c r="Q22"/>
      <c r="R22"/>
      <c r="S22"/>
      <c r="T22"/>
      <c r="V22"/>
    </row>
    <row r="23" spans="2:22" s="75" customFormat="1" ht="15.6">
      <c r="B23" s="97">
        <v>15</v>
      </c>
      <c r="C23" s="295" t="s">
        <v>279</v>
      </c>
      <c r="D23" s="100" t="s">
        <v>235</v>
      </c>
      <c r="E23" s="100" t="s">
        <v>18</v>
      </c>
      <c r="F23" s="210">
        <v>3950</v>
      </c>
      <c r="G23" s="13">
        <v>3979.6</v>
      </c>
      <c r="H23" s="78">
        <v>162001718</v>
      </c>
      <c r="I23" s="79" t="s">
        <v>413</v>
      </c>
      <c r="J23" s="97">
        <v>4150</v>
      </c>
      <c r="K23" s="81">
        <v>1754.4485549132946</v>
      </c>
      <c r="L23" s="74"/>
      <c r="M23" s="9"/>
      <c r="N23" s="10"/>
      <c r="O23"/>
      <c r="P23"/>
      <c r="Q23"/>
      <c r="R23"/>
      <c r="S23"/>
      <c r="T23"/>
      <c r="V23"/>
    </row>
    <row r="24" spans="2:22" s="75" customFormat="1" ht="15.6">
      <c r="B24" s="97">
        <v>16</v>
      </c>
      <c r="C24" s="295" t="s">
        <v>279</v>
      </c>
      <c r="D24" s="100" t="s">
        <v>235</v>
      </c>
      <c r="E24" s="100" t="s">
        <v>18</v>
      </c>
      <c r="F24" s="210">
        <v>3885</v>
      </c>
      <c r="G24" s="13">
        <v>3911.8</v>
      </c>
      <c r="H24" s="78">
        <v>162001721</v>
      </c>
      <c r="I24" s="79" t="s">
        <v>415</v>
      </c>
      <c r="J24" s="97">
        <v>4150</v>
      </c>
      <c r="K24" s="81">
        <v>1815.7770368826839</v>
      </c>
      <c r="L24" s="74"/>
      <c r="M24" s="9"/>
      <c r="N24" s="10"/>
      <c r="O24"/>
      <c r="P24"/>
      <c r="Q24"/>
      <c r="R24"/>
      <c r="S24"/>
      <c r="T24"/>
      <c r="V24"/>
    </row>
    <row r="25" spans="2:22" s="75" customFormat="1" ht="15.6">
      <c r="B25" s="97">
        <v>17</v>
      </c>
      <c r="C25" s="295" t="s">
        <v>279</v>
      </c>
      <c r="D25" s="100" t="s">
        <v>235</v>
      </c>
      <c r="E25" s="100" t="s">
        <v>18</v>
      </c>
      <c r="F25" s="210">
        <v>3792</v>
      </c>
      <c r="G25" s="13">
        <v>3816.63</v>
      </c>
      <c r="H25" s="78">
        <v>162001724</v>
      </c>
      <c r="I25" s="79" t="s">
        <v>416</v>
      </c>
      <c r="J25" s="97">
        <v>4150</v>
      </c>
      <c r="K25" s="81">
        <v>2293.1613823715916</v>
      </c>
      <c r="L25" s="74"/>
      <c r="M25" s="9"/>
      <c r="N25" s="10"/>
      <c r="O25"/>
      <c r="P25"/>
      <c r="Q25"/>
      <c r="R25"/>
      <c r="S25"/>
      <c r="T25"/>
      <c r="V25"/>
    </row>
    <row r="26" spans="2:22" s="75" customFormat="1" ht="15.6">
      <c r="B26" s="97">
        <v>18</v>
      </c>
      <c r="C26" s="295" t="s">
        <v>279</v>
      </c>
      <c r="D26" s="100" t="s">
        <v>235</v>
      </c>
      <c r="E26" s="317" t="s">
        <v>18</v>
      </c>
      <c r="F26" s="210">
        <v>3927</v>
      </c>
      <c r="G26" s="13">
        <v>3954.17</v>
      </c>
      <c r="H26" s="86">
        <v>162001728</v>
      </c>
      <c r="I26" s="79" t="s">
        <v>417</v>
      </c>
      <c r="J26" s="97">
        <v>4150</v>
      </c>
      <c r="K26" s="81">
        <v>1796.7997894736841</v>
      </c>
      <c r="L26" s="74"/>
      <c r="M26" s="9"/>
      <c r="N26" s="10"/>
      <c r="O26"/>
      <c r="P26"/>
      <c r="Q26"/>
      <c r="R26"/>
      <c r="S26"/>
      <c r="T26"/>
      <c r="V26"/>
    </row>
    <row r="27" spans="2:22" s="75" customFormat="1" ht="15.6">
      <c r="B27" s="97">
        <v>19</v>
      </c>
      <c r="C27" s="295" t="s">
        <v>279</v>
      </c>
      <c r="D27" s="100" t="s">
        <v>235</v>
      </c>
      <c r="E27" s="100" t="s">
        <v>18</v>
      </c>
      <c r="F27" s="210">
        <v>3973</v>
      </c>
      <c r="G27" s="13">
        <v>4000</v>
      </c>
      <c r="H27" s="79">
        <v>162001730</v>
      </c>
      <c r="I27" s="79" t="s">
        <v>418</v>
      </c>
      <c r="J27" s="97">
        <v>4150</v>
      </c>
      <c r="K27" s="81">
        <v>1876.0457310677573</v>
      </c>
      <c r="L27" s="74"/>
      <c r="M27" s="9"/>
      <c r="N27" s="10"/>
      <c r="O27"/>
      <c r="P27"/>
      <c r="Q27"/>
      <c r="R27"/>
      <c r="S27"/>
      <c r="T27"/>
      <c r="V27"/>
    </row>
    <row r="28" spans="2:22" s="75" customFormat="1" ht="15.6">
      <c r="B28" s="97">
        <v>20</v>
      </c>
      <c r="C28" s="295" t="s">
        <v>209</v>
      </c>
      <c r="D28" s="100"/>
      <c r="E28" s="100"/>
      <c r="F28" s="210"/>
      <c r="G28" s="13"/>
      <c r="H28" s="79"/>
      <c r="I28" s="79"/>
      <c r="J28" s="97"/>
      <c r="K28" s="325"/>
      <c r="L28" s="74"/>
      <c r="M28" s="9"/>
      <c r="N28" s="10"/>
      <c r="O28"/>
      <c r="P28"/>
      <c r="Q28"/>
      <c r="R28"/>
      <c r="S28"/>
      <c r="T28"/>
      <c r="V28"/>
    </row>
    <row r="29" spans="2:22" s="75" customFormat="1" ht="15.6">
      <c r="B29" s="97">
        <v>21</v>
      </c>
      <c r="C29" s="295" t="s">
        <v>279</v>
      </c>
      <c r="D29" s="100" t="s">
        <v>235</v>
      </c>
      <c r="E29" s="100" t="s">
        <v>18</v>
      </c>
      <c r="F29" s="210">
        <v>3950</v>
      </c>
      <c r="G29" s="13">
        <v>3972.51</v>
      </c>
      <c r="H29" s="79">
        <v>162001730</v>
      </c>
      <c r="I29" s="79" t="s">
        <v>418</v>
      </c>
      <c r="J29" s="81">
        <v>3609</v>
      </c>
      <c r="K29" s="81">
        <v>2369</v>
      </c>
      <c r="L29" s="74"/>
      <c r="M29" s="9"/>
      <c r="N29" s="10"/>
      <c r="O29"/>
      <c r="P29"/>
      <c r="Q29"/>
      <c r="R29"/>
      <c r="S29"/>
      <c r="T29"/>
      <c r="V29"/>
    </row>
    <row r="30" spans="2:22" s="75" customFormat="1" ht="15.6">
      <c r="B30" s="97">
        <v>22</v>
      </c>
      <c r="C30" s="295" t="s">
        <v>209</v>
      </c>
      <c r="D30" s="100"/>
      <c r="E30" s="100"/>
      <c r="F30" s="210"/>
      <c r="G30" s="13"/>
      <c r="H30" s="86"/>
      <c r="I30" s="79"/>
      <c r="J30" s="100"/>
      <c r="K30" s="328"/>
      <c r="L30" s="74"/>
      <c r="M30" s="9"/>
      <c r="N30" s="10"/>
      <c r="O30"/>
      <c r="P30"/>
      <c r="Q30"/>
      <c r="R30"/>
      <c r="S30"/>
      <c r="T30"/>
      <c r="V30"/>
    </row>
    <row r="31" spans="2:22" s="75" customFormat="1" ht="15.6">
      <c r="B31" s="97">
        <v>23</v>
      </c>
      <c r="C31" s="295" t="s">
        <v>33</v>
      </c>
      <c r="D31" s="100" t="s">
        <v>25</v>
      </c>
      <c r="E31" s="100" t="s">
        <v>26</v>
      </c>
      <c r="F31" s="13">
        <v>2982.97</v>
      </c>
      <c r="G31" s="13">
        <v>3004.28</v>
      </c>
      <c r="H31" s="86">
        <v>151000243</v>
      </c>
      <c r="I31" s="79" t="s">
        <v>419</v>
      </c>
      <c r="J31" s="329">
        <v>4561</v>
      </c>
      <c r="K31" s="81">
        <v>2775.2075957515294</v>
      </c>
      <c r="L31" s="74"/>
      <c r="M31" s="9"/>
      <c r="N31" s="10"/>
      <c r="O31"/>
      <c r="P31"/>
      <c r="Q31"/>
      <c r="R31"/>
      <c r="S31"/>
      <c r="T31"/>
      <c r="V31"/>
    </row>
    <row r="32" spans="2:22" s="75" customFormat="1" ht="15.6">
      <c r="B32" s="97"/>
      <c r="C32" s="326" t="s">
        <v>20</v>
      </c>
      <c r="D32" s="100" t="s">
        <v>235</v>
      </c>
      <c r="E32" s="100" t="s">
        <v>18</v>
      </c>
      <c r="F32" s="13">
        <v>928.03</v>
      </c>
      <c r="G32" s="13">
        <v>934.66</v>
      </c>
      <c r="H32" s="86">
        <v>151000243</v>
      </c>
      <c r="I32" s="79" t="s">
        <v>419</v>
      </c>
      <c r="J32" s="329">
        <v>4472</v>
      </c>
      <c r="K32" s="81">
        <v>3083.2099303135892</v>
      </c>
      <c r="L32" s="74"/>
      <c r="M32" s="9"/>
      <c r="N32" s="10"/>
      <c r="O32"/>
      <c r="P32"/>
      <c r="Q32"/>
      <c r="R32"/>
      <c r="S32"/>
      <c r="T32"/>
      <c r="V32"/>
    </row>
    <row r="33" spans="2:22" s="75" customFormat="1" ht="15.6">
      <c r="B33" s="97">
        <v>24</v>
      </c>
      <c r="C33" s="295" t="s">
        <v>279</v>
      </c>
      <c r="D33" s="100" t="s">
        <v>235</v>
      </c>
      <c r="E33" s="100" t="s">
        <v>18</v>
      </c>
      <c r="F33" s="210">
        <v>3747</v>
      </c>
      <c r="G33" s="13">
        <v>3773.71</v>
      </c>
      <c r="H33" s="86">
        <v>162001734</v>
      </c>
      <c r="I33" s="79" t="s">
        <v>419</v>
      </c>
      <c r="J33" s="100">
        <v>4150</v>
      </c>
      <c r="K33" s="81">
        <v>2698.1956032171579</v>
      </c>
      <c r="L33" s="74"/>
      <c r="M33" s="9"/>
      <c r="N33" s="10"/>
      <c r="O33"/>
      <c r="P33"/>
      <c r="Q33"/>
      <c r="R33"/>
      <c r="S33"/>
      <c r="T33"/>
      <c r="V33"/>
    </row>
    <row r="34" spans="2:22" s="75" customFormat="1" ht="15.6">
      <c r="B34" s="97">
        <v>25</v>
      </c>
      <c r="C34" s="295" t="s">
        <v>209</v>
      </c>
      <c r="D34" s="100"/>
      <c r="E34" s="100"/>
      <c r="F34" s="210"/>
      <c r="G34" s="13"/>
      <c r="H34" s="295"/>
      <c r="I34" s="79"/>
      <c r="J34" s="97"/>
      <c r="K34" s="107"/>
      <c r="L34" s="74"/>
      <c r="M34" s="9"/>
      <c r="N34" s="10"/>
      <c r="O34"/>
      <c r="P34"/>
      <c r="Q34"/>
      <c r="R34"/>
      <c r="S34"/>
      <c r="T34"/>
      <c r="V34"/>
    </row>
    <row r="35" spans="2:22" s="75" customFormat="1" ht="15.6">
      <c r="B35" s="97">
        <v>26</v>
      </c>
      <c r="C35" s="295" t="s">
        <v>209</v>
      </c>
      <c r="D35" s="100"/>
      <c r="E35" s="100"/>
      <c r="F35" s="210"/>
      <c r="G35" s="13"/>
      <c r="H35" s="100"/>
      <c r="I35" s="79"/>
      <c r="J35" s="97"/>
      <c r="K35" s="107"/>
      <c r="L35" s="74"/>
      <c r="M35" s="9"/>
      <c r="N35" s="10"/>
      <c r="O35"/>
      <c r="P35"/>
      <c r="Q35"/>
      <c r="R35"/>
      <c r="S35"/>
      <c r="T35"/>
      <c r="V35"/>
    </row>
    <row r="36" spans="2:22" s="75" customFormat="1" ht="15.6">
      <c r="B36" s="97">
        <v>27</v>
      </c>
      <c r="C36" s="295" t="s">
        <v>209</v>
      </c>
      <c r="D36" s="100"/>
      <c r="E36" s="100"/>
      <c r="F36" s="210"/>
      <c r="G36" s="13"/>
      <c r="H36" s="100"/>
      <c r="I36" s="79"/>
      <c r="J36" s="97"/>
      <c r="K36" s="107"/>
      <c r="L36" s="74"/>
      <c r="M36" s="9"/>
      <c r="N36" s="10"/>
      <c r="O36"/>
      <c r="P36"/>
      <c r="Q36"/>
      <c r="R36"/>
      <c r="S36"/>
      <c r="T36"/>
      <c r="V36"/>
    </row>
    <row r="37" spans="2:22" s="75" customFormat="1" ht="15.6">
      <c r="B37" s="97">
        <v>28</v>
      </c>
      <c r="C37" s="295" t="s">
        <v>279</v>
      </c>
      <c r="D37" s="100" t="s">
        <v>235</v>
      </c>
      <c r="E37" s="100" t="s">
        <v>18</v>
      </c>
      <c r="F37" s="210">
        <v>4009</v>
      </c>
      <c r="G37" s="13">
        <v>4029</v>
      </c>
      <c r="H37" s="86">
        <v>162001741</v>
      </c>
      <c r="I37" s="79" t="s">
        <v>420</v>
      </c>
      <c r="J37" s="97">
        <v>4150</v>
      </c>
      <c r="K37" s="81">
        <v>2166.5756929637528</v>
      </c>
      <c r="L37" s="74"/>
      <c r="M37" s="9"/>
      <c r="N37" s="10"/>
      <c r="O37"/>
      <c r="P37"/>
      <c r="Q37"/>
      <c r="R37"/>
      <c r="S37"/>
      <c r="T37"/>
      <c r="V37"/>
    </row>
    <row r="38" spans="2:22" s="75" customFormat="1" ht="15.6">
      <c r="B38" s="97">
        <v>29</v>
      </c>
      <c r="C38" s="295" t="s">
        <v>421</v>
      </c>
      <c r="D38" s="100"/>
      <c r="E38" s="100"/>
      <c r="F38" s="210"/>
      <c r="G38" s="13"/>
      <c r="H38" s="86"/>
      <c r="I38" s="79"/>
      <c r="J38" s="97"/>
      <c r="K38" s="97">
        <v>0</v>
      </c>
      <c r="L38" s="74"/>
      <c r="M38" s="9"/>
      <c r="N38" s="10"/>
      <c r="O38"/>
      <c r="P38"/>
      <c r="Q38"/>
      <c r="R38"/>
      <c r="S38"/>
      <c r="T38"/>
      <c r="V38"/>
    </row>
    <row r="39" spans="2:22" s="75" customFormat="1" ht="15.6">
      <c r="B39" s="97">
        <v>30</v>
      </c>
      <c r="C39" s="295" t="s">
        <v>279</v>
      </c>
      <c r="D39" s="100" t="s">
        <v>235</v>
      </c>
      <c r="E39" s="100" t="s">
        <v>18</v>
      </c>
      <c r="F39" s="210">
        <v>3818</v>
      </c>
      <c r="G39" s="13">
        <v>3847.33</v>
      </c>
      <c r="H39" s="86">
        <v>1620001743</v>
      </c>
      <c r="I39" s="79" t="s">
        <v>422</v>
      </c>
      <c r="J39" s="97">
        <v>4150</v>
      </c>
      <c r="K39" s="81">
        <v>1898.4500420698357</v>
      </c>
      <c r="L39" s="74"/>
      <c r="M39" s="9"/>
      <c r="N39" s="10"/>
      <c r="O39"/>
      <c r="P39"/>
      <c r="Q39"/>
      <c r="R39"/>
      <c r="S39"/>
      <c r="T39"/>
      <c r="V39"/>
    </row>
    <row r="40" spans="2:22" s="75" customFormat="1" ht="15.6">
      <c r="B40" s="97">
        <v>31</v>
      </c>
      <c r="C40" s="295" t="s">
        <v>421</v>
      </c>
      <c r="D40" s="100"/>
      <c r="E40" s="100"/>
      <c r="F40" s="210"/>
      <c r="G40" s="13"/>
      <c r="H40" s="86"/>
      <c r="I40" s="79"/>
      <c r="J40" s="97"/>
      <c r="K40" s="97">
        <v>0</v>
      </c>
      <c r="L40" s="74"/>
      <c r="M40" s="9"/>
      <c r="N40" s="10"/>
      <c r="O40"/>
      <c r="P40"/>
      <c r="Q40"/>
      <c r="R40"/>
      <c r="S40"/>
      <c r="T40"/>
      <c r="V40"/>
    </row>
    <row r="41" spans="2:22" s="75" customFormat="1" ht="15.6">
      <c r="B41" s="97">
        <v>32</v>
      </c>
      <c r="C41" s="295" t="s">
        <v>385</v>
      </c>
      <c r="D41" s="100" t="s">
        <v>366</v>
      </c>
      <c r="E41" s="100" t="s">
        <v>18</v>
      </c>
      <c r="F41" s="210">
        <v>4054.25</v>
      </c>
      <c r="G41" s="13">
        <v>4084.97</v>
      </c>
      <c r="H41" s="330">
        <v>162000025</v>
      </c>
      <c r="I41" s="79" t="s">
        <v>423</v>
      </c>
      <c r="J41" s="81">
        <v>4254</v>
      </c>
      <c r="K41" s="81">
        <v>2169.5785097537573</v>
      </c>
      <c r="L41" s="74"/>
      <c r="M41" s="9"/>
      <c r="N41" s="10"/>
      <c r="O41"/>
      <c r="P41"/>
      <c r="Q41"/>
      <c r="R41"/>
      <c r="S41"/>
      <c r="T41"/>
      <c r="V41"/>
    </row>
    <row r="42" spans="2:22" s="75" customFormat="1" ht="15.6">
      <c r="B42" s="97">
        <v>33</v>
      </c>
      <c r="C42" s="295" t="s">
        <v>279</v>
      </c>
      <c r="D42" s="100" t="s">
        <v>235</v>
      </c>
      <c r="E42" s="100" t="s">
        <v>18</v>
      </c>
      <c r="F42" s="210">
        <v>3862</v>
      </c>
      <c r="G42" s="13">
        <v>3889.08</v>
      </c>
      <c r="H42" s="79">
        <v>162001746</v>
      </c>
      <c r="I42" s="79" t="s">
        <v>423</v>
      </c>
      <c r="J42" s="97">
        <v>4150</v>
      </c>
      <c r="K42" s="81">
        <v>2133.3958553605412</v>
      </c>
      <c r="L42" s="74"/>
      <c r="M42" s="9"/>
      <c r="N42" s="10"/>
      <c r="O42"/>
      <c r="P42"/>
      <c r="Q42"/>
      <c r="R42"/>
      <c r="S42"/>
      <c r="T42"/>
      <c r="V42"/>
    </row>
    <row r="43" spans="2:22" s="75" customFormat="1" ht="15.6">
      <c r="B43" s="97">
        <v>34</v>
      </c>
      <c r="C43" s="295" t="s">
        <v>421</v>
      </c>
      <c r="D43" s="100"/>
      <c r="E43" s="100"/>
      <c r="F43" s="210"/>
      <c r="G43" s="13"/>
      <c r="H43" s="79"/>
      <c r="I43" s="79"/>
      <c r="J43" s="97"/>
      <c r="K43" s="325"/>
      <c r="L43" s="74"/>
      <c r="M43" s="9"/>
      <c r="N43" s="10"/>
      <c r="O43"/>
      <c r="P43"/>
      <c r="Q43"/>
      <c r="R43"/>
      <c r="S43"/>
      <c r="T43"/>
      <c r="V43"/>
    </row>
    <row r="44" spans="2:22" s="75" customFormat="1" ht="15.6">
      <c r="B44" s="97">
        <v>35</v>
      </c>
      <c r="C44" s="295" t="s">
        <v>279</v>
      </c>
      <c r="D44" s="100" t="s">
        <v>235</v>
      </c>
      <c r="E44" s="100" t="s">
        <v>18</v>
      </c>
      <c r="F44" s="210">
        <v>3872</v>
      </c>
      <c r="G44" s="13">
        <v>3901.26</v>
      </c>
      <c r="H44" s="79">
        <v>142000164</v>
      </c>
      <c r="I44" s="79" t="s">
        <v>424</v>
      </c>
      <c r="J44" s="97">
        <v>4150</v>
      </c>
      <c r="K44" s="88">
        <v>2053.5261158594494</v>
      </c>
      <c r="L44" s="74"/>
      <c r="M44" s="9"/>
      <c r="N44" s="10"/>
      <c r="O44"/>
      <c r="P44"/>
      <c r="Q44"/>
      <c r="R44"/>
      <c r="S44"/>
      <c r="T44"/>
      <c r="V44"/>
    </row>
    <row r="45" spans="2:22" s="75" customFormat="1" ht="15.6">
      <c r="B45" s="97">
        <v>36</v>
      </c>
      <c r="C45" s="295" t="s">
        <v>421</v>
      </c>
      <c r="D45" s="100"/>
      <c r="E45" s="100"/>
      <c r="F45" s="210"/>
      <c r="G45" s="13"/>
      <c r="H45" s="79"/>
      <c r="I45" s="79"/>
      <c r="J45" s="97"/>
      <c r="K45" s="88">
        <v>0</v>
      </c>
      <c r="L45" s="74"/>
      <c r="M45" s="9"/>
      <c r="N45" s="10"/>
      <c r="O45"/>
      <c r="P45"/>
      <c r="Q45"/>
      <c r="R45"/>
      <c r="S45"/>
      <c r="T45"/>
      <c r="V45"/>
    </row>
    <row r="46" spans="2:22" s="75" customFormat="1" ht="15.6">
      <c r="B46" s="97">
        <v>37</v>
      </c>
      <c r="C46" s="295" t="s">
        <v>385</v>
      </c>
      <c r="D46" s="100" t="s">
        <v>366</v>
      </c>
      <c r="E46" s="100" t="s">
        <v>18</v>
      </c>
      <c r="F46" s="210">
        <v>4076</v>
      </c>
      <c r="G46" s="13">
        <v>4105.1000000000004</v>
      </c>
      <c r="H46" s="79">
        <v>142000003</v>
      </c>
      <c r="I46" s="79" t="s">
        <v>425</v>
      </c>
      <c r="J46" s="97">
        <v>4150</v>
      </c>
      <c r="K46" s="88">
        <v>1516.3359816015054</v>
      </c>
      <c r="L46" s="74"/>
      <c r="M46" s="9"/>
      <c r="N46" s="10"/>
      <c r="O46"/>
      <c r="P46"/>
      <c r="Q46"/>
      <c r="R46"/>
      <c r="S46"/>
      <c r="T46"/>
      <c r="V46"/>
    </row>
    <row r="47" spans="2:22" s="75" customFormat="1" ht="15.6">
      <c r="B47" s="97">
        <v>38</v>
      </c>
      <c r="C47" s="295" t="s">
        <v>421</v>
      </c>
      <c r="D47" s="100"/>
      <c r="E47" s="100"/>
      <c r="F47" s="210"/>
      <c r="G47" s="13"/>
      <c r="H47" s="79"/>
      <c r="I47" s="79"/>
      <c r="J47" s="97"/>
      <c r="K47" s="88">
        <v>0</v>
      </c>
      <c r="L47" s="74"/>
      <c r="M47" s="9"/>
      <c r="N47" s="10"/>
      <c r="O47"/>
      <c r="P47"/>
      <c r="Q47"/>
      <c r="R47"/>
      <c r="S47"/>
      <c r="T47"/>
      <c r="V47"/>
    </row>
    <row r="48" spans="2:22" s="75" customFormat="1" ht="15.6">
      <c r="B48" s="97">
        <v>39</v>
      </c>
      <c r="C48" s="295" t="s">
        <v>279</v>
      </c>
      <c r="D48" s="100" t="s">
        <v>235</v>
      </c>
      <c r="E48" s="100" t="s">
        <v>18</v>
      </c>
      <c r="F48" s="210">
        <v>3922</v>
      </c>
      <c r="G48" s="13">
        <v>3949</v>
      </c>
      <c r="H48" s="295">
        <v>162001754</v>
      </c>
      <c r="I48" s="79" t="s">
        <v>425</v>
      </c>
      <c r="J48" s="97">
        <v>4150</v>
      </c>
      <c r="K48" s="88">
        <v>3070.0874257960063</v>
      </c>
      <c r="L48" s="74"/>
      <c r="M48" s="9"/>
      <c r="N48" s="10"/>
      <c r="O48"/>
      <c r="P48"/>
      <c r="Q48"/>
      <c r="R48"/>
      <c r="S48"/>
      <c r="T48"/>
      <c r="V48"/>
    </row>
    <row r="49" spans="2:22" s="75" customFormat="1" ht="15.6">
      <c r="B49" s="97">
        <v>40</v>
      </c>
      <c r="C49" s="295" t="s">
        <v>279</v>
      </c>
      <c r="D49" s="100" t="s">
        <v>235</v>
      </c>
      <c r="E49" s="100" t="s">
        <v>18</v>
      </c>
      <c r="F49" s="210">
        <v>3914</v>
      </c>
      <c r="G49" s="13">
        <v>3942.71</v>
      </c>
      <c r="H49" s="295">
        <v>162001753</v>
      </c>
      <c r="I49" s="79" t="s">
        <v>425</v>
      </c>
      <c r="J49" s="97">
        <v>4150</v>
      </c>
      <c r="K49" s="88">
        <v>2064.9991557619246</v>
      </c>
      <c r="L49" s="74"/>
      <c r="M49" s="9"/>
      <c r="N49" s="10"/>
      <c r="O49"/>
      <c r="P49"/>
      <c r="Q49"/>
      <c r="R49"/>
      <c r="S49"/>
      <c r="T49"/>
      <c r="V49"/>
    </row>
    <row r="50" spans="2:22" s="75" customFormat="1" ht="15.6">
      <c r="B50" s="97">
        <v>41</v>
      </c>
      <c r="C50" s="295" t="s">
        <v>33</v>
      </c>
      <c r="D50" s="100" t="s">
        <v>25</v>
      </c>
      <c r="E50" s="100" t="s">
        <v>26</v>
      </c>
      <c r="F50" s="210">
        <v>3000.95</v>
      </c>
      <c r="G50" s="13">
        <v>3006.66</v>
      </c>
      <c r="H50" s="100">
        <v>161009378</v>
      </c>
      <c r="I50" s="79" t="s">
        <v>426</v>
      </c>
      <c r="J50" s="97">
        <v>4750</v>
      </c>
      <c r="K50" s="88">
        <v>3706.6367868355528</v>
      </c>
      <c r="L50" s="74"/>
      <c r="M50" s="9"/>
      <c r="N50" s="10"/>
      <c r="O50"/>
      <c r="P50"/>
      <c r="Q50"/>
      <c r="R50"/>
      <c r="S50"/>
      <c r="T50"/>
      <c r="V50"/>
    </row>
    <row r="51" spans="2:22" s="75" customFormat="1" ht="15.6">
      <c r="B51" s="97"/>
      <c r="C51" s="326" t="s">
        <v>20</v>
      </c>
      <c r="D51" s="100" t="s">
        <v>235</v>
      </c>
      <c r="E51" s="100" t="s">
        <v>18</v>
      </c>
      <c r="F51" s="210">
        <v>1023.05</v>
      </c>
      <c r="G51" s="13">
        <v>1024.98</v>
      </c>
      <c r="H51" s="100">
        <v>161009378</v>
      </c>
      <c r="I51" s="79" t="s">
        <v>426</v>
      </c>
      <c r="J51" s="97">
        <v>4150</v>
      </c>
      <c r="K51" s="88">
        <v>3843.7340153452678</v>
      </c>
      <c r="L51" s="74"/>
      <c r="M51" s="9"/>
      <c r="N51" s="10"/>
      <c r="O51"/>
      <c r="P51"/>
      <c r="Q51"/>
      <c r="R51"/>
      <c r="S51"/>
      <c r="T51"/>
      <c r="V51"/>
    </row>
    <row r="52" spans="2:22" s="75" customFormat="1" ht="15.6">
      <c r="B52" s="97">
        <v>42</v>
      </c>
      <c r="C52" s="295" t="s">
        <v>279</v>
      </c>
      <c r="D52" s="100" t="s">
        <v>235</v>
      </c>
      <c r="E52" s="100" t="s">
        <v>18</v>
      </c>
      <c r="F52" s="210">
        <v>3915</v>
      </c>
      <c r="G52" s="13">
        <v>3944.6</v>
      </c>
      <c r="H52" s="100">
        <v>1620001763</v>
      </c>
      <c r="I52" s="79" t="s">
        <v>427</v>
      </c>
      <c r="J52" s="97">
        <v>4150</v>
      </c>
      <c r="K52" s="101">
        <v>2416</v>
      </c>
      <c r="L52" s="74"/>
      <c r="M52" s="9"/>
      <c r="N52" s="10"/>
      <c r="O52"/>
      <c r="P52"/>
      <c r="Q52"/>
      <c r="R52"/>
      <c r="S52"/>
      <c r="T52"/>
      <c r="V52"/>
    </row>
    <row r="53" spans="2:22" s="75" customFormat="1" ht="15.6">
      <c r="B53" s="97">
        <v>43</v>
      </c>
      <c r="C53" s="295" t="s">
        <v>421</v>
      </c>
      <c r="D53" s="100"/>
      <c r="E53" s="100"/>
      <c r="F53" s="210"/>
      <c r="G53" s="13"/>
      <c r="H53" s="100"/>
      <c r="I53" s="79"/>
      <c r="J53" s="97"/>
      <c r="K53" s="88">
        <v>0</v>
      </c>
      <c r="L53" s="74"/>
      <c r="M53" s="9"/>
      <c r="N53" s="10"/>
      <c r="O53"/>
      <c r="P53"/>
      <c r="Q53"/>
      <c r="R53"/>
      <c r="S53"/>
      <c r="T53"/>
      <c r="V53"/>
    </row>
    <row r="54" spans="2:22" s="75" customFormat="1" ht="15.6">
      <c r="B54" s="97">
        <v>44</v>
      </c>
      <c r="C54" s="295" t="s">
        <v>33</v>
      </c>
      <c r="D54" s="100" t="s">
        <v>25</v>
      </c>
      <c r="E54" s="100" t="s">
        <v>26</v>
      </c>
      <c r="F54" s="210">
        <v>3196.68</v>
      </c>
      <c r="G54" s="13">
        <v>3202.22</v>
      </c>
      <c r="H54" s="100">
        <v>151000256</v>
      </c>
      <c r="I54" s="79" t="s">
        <v>428</v>
      </c>
      <c r="J54" s="97">
        <v>4750</v>
      </c>
      <c r="K54" s="88">
        <v>5109.0182394058538</v>
      </c>
      <c r="L54" s="74"/>
      <c r="M54" s="9"/>
      <c r="N54" s="10"/>
      <c r="O54"/>
      <c r="P54"/>
      <c r="Q54"/>
      <c r="R54"/>
      <c r="S54"/>
      <c r="T54"/>
      <c r="V54"/>
    </row>
    <row r="55" spans="2:22" s="75" customFormat="1" ht="15.6">
      <c r="B55" s="97"/>
      <c r="C55" s="326" t="s">
        <v>20</v>
      </c>
      <c r="D55" s="100" t="s">
        <v>235</v>
      </c>
      <c r="E55" s="100" t="s">
        <v>18</v>
      </c>
      <c r="F55" s="210">
        <v>726.57</v>
      </c>
      <c r="G55" s="13">
        <v>728.19</v>
      </c>
      <c r="H55" s="100">
        <v>151000256</v>
      </c>
      <c r="I55" s="79" t="s">
        <v>428</v>
      </c>
      <c r="J55" s="97">
        <v>4150</v>
      </c>
      <c r="K55" s="88">
        <v>3696.4988187285221</v>
      </c>
      <c r="L55" s="74"/>
      <c r="M55" s="9"/>
      <c r="N55" s="10"/>
      <c r="O55"/>
      <c r="P55"/>
      <c r="Q55"/>
      <c r="R55"/>
      <c r="S55"/>
      <c r="T55"/>
      <c r="V55"/>
    </row>
    <row r="56" spans="2:22" s="75" customFormat="1" ht="15.6">
      <c r="B56" s="97">
        <v>45</v>
      </c>
      <c r="C56" s="295" t="s">
        <v>279</v>
      </c>
      <c r="D56" s="100" t="s">
        <v>235</v>
      </c>
      <c r="E56" s="100" t="s">
        <v>18</v>
      </c>
      <c r="F56" s="210">
        <v>3825</v>
      </c>
      <c r="G56" s="13">
        <v>3850.33</v>
      </c>
      <c r="H56" s="100">
        <v>162001766</v>
      </c>
      <c r="I56" s="79" t="s">
        <v>429</v>
      </c>
      <c r="J56" s="97">
        <v>4150</v>
      </c>
      <c r="K56" s="88">
        <v>1440.3056951423787</v>
      </c>
      <c r="L56" s="74"/>
      <c r="M56" s="9"/>
      <c r="N56" s="10"/>
      <c r="O56"/>
      <c r="P56"/>
      <c r="Q56"/>
      <c r="R56"/>
      <c r="S56"/>
      <c r="T56"/>
      <c r="V56"/>
    </row>
    <row r="57" spans="2:22" s="75" customFormat="1" ht="13.8">
      <c r="B57" s="14"/>
      <c r="C57" s="73" t="s">
        <v>118</v>
      </c>
      <c r="D57" s="73"/>
      <c r="E57" s="73"/>
      <c r="F57" s="151">
        <f>SUM(F8:F56)</f>
        <v>124119.3</v>
      </c>
      <c r="G57" s="151">
        <f>SUM(G8:G56)</f>
        <v>124914.48000000003</v>
      </c>
      <c r="H57" s="152"/>
      <c r="I57" s="153"/>
      <c r="J57" s="278">
        <f>SUMPRODUCT(G8:G56,J8:J56)/G57</f>
        <v>4186.6556501696186</v>
      </c>
      <c r="K57" s="278">
        <f>SUMPRODUCT($F8:$F56,K8:K56)/$F57</f>
        <v>2303.1728125795325</v>
      </c>
      <c r="L57" s="101">
        <f>+J57-600</f>
        <v>3586.6556501696186</v>
      </c>
      <c r="M57" s="17"/>
      <c r="N57"/>
      <c r="O57"/>
      <c r="P57"/>
      <c r="Q57"/>
      <c r="R57"/>
      <c r="S57"/>
      <c r="T57"/>
      <c r="V57"/>
    </row>
    <row r="58" spans="2:22" s="102" customFormat="1" ht="33" customHeight="1">
      <c r="C58" s="45" t="s">
        <v>119</v>
      </c>
      <c r="D58" s="45"/>
      <c r="E58" s="45"/>
      <c r="F58" s="41">
        <f>+'[12]F12 (210)'!D13</f>
        <v>89690.09</v>
      </c>
      <c r="G58" s="155" t="s">
        <v>62</v>
      </c>
      <c r="H58" s="156"/>
      <c r="I58" s="157"/>
      <c r="J58" s="104">
        <v>4125</v>
      </c>
      <c r="K58" s="104">
        <v>2531</v>
      </c>
      <c r="L58" s="228">
        <f t="shared" ref="L58:L59" si="0">+J58-600</f>
        <v>3525</v>
      </c>
      <c r="M58" s="229">
        <f>+J58-K58</f>
        <v>1594</v>
      </c>
      <c r="N58"/>
      <c r="O58"/>
      <c r="P58"/>
      <c r="Q58"/>
      <c r="R58"/>
      <c r="S58"/>
      <c r="T58"/>
      <c r="V58"/>
    </row>
    <row r="59" spans="2:22" s="102" customFormat="1" ht="36.75" customHeight="1">
      <c r="C59" s="73" t="s">
        <v>120</v>
      </c>
      <c r="D59" s="73"/>
      <c r="E59" s="73"/>
      <c r="F59" s="41">
        <f>SUM(F57:F58)</f>
        <v>213809.39</v>
      </c>
      <c r="G59" s="73"/>
      <c r="H59" s="73"/>
      <c r="I59" s="103"/>
      <c r="J59" s="104">
        <f>SUMPRODUCT($F57:$F58,J57:J58)/$F59</f>
        <v>4160.7919553490983</v>
      </c>
      <c r="K59" s="104">
        <f>SUMPRODUCT($F57:$F58,K57:K58)/$F59</f>
        <v>2398.7431752478351</v>
      </c>
      <c r="L59" s="228">
        <f t="shared" si="0"/>
        <v>3560.7919553490983</v>
      </c>
      <c r="M59" s="229">
        <f>+J59-K59</f>
        <v>1762.0487801012632</v>
      </c>
      <c r="N59"/>
      <c r="O59"/>
      <c r="P59"/>
      <c r="Q59"/>
      <c r="R59"/>
      <c r="S59"/>
      <c r="T59"/>
      <c r="V59"/>
    </row>
    <row r="60" spans="2:22" s="102" customFormat="1">
      <c r="F60" s="110"/>
      <c r="G60" s="52"/>
      <c r="I60" s="111"/>
      <c r="K60" s="112"/>
      <c r="L60" s="112"/>
      <c r="M60"/>
      <c r="O60"/>
      <c r="P60"/>
      <c r="V60"/>
    </row>
    <row r="61" spans="2:22" s="121" customFormat="1" ht="13.8">
      <c r="C61" s="122"/>
      <c r="D61" s="122"/>
      <c r="E61" s="122"/>
      <c r="F61" s="122"/>
      <c r="G61" s="122"/>
      <c r="H61" s="122"/>
      <c r="I61" s="123"/>
      <c r="J61" s="123"/>
      <c r="K61" s="124"/>
      <c r="L61" s="125"/>
      <c r="M61" s="259"/>
      <c r="N61" s="260"/>
      <c r="O61" s="20"/>
      <c r="P61" s="20"/>
      <c r="V61" s="260"/>
    </row>
    <row r="62" spans="2:22" s="121" customFormat="1" ht="13.8">
      <c r="C62" s="122"/>
      <c r="D62" s="122"/>
      <c r="E62" s="122"/>
      <c r="F62" s="122"/>
      <c r="G62" s="122"/>
      <c r="H62" s="122"/>
      <c r="I62" s="123"/>
      <c r="J62" s="123"/>
      <c r="K62" s="124"/>
      <c r="L62" s="125"/>
      <c r="M62" s="259"/>
      <c r="N62" s="260"/>
      <c r="O62" s="20"/>
      <c r="P62" s="20"/>
      <c r="V62" s="260"/>
    </row>
    <row r="63" spans="2:22" s="121" customFormat="1" ht="13.8">
      <c r="C63" s="71" t="s">
        <v>121</v>
      </c>
      <c r="D63" s="122"/>
      <c r="E63" s="122"/>
      <c r="F63" s="122"/>
      <c r="G63" s="122"/>
      <c r="H63" s="122"/>
      <c r="I63" s="123"/>
      <c r="J63" s="123"/>
      <c r="K63" s="124"/>
      <c r="L63" s="125"/>
      <c r="M63" s="60"/>
      <c r="N63" s="61"/>
      <c r="O63"/>
      <c r="P63"/>
      <c r="V63" s="61"/>
    </row>
    <row r="64" spans="2:22" s="75" customFormat="1" ht="66">
      <c r="B64" s="73" t="s">
        <v>0</v>
      </c>
      <c r="C64" s="4" t="s">
        <v>1</v>
      </c>
      <c r="D64" s="4" t="s">
        <v>2</v>
      </c>
      <c r="E64" s="4" t="s">
        <v>3</v>
      </c>
      <c r="F64" s="5" t="s">
        <v>4</v>
      </c>
      <c r="G64" s="5" t="s">
        <v>5</v>
      </c>
      <c r="H64" s="4" t="s">
        <v>6</v>
      </c>
      <c r="I64" s="6" t="s">
        <v>7</v>
      </c>
      <c r="J64" s="7" t="s">
        <v>8</v>
      </c>
      <c r="K64" s="7" t="s">
        <v>9</v>
      </c>
      <c r="L64" s="74" t="s">
        <v>122</v>
      </c>
      <c r="M64" s="9" t="s">
        <v>11</v>
      </c>
      <c r="N64" s="10"/>
      <c r="O64"/>
      <c r="P64"/>
      <c r="Q64"/>
      <c r="R64"/>
      <c r="S64"/>
      <c r="T64"/>
      <c r="V64"/>
    </row>
    <row r="65" spans="1:22" s="75" customFormat="1" ht="14.4">
      <c r="A65"/>
      <c r="B65" s="331" t="s">
        <v>430</v>
      </c>
      <c r="C65" s="302" t="s">
        <v>121</v>
      </c>
      <c r="D65" s="332"/>
      <c r="E65" s="332"/>
      <c r="F65" s="332">
        <v>3888.4</v>
      </c>
      <c r="G65" s="332">
        <v>3888.4</v>
      </c>
      <c r="H65" s="332">
        <v>481000166</v>
      </c>
      <c r="I65" s="332" t="s">
        <v>407</v>
      </c>
      <c r="J65" s="161">
        <v>4755.4055366682851</v>
      </c>
      <c r="K65" s="161">
        <v>4755.4055366682851</v>
      </c>
      <c r="L65" s="74"/>
      <c r="M65" s="9"/>
      <c r="N65" s="10"/>
      <c r="O65"/>
      <c r="P65"/>
      <c r="Q65"/>
      <c r="R65"/>
      <c r="S65"/>
      <c r="T65"/>
      <c r="V65"/>
    </row>
    <row r="66" spans="1:22" s="75" customFormat="1" ht="14.4">
      <c r="A66"/>
      <c r="B66" s="331" t="s">
        <v>431</v>
      </c>
      <c r="C66" s="310"/>
      <c r="D66" s="332"/>
      <c r="E66" s="332"/>
      <c r="F66" s="332">
        <v>3951.2</v>
      </c>
      <c r="G66" s="332">
        <v>3951.2</v>
      </c>
      <c r="H66" s="332">
        <v>481000167</v>
      </c>
      <c r="I66" s="332" t="s">
        <v>409</v>
      </c>
      <c r="J66" s="161">
        <v>4748.0743602124576</v>
      </c>
      <c r="K66" s="161">
        <v>4748.0743602124576</v>
      </c>
      <c r="L66" s="74"/>
      <c r="M66" s="9"/>
      <c r="N66" s="10"/>
      <c r="O66"/>
      <c r="P66"/>
      <c r="Q66"/>
      <c r="R66"/>
      <c r="S66"/>
      <c r="T66"/>
      <c r="V66"/>
    </row>
    <row r="67" spans="1:22" s="75" customFormat="1" ht="14.4">
      <c r="A67"/>
      <c r="B67" s="331" t="s">
        <v>432</v>
      </c>
      <c r="C67" s="310"/>
      <c r="D67" s="332"/>
      <c r="E67" s="332"/>
      <c r="F67" s="332">
        <v>3882.5</v>
      </c>
      <c r="G67" s="332">
        <v>3882.5</v>
      </c>
      <c r="H67" s="332">
        <v>481000168</v>
      </c>
      <c r="I67" s="332" t="s">
        <v>426</v>
      </c>
      <c r="J67" s="161">
        <v>4738.4565007249885</v>
      </c>
      <c r="K67" s="161">
        <v>4738.4565007249885</v>
      </c>
      <c r="L67" s="74"/>
      <c r="M67" s="9"/>
      <c r="N67" s="10"/>
      <c r="O67"/>
      <c r="P67"/>
      <c r="Q67"/>
      <c r="R67"/>
      <c r="S67"/>
      <c r="T67"/>
      <c r="V67"/>
    </row>
    <row r="68" spans="1:22" s="75" customFormat="1" ht="14.4">
      <c r="A68"/>
      <c r="B68" s="331" t="s">
        <v>433</v>
      </c>
      <c r="C68" s="310"/>
      <c r="D68" s="332"/>
      <c r="E68" s="332"/>
      <c r="F68" s="332">
        <v>3816</v>
      </c>
      <c r="G68" s="332">
        <v>3816</v>
      </c>
      <c r="H68" s="332">
        <v>481000169</v>
      </c>
      <c r="I68" s="332" t="s">
        <v>419</v>
      </c>
      <c r="J68" s="161">
        <v>4801.233256351039</v>
      </c>
      <c r="K68" s="161">
        <v>4801.233256351039</v>
      </c>
      <c r="L68" s="74"/>
      <c r="M68" s="9"/>
      <c r="N68" s="10"/>
      <c r="O68"/>
      <c r="P68"/>
      <c r="Q68"/>
      <c r="R68"/>
      <c r="S68"/>
      <c r="T68"/>
      <c r="V68"/>
    </row>
    <row r="69" spans="1:22" s="75" customFormat="1" ht="14.4">
      <c r="A69"/>
      <c r="B69" s="331" t="s">
        <v>434</v>
      </c>
      <c r="C69" s="310"/>
      <c r="D69" s="332"/>
      <c r="E69" s="332"/>
      <c r="F69" s="332">
        <v>3920.85</v>
      </c>
      <c r="G69" s="332">
        <v>3920.85</v>
      </c>
      <c r="H69" s="332">
        <v>481000170</v>
      </c>
      <c r="I69" s="332" t="s">
        <v>419</v>
      </c>
      <c r="J69" s="161">
        <v>4729.2229024126755</v>
      </c>
      <c r="K69" s="161">
        <v>4729.2229024126755</v>
      </c>
      <c r="L69" s="74"/>
      <c r="M69" s="9"/>
      <c r="N69" s="10"/>
      <c r="O69"/>
      <c r="P69"/>
      <c r="Q69"/>
      <c r="R69"/>
      <c r="S69"/>
      <c r="T69"/>
      <c r="V69"/>
    </row>
    <row r="70" spans="1:22" s="75" customFormat="1" ht="14.4">
      <c r="A70"/>
      <c r="B70" s="331" t="s">
        <v>435</v>
      </c>
      <c r="C70" s="310"/>
      <c r="D70" s="332"/>
      <c r="E70" s="332"/>
      <c r="F70" s="332">
        <v>3970.75</v>
      </c>
      <c r="G70" s="332">
        <v>3970.75</v>
      </c>
      <c r="H70" s="332">
        <v>481000171</v>
      </c>
      <c r="I70" s="332" t="s">
        <v>436</v>
      </c>
      <c r="J70" s="161">
        <v>4721.6159306942609</v>
      </c>
      <c r="K70" s="161">
        <v>4721.6159306942609</v>
      </c>
      <c r="L70" s="74"/>
      <c r="M70" s="9"/>
      <c r="N70" s="10"/>
      <c r="O70"/>
      <c r="P70"/>
      <c r="Q70"/>
      <c r="R70"/>
      <c r="S70"/>
      <c r="T70"/>
      <c r="V70"/>
    </row>
    <row r="71" spans="1:22" s="75" customFormat="1" ht="14.4">
      <c r="A71"/>
      <c r="B71" s="331" t="s">
        <v>437</v>
      </c>
      <c r="C71" s="310"/>
      <c r="D71" s="332"/>
      <c r="E71" s="332"/>
      <c r="F71" s="332">
        <v>3938.9</v>
      </c>
      <c r="G71" s="332">
        <v>3938.9</v>
      </c>
      <c r="H71" s="332">
        <v>481000172</v>
      </c>
      <c r="I71" s="332" t="s">
        <v>420</v>
      </c>
      <c r="J71" s="161">
        <v>4741.1580590920012</v>
      </c>
      <c r="K71" s="161">
        <v>4741.1580590920012</v>
      </c>
      <c r="L71" s="74"/>
      <c r="M71" s="9"/>
      <c r="N71" s="10"/>
      <c r="O71"/>
      <c r="P71"/>
      <c r="Q71"/>
      <c r="R71"/>
      <c r="S71"/>
      <c r="T71"/>
      <c r="V71"/>
    </row>
    <row r="72" spans="1:22" s="75" customFormat="1" ht="14.4">
      <c r="A72"/>
      <c r="B72" s="331" t="s">
        <v>438</v>
      </c>
      <c r="C72" s="310"/>
      <c r="D72" s="332"/>
      <c r="E72" s="332"/>
      <c r="F72" s="332">
        <v>3719.8</v>
      </c>
      <c r="G72" s="332">
        <v>3719.8</v>
      </c>
      <c r="H72" s="332">
        <v>481000174</v>
      </c>
      <c r="I72" s="332" t="s">
        <v>422</v>
      </c>
      <c r="J72" s="161">
        <v>4755.5927458617334</v>
      </c>
      <c r="K72" s="161">
        <v>4755.5927458617334</v>
      </c>
      <c r="L72" s="74"/>
      <c r="M72" s="9"/>
      <c r="N72" s="10"/>
      <c r="O72"/>
      <c r="P72"/>
      <c r="Q72"/>
      <c r="R72"/>
      <c r="S72"/>
      <c r="T72"/>
      <c r="V72"/>
    </row>
    <row r="73" spans="1:22" s="75" customFormat="1" ht="14.4">
      <c r="A73"/>
      <c r="B73" s="331" t="s">
        <v>439</v>
      </c>
      <c r="C73" s="310"/>
      <c r="D73" s="332"/>
      <c r="E73" s="332"/>
      <c r="F73" s="332">
        <v>3940.5</v>
      </c>
      <c r="G73" s="332">
        <v>3940.5</v>
      </c>
      <c r="H73" s="332">
        <v>481000176</v>
      </c>
      <c r="I73" s="332" t="s">
        <v>423</v>
      </c>
      <c r="J73" s="161">
        <v>4739.2491838955384</v>
      </c>
      <c r="K73" s="161">
        <v>4739.2491838955384</v>
      </c>
      <c r="L73" s="74"/>
      <c r="M73" s="9"/>
      <c r="N73" s="10"/>
      <c r="O73"/>
      <c r="P73"/>
      <c r="Q73"/>
      <c r="R73"/>
      <c r="S73"/>
      <c r="T73"/>
      <c r="V73"/>
    </row>
    <row r="74" spans="1:22" s="75" customFormat="1" ht="14.4">
      <c r="A74"/>
      <c r="B74" s="331" t="s">
        <v>440</v>
      </c>
      <c r="C74" s="310"/>
      <c r="D74" s="332"/>
      <c r="E74" s="332"/>
      <c r="F74" s="332">
        <v>3918.85</v>
      </c>
      <c r="G74" s="332">
        <v>3918.85</v>
      </c>
      <c r="H74" s="332">
        <v>481000178</v>
      </c>
      <c r="I74" s="332" t="s">
        <v>441</v>
      </c>
      <c r="J74" s="161">
        <v>4773.830066921606</v>
      </c>
      <c r="K74" s="161">
        <v>4773.830066921606</v>
      </c>
      <c r="L74" s="74"/>
      <c r="M74" s="9"/>
      <c r="N74" s="10"/>
      <c r="O74"/>
      <c r="P74"/>
      <c r="Q74"/>
      <c r="R74"/>
      <c r="S74"/>
      <c r="T74"/>
      <c r="V74"/>
    </row>
    <row r="75" spans="1:22" s="309" customFormat="1" ht="24.9" customHeight="1">
      <c r="A75"/>
      <c r="B75" s="331" t="s">
        <v>442</v>
      </c>
      <c r="C75" s="310"/>
      <c r="D75" s="332"/>
      <c r="E75" s="332"/>
      <c r="F75" s="332">
        <v>3992.8</v>
      </c>
      <c r="G75" s="332">
        <v>3992.8</v>
      </c>
      <c r="H75" s="332">
        <v>481000180</v>
      </c>
      <c r="I75" s="332" t="s">
        <v>425</v>
      </c>
      <c r="J75" s="161">
        <v>4754.5093294811604</v>
      </c>
      <c r="K75" s="161">
        <v>4754.5093294811604</v>
      </c>
      <c r="L75" s="306"/>
      <c r="M75" s="307"/>
      <c r="N75" s="308"/>
      <c r="O75" s="308"/>
      <c r="P75" s="308"/>
      <c r="Q75" s="308"/>
      <c r="R75" s="308"/>
      <c r="S75" s="308"/>
      <c r="T75" s="308"/>
      <c r="V75" s="308"/>
    </row>
    <row r="76" spans="1:22" s="309" customFormat="1" ht="24.9" customHeight="1">
      <c r="A76"/>
      <c r="B76" s="331" t="s">
        <v>443</v>
      </c>
      <c r="C76" s="310"/>
      <c r="D76" s="332"/>
      <c r="E76" s="332"/>
      <c r="F76" s="332">
        <v>3832.35</v>
      </c>
      <c r="G76" s="332">
        <v>3832.35</v>
      </c>
      <c r="H76" s="332">
        <v>481000183</v>
      </c>
      <c r="I76" s="332" t="s">
        <v>444</v>
      </c>
      <c r="J76" s="161">
        <v>4769.2313687286896</v>
      </c>
      <c r="K76" s="161">
        <v>4769.2313687286896</v>
      </c>
      <c r="L76" s="306"/>
      <c r="M76" s="307"/>
      <c r="N76" s="308"/>
      <c r="O76" s="308"/>
      <c r="P76" s="308"/>
      <c r="Q76" s="308"/>
      <c r="R76" s="308"/>
      <c r="S76" s="308"/>
      <c r="T76" s="308"/>
      <c r="V76" s="308"/>
    </row>
    <row r="77" spans="1:22" s="309" customFormat="1" ht="24.9" customHeight="1">
      <c r="A77"/>
      <c r="B77" s="261" t="s">
        <v>445</v>
      </c>
      <c r="C77" s="333"/>
      <c r="D77" s="332"/>
      <c r="E77" s="332"/>
      <c r="F77" s="332">
        <v>3913.85</v>
      </c>
      <c r="G77" s="332">
        <v>3913.85</v>
      </c>
      <c r="H77" s="332">
        <v>481000188</v>
      </c>
      <c r="I77" s="332" t="s">
        <v>429</v>
      </c>
      <c r="J77" s="262">
        <v>4767.7298275238209</v>
      </c>
      <c r="K77" s="161">
        <v>4767.7298275238209</v>
      </c>
      <c r="L77" s="306"/>
      <c r="M77" s="307"/>
      <c r="N77" s="308"/>
      <c r="O77" s="308"/>
      <c r="P77" s="308"/>
      <c r="Q77" s="308"/>
      <c r="R77" s="308"/>
      <c r="S77" s="308"/>
      <c r="T77" s="308"/>
      <c r="V77" s="308"/>
    </row>
    <row r="78" spans="1:22" s="102" customFormat="1" ht="25.5" customHeight="1">
      <c r="C78" s="73" t="s">
        <v>124</v>
      </c>
      <c r="D78" s="73"/>
      <c r="E78" s="73"/>
      <c r="F78" s="41">
        <f>SUM(F65:F77)</f>
        <v>50686.75</v>
      </c>
      <c r="G78" s="41">
        <f>SUM(G65:G77)</f>
        <v>50686.75</v>
      </c>
      <c r="H78" s="73"/>
      <c r="I78" s="103"/>
      <c r="J78" s="104">
        <f>SUMPRODUCT(G65:G77,J65:J77)/F78</f>
        <v>4753.3149917669944</v>
      </c>
      <c r="K78" s="104">
        <f>SUMPRODUCT(F65:F77,K65:K77)/F78</f>
        <v>4753.3149917669944</v>
      </c>
      <c r="L78" s="228">
        <f t="shared" ref="L78" si="1">+J78-600</f>
        <v>4153.3149917669944</v>
      </c>
      <c r="M78" s="106">
        <f>+J78-K78</f>
        <v>0</v>
      </c>
      <c r="N78"/>
      <c r="O78"/>
      <c r="P78"/>
      <c r="Q78"/>
      <c r="R78"/>
      <c r="S78"/>
      <c r="T78"/>
      <c r="V78"/>
    </row>
    <row r="79" spans="1:22" s="102" customFormat="1" ht="33" customHeight="1">
      <c r="C79" s="45" t="s">
        <v>125</v>
      </c>
      <c r="D79" s="45"/>
      <c r="E79" s="45"/>
      <c r="F79" s="41">
        <f>'[12]F12 (210)'!D14</f>
        <v>21489.950000000004</v>
      </c>
      <c r="G79" s="46" t="s">
        <v>62</v>
      </c>
      <c r="H79" s="47"/>
      <c r="I79" s="48"/>
      <c r="J79" s="334">
        <v>4892</v>
      </c>
      <c r="K79" s="166">
        <v>4892</v>
      </c>
      <c r="L79" s="335"/>
      <c r="M79" s="336">
        <f>+J79-K79</f>
        <v>0</v>
      </c>
      <c r="N79"/>
      <c r="O79"/>
      <c r="P79"/>
      <c r="Q79"/>
      <c r="R79"/>
      <c r="S79"/>
      <c r="T79"/>
      <c r="V79"/>
    </row>
    <row r="80" spans="1:22" s="102" customFormat="1" ht="36.75" customHeight="1">
      <c r="C80" s="73" t="s">
        <v>126</v>
      </c>
      <c r="D80" s="73"/>
      <c r="E80" s="73"/>
      <c r="F80" s="41">
        <f>F78+F79</f>
        <v>72176.700000000012</v>
      </c>
      <c r="G80" s="73"/>
      <c r="H80" s="73"/>
      <c r="I80" s="103"/>
      <c r="J80" s="108">
        <f>(F78*J78+F79*J79)/F80</f>
        <v>4794.6071801418693</v>
      </c>
      <c r="K80" s="104">
        <f>SUMPRODUCT(F78:F79,K78:K79)/F80</f>
        <v>4794.6071801418693</v>
      </c>
      <c r="L80" s="228">
        <f>+J80-600</f>
        <v>4194.6071801418693</v>
      </c>
      <c r="M80" s="106">
        <f>+J80-K80</f>
        <v>0</v>
      </c>
      <c r="N80"/>
      <c r="O80"/>
      <c r="P80"/>
      <c r="Q80"/>
      <c r="R80"/>
      <c r="S80"/>
      <c r="T80"/>
      <c r="V80"/>
    </row>
    <row r="81" spans="2:22" s="75" customFormat="1" ht="15.6">
      <c r="B81" s="126"/>
      <c r="C81" s="127"/>
      <c r="D81" s="128"/>
      <c r="E81" s="128"/>
      <c r="F81" s="129"/>
      <c r="G81" s="129"/>
      <c r="H81" s="128"/>
      <c r="I81" s="130"/>
      <c r="J81" s="131"/>
      <c r="K81" s="131"/>
      <c r="L81" s="132"/>
      <c r="M81" s="17"/>
      <c r="N81"/>
      <c r="O81"/>
      <c r="P81"/>
      <c r="Q81"/>
      <c r="R81"/>
      <c r="S81"/>
      <c r="T81"/>
      <c r="V81"/>
    </row>
    <row r="82" spans="2:22" s="75" customFormat="1" ht="15.6">
      <c r="B82" s="126"/>
      <c r="C82" s="127"/>
      <c r="D82" s="128"/>
      <c r="E82" s="128"/>
      <c r="F82" s="129"/>
      <c r="G82" s="129"/>
      <c r="H82" s="128"/>
      <c r="I82" s="130"/>
      <c r="J82" s="131"/>
      <c r="K82" s="131"/>
      <c r="L82" s="132"/>
      <c r="M82" s="17"/>
      <c r="N82"/>
      <c r="O82"/>
      <c r="P82"/>
      <c r="Q82"/>
      <c r="R82"/>
      <c r="S82"/>
      <c r="T82"/>
      <c r="V82"/>
    </row>
    <row r="83" spans="2:22" s="75" customFormat="1" ht="27.6">
      <c r="B83" s="126"/>
      <c r="C83" s="71" t="s">
        <v>127</v>
      </c>
      <c r="D83" s="128"/>
      <c r="E83" s="128"/>
      <c r="F83" s="129"/>
      <c r="G83" s="129"/>
      <c r="H83" s="128"/>
      <c r="I83" s="130"/>
      <c r="J83" s="131"/>
      <c r="K83" s="131"/>
      <c r="L83" s="132"/>
      <c r="M83" s="17"/>
      <c r="N83"/>
      <c r="O83"/>
      <c r="P83"/>
      <c r="Q83"/>
      <c r="R83"/>
      <c r="S83"/>
      <c r="T83"/>
      <c r="V83"/>
    </row>
    <row r="84" spans="2:22" s="102" customFormat="1" ht="32.25" customHeight="1">
      <c r="C84" s="73" t="s">
        <v>128</v>
      </c>
      <c r="D84" s="73"/>
      <c r="E84" s="73"/>
      <c r="F84" s="41">
        <f>F78+F57</f>
        <v>174806.05</v>
      </c>
      <c r="G84" s="41">
        <f>G78+G57</f>
        <v>175601.23000000004</v>
      </c>
      <c r="H84" s="73"/>
      <c r="I84" s="103"/>
      <c r="J84" s="104">
        <f>SUMPRODUCT(G78*J78+G57*J57)/G84</f>
        <v>4350.2201102973222</v>
      </c>
      <c r="K84" s="104">
        <f>SUMPRODUCT(F78*K78+F57*K57)/F84</f>
        <v>3013.6158670443533</v>
      </c>
      <c r="L84" s="228">
        <f t="shared" ref="L84:L86" si="2">+J84-600</f>
        <v>3750.2201102973222</v>
      </c>
      <c r="M84" s="106">
        <f>+J84-K84</f>
        <v>1336.6042432529689</v>
      </c>
      <c r="N84"/>
      <c r="O84"/>
      <c r="P84"/>
      <c r="Q84"/>
      <c r="R84"/>
      <c r="S84"/>
      <c r="T84"/>
      <c r="V84"/>
    </row>
    <row r="85" spans="2:22" s="102" customFormat="1" ht="33" customHeight="1">
      <c r="C85" s="45" t="s">
        <v>61</v>
      </c>
      <c r="D85" s="45"/>
      <c r="E85" s="45"/>
      <c r="F85" s="41">
        <f>+F79+F58</f>
        <v>111180.04000000001</v>
      </c>
      <c r="G85" s="46" t="s">
        <v>62</v>
      </c>
      <c r="H85" s="47"/>
      <c r="I85" s="48"/>
      <c r="J85" s="166">
        <f>+(F79*J79+F58*J58)/F85</f>
        <v>4273.2531545230604</v>
      </c>
      <c r="K85" s="107">
        <f>+(F79*K79+F58*K58)/F85</f>
        <v>2987.3568420194847</v>
      </c>
      <c r="L85" s="228">
        <f t="shared" si="2"/>
        <v>3673.2531545230604</v>
      </c>
      <c r="M85" s="106">
        <f>+J85-K85</f>
        <v>1285.8963125035757</v>
      </c>
      <c r="N85"/>
      <c r="O85"/>
      <c r="P85"/>
      <c r="Q85"/>
      <c r="R85"/>
      <c r="S85"/>
      <c r="T85"/>
      <c r="V85"/>
    </row>
    <row r="86" spans="2:22" s="102" customFormat="1" ht="36.75" customHeight="1">
      <c r="C86" s="73" t="s">
        <v>63</v>
      </c>
      <c r="D86" s="73"/>
      <c r="E86" s="73"/>
      <c r="F86" s="41">
        <f>+F85+F84</f>
        <v>285986.08999999997</v>
      </c>
      <c r="G86" s="73"/>
      <c r="H86" s="73"/>
      <c r="I86" s="103"/>
      <c r="J86" s="108">
        <f>(F84*J84+F85*J85)/F86</f>
        <v>4320.298412980992</v>
      </c>
      <c r="K86" s="104">
        <f>SUMPRODUCT(F84:F85,K84:K85)/F86</f>
        <v>3003.4074004275826</v>
      </c>
      <c r="L86" s="228">
        <f t="shared" si="2"/>
        <v>3720.298412980992</v>
      </c>
      <c r="M86" s="106">
        <f>+J86-K86</f>
        <v>1316.8910125534094</v>
      </c>
      <c r="N86"/>
      <c r="O86"/>
      <c r="P86"/>
      <c r="Q86"/>
      <c r="R86"/>
      <c r="S86"/>
      <c r="T86"/>
      <c r="V86"/>
    </row>
    <row r="87" spans="2:22" s="75" customFormat="1" ht="15.6">
      <c r="B87" s="126"/>
      <c r="C87" s="127"/>
      <c r="D87" s="128"/>
      <c r="E87" s="128"/>
      <c r="F87" s="129"/>
      <c r="G87" s="129"/>
      <c r="H87" s="128"/>
      <c r="I87" s="130"/>
      <c r="J87" s="131"/>
      <c r="K87" s="131"/>
      <c r="L87" s="132"/>
      <c r="M87" s="17"/>
      <c r="N87"/>
      <c r="O87"/>
      <c r="P87"/>
      <c r="Q87"/>
      <c r="R87"/>
      <c r="S87"/>
      <c r="T87"/>
      <c r="V87"/>
    </row>
    <row r="88" spans="2:22" s="75" customFormat="1" ht="15.6">
      <c r="B88" s="126"/>
      <c r="C88" s="127"/>
      <c r="D88" s="128"/>
      <c r="E88" s="128"/>
      <c r="F88" s="129"/>
      <c r="G88" s="129"/>
      <c r="H88" s="128"/>
      <c r="I88" s="130"/>
      <c r="J88" s="131"/>
      <c r="K88" s="131"/>
      <c r="L88" s="132"/>
      <c r="M88" s="17"/>
      <c r="N88"/>
      <c r="O88"/>
      <c r="P88"/>
      <c r="Q88"/>
      <c r="R88"/>
      <c r="S88"/>
      <c r="T88"/>
      <c r="V88"/>
    </row>
    <row r="89" spans="2:22" s="75" customFormat="1" ht="15.6">
      <c r="B89" s="126"/>
      <c r="C89" s="127"/>
      <c r="D89" s="128"/>
      <c r="E89" s="128"/>
      <c r="F89" s="129"/>
      <c r="G89" s="129"/>
      <c r="H89" s="128"/>
      <c r="I89" s="130"/>
      <c r="J89" s="131"/>
      <c r="K89" s="131"/>
      <c r="L89" s="132"/>
      <c r="M89" s="17"/>
      <c r="N89"/>
      <c r="O89"/>
      <c r="P89"/>
      <c r="Q89"/>
      <c r="R89"/>
      <c r="S89"/>
      <c r="T89"/>
      <c r="V89"/>
    </row>
    <row r="90" spans="2:22" s="75" customFormat="1" ht="15.6">
      <c r="B90" s="126"/>
      <c r="C90" s="127"/>
      <c r="D90" s="128"/>
      <c r="E90" s="128"/>
      <c r="F90" s="129"/>
      <c r="G90" s="129"/>
      <c r="H90" s="128"/>
      <c r="I90" s="130"/>
      <c r="J90" s="131"/>
      <c r="K90" s="131"/>
      <c r="L90" s="132"/>
      <c r="M90" s="17"/>
      <c r="N90"/>
      <c r="O90"/>
      <c r="P90"/>
      <c r="Q90"/>
      <c r="R90"/>
      <c r="S90"/>
      <c r="T90"/>
      <c r="V90"/>
    </row>
    <row r="91" spans="2:22" s="121" customFormat="1" ht="12.75" customHeight="1">
      <c r="C91" s="133" t="s">
        <v>64</v>
      </c>
      <c r="D91" s="133"/>
      <c r="E91" s="133"/>
      <c r="F91" s="133"/>
      <c r="G91" s="133"/>
      <c r="H91" s="133"/>
      <c r="I91" s="70"/>
      <c r="J91" s="70"/>
      <c r="K91" s="70"/>
      <c r="L91" s="134"/>
      <c r="M91" s="64"/>
      <c r="N91"/>
      <c r="O91"/>
      <c r="P91"/>
      <c r="V91" s="61"/>
    </row>
    <row r="92" spans="2:22" s="121" customFormat="1" ht="12.75" customHeight="1">
      <c r="C92" s="135" t="s">
        <v>129</v>
      </c>
      <c r="D92" s="135"/>
      <c r="E92" s="135"/>
      <c r="F92" s="135"/>
      <c r="G92" s="135"/>
      <c r="H92" s="135"/>
      <c r="I92" s="135"/>
      <c r="J92" s="135"/>
      <c r="K92" s="135"/>
      <c r="L92" s="135"/>
      <c r="M92"/>
      <c r="N92"/>
      <c r="O92"/>
      <c r="P92"/>
      <c r="V92" s="61"/>
    </row>
    <row r="93" spans="2:22" s="102" customFormat="1">
      <c r="C93" s="133" t="s">
        <v>130</v>
      </c>
      <c r="D93" s="133"/>
      <c r="E93" s="133"/>
      <c r="F93" s="133"/>
      <c r="G93" s="133"/>
      <c r="H93" s="133"/>
      <c r="I93" s="133"/>
      <c r="L93" s="134"/>
      <c r="M93"/>
      <c r="N93"/>
      <c r="O93"/>
      <c r="P93"/>
      <c r="V93"/>
    </row>
    <row r="94" spans="2:22" s="102" customFormat="1" ht="12.75" customHeight="1">
      <c r="C94" s="133" t="s">
        <v>276</v>
      </c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/>
      <c r="P94"/>
      <c r="V94"/>
    </row>
    <row r="95" spans="2:22" ht="15.6">
      <c r="C95" s="136" t="s">
        <v>446</v>
      </c>
      <c r="D95" s="137"/>
      <c r="E95" s="128"/>
      <c r="F95" s="128"/>
      <c r="G95" s="130"/>
      <c r="H95" s="130"/>
      <c r="I95" s="130"/>
      <c r="J95" s="130"/>
      <c r="K95"/>
      <c r="L95"/>
      <c r="N95"/>
      <c r="R95" s="70"/>
      <c r="S95" s="70"/>
      <c r="T95" s="70"/>
    </row>
    <row r="96" spans="2:22" ht="15.6">
      <c r="C96" s="136" t="s">
        <v>447</v>
      </c>
      <c r="D96" s="137"/>
      <c r="E96" s="128"/>
      <c r="F96" s="128"/>
      <c r="G96" s="130"/>
      <c r="H96" s="130"/>
      <c r="I96" s="130"/>
      <c r="J96" s="130"/>
      <c r="K96"/>
      <c r="L96"/>
      <c r="N96"/>
      <c r="R96" s="70"/>
      <c r="S96" s="70"/>
      <c r="T96" s="70"/>
    </row>
    <row r="97" spans="1:20" customFormat="1" ht="15.75" customHeight="1">
      <c r="A97" s="337" t="s">
        <v>448</v>
      </c>
      <c r="B97" s="337"/>
      <c r="C97" s="337"/>
      <c r="D97" s="337"/>
      <c r="E97" s="337"/>
      <c r="F97" s="337"/>
      <c r="G97" s="337"/>
      <c r="H97" s="337"/>
      <c r="I97" s="337"/>
      <c r="J97" s="308"/>
      <c r="K97" s="308"/>
      <c r="L97" s="308"/>
      <c r="M97" s="308"/>
    </row>
    <row r="98" spans="1:20" customFormat="1" ht="13.8">
      <c r="A98" s="337" t="s">
        <v>449</v>
      </c>
      <c r="B98" s="337"/>
      <c r="C98" s="337"/>
      <c r="D98" s="337"/>
      <c r="E98" s="337"/>
      <c r="F98" s="337"/>
      <c r="G98" s="337"/>
      <c r="H98" s="337"/>
      <c r="I98" s="338"/>
      <c r="J98" s="308"/>
      <c r="K98" s="308"/>
      <c r="L98" s="308"/>
      <c r="M98" s="308"/>
    </row>
    <row r="99" spans="1:20">
      <c r="R99" s="70"/>
      <c r="S99" s="70"/>
      <c r="T99" s="70"/>
    </row>
    <row r="100" spans="1:20">
      <c r="R100" s="70"/>
      <c r="S100" s="70"/>
      <c r="T100" s="70"/>
    </row>
    <row r="101" spans="1:20">
      <c r="R101" s="70"/>
      <c r="S101" s="70"/>
      <c r="T101" s="70"/>
    </row>
    <row r="102" spans="1:20">
      <c r="R102" s="70"/>
      <c r="S102" s="70"/>
      <c r="T102" s="70"/>
    </row>
    <row r="103" spans="1:20">
      <c r="R103" s="70"/>
      <c r="S103" s="70"/>
      <c r="T103" s="70"/>
    </row>
    <row r="104" spans="1:20">
      <c r="R104" s="70"/>
      <c r="S104" s="70"/>
      <c r="T104" s="70"/>
    </row>
    <row r="105" spans="1:20">
      <c r="R105" s="70"/>
      <c r="S105" s="70"/>
      <c r="T105" s="70"/>
    </row>
    <row r="106" spans="1:20">
      <c r="R106" s="70"/>
      <c r="S106" s="70"/>
      <c r="T106" s="70"/>
    </row>
    <row r="107" spans="1:20">
      <c r="R107" s="70"/>
      <c r="S107" s="70"/>
      <c r="T107" s="70"/>
    </row>
    <row r="108" spans="1:20">
      <c r="R108" s="70"/>
      <c r="S108" s="70"/>
      <c r="T108" s="70"/>
    </row>
    <row r="109" spans="1:20">
      <c r="R109" s="70"/>
      <c r="S109" s="70"/>
      <c r="T109" s="70"/>
    </row>
    <row r="110" spans="1:20">
      <c r="R110" s="70"/>
      <c r="S110" s="70"/>
      <c r="T110" s="70"/>
    </row>
    <row r="111" spans="1:20">
      <c r="R111" s="70"/>
      <c r="S111" s="70"/>
      <c r="T111" s="70"/>
    </row>
    <row r="112" spans="1:20">
      <c r="R112" s="70"/>
      <c r="S112" s="70"/>
      <c r="T112" s="70"/>
    </row>
    <row r="113" spans="18:20">
      <c r="R113" s="70"/>
      <c r="S113" s="70"/>
      <c r="T113" s="70"/>
    </row>
    <row r="114" spans="18:20">
      <c r="R114" s="70"/>
      <c r="S114" s="70"/>
      <c r="T114" s="70"/>
    </row>
    <row r="115" spans="18:20">
      <c r="R115" s="70"/>
      <c r="S115" s="70"/>
      <c r="T115" s="70"/>
    </row>
    <row r="116" spans="18:20">
      <c r="R116" s="70"/>
      <c r="S116" s="70"/>
      <c r="T116" s="70"/>
    </row>
    <row r="117" spans="18:20">
      <c r="R117" s="70"/>
      <c r="S117" s="70"/>
      <c r="T117" s="70"/>
    </row>
    <row r="118" spans="18:20">
      <c r="R118" s="70"/>
      <c r="S118" s="70"/>
      <c r="T118" s="70"/>
    </row>
    <row r="119" spans="18:20">
      <c r="R119" s="70"/>
      <c r="S119" s="70"/>
      <c r="T119" s="70"/>
    </row>
    <row r="120" spans="18:20">
      <c r="R120" s="70"/>
      <c r="S120" s="70"/>
      <c r="T120" s="70"/>
    </row>
    <row r="121" spans="18:20">
      <c r="R121" s="70"/>
      <c r="S121" s="70"/>
      <c r="T121" s="70"/>
    </row>
    <row r="122" spans="18:20">
      <c r="R122" s="70"/>
      <c r="S122" s="70"/>
      <c r="T122" s="70"/>
    </row>
    <row r="123" spans="18:20">
      <c r="R123" s="70"/>
      <c r="S123" s="70"/>
      <c r="T123" s="70"/>
    </row>
    <row r="124" spans="18:20">
      <c r="R124" s="70"/>
      <c r="S124" s="70"/>
      <c r="T124" s="70"/>
    </row>
    <row r="125" spans="18:20">
      <c r="R125" s="70"/>
      <c r="S125" s="70"/>
      <c r="T125" s="70"/>
    </row>
    <row r="126" spans="18:20">
      <c r="R126" s="70"/>
      <c r="S126" s="70"/>
      <c r="T126" s="70"/>
    </row>
    <row r="127" spans="18:20">
      <c r="R127" s="70"/>
      <c r="S127" s="70"/>
      <c r="T127" s="70"/>
    </row>
    <row r="128" spans="18:20">
      <c r="R128" s="70"/>
      <c r="S128" s="70"/>
      <c r="T128" s="70"/>
    </row>
    <row r="129" spans="18:20">
      <c r="R129" s="70"/>
      <c r="S129" s="70"/>
      <c r="T129" s="70"/>
    </row>
    <row r="130" spans="18:20">
      <c r="R130" s="70"/>
      <c r="S130" s="70"/>
      <c r="T130" s="70"/>
    </row>
    <row r="131" spans="18:20">
      <c r="R131" s="70"/>
      <c r="S131" s="70"/>
      <c r="T131" s="70"/>
    </row>
    <row r="132" spans="18:20">
      <c r="R132" s="70"/>
      <c r="S132" s="70"/>
      <c r="T132" s="70"/>
    </row>
    <row r="133" spans="18:20">
      <c r="R133" s="70"/>
      <c r="S133" s="70"/>
      <c r="T133" s="70"/>
    </row>
    <row r="134" spans="18:20">
      <c r="R134" s="70"/>
      <c r="S134" s="70"/>
      <c r="T134" s="70"/>
    </row>
    <row r="135" spans="18:20">
      <c r="R135" s="70"/>
      <c r="S135" s="70"/>
      <c r="T135" s="70"/>
    </row>
    <row r="136" spans="18:20">
      <c r="R136" s="70"/>
      <c r="S136" s="70"/>
      <c r="T136" s="70"/>
    </row>
    <row r="137" spans="18:20">
      <c r="R137" s="70"/>
      <c r="S137" s="70"/>
      <c r="T137" s="70"/>
    </row>
    <row r="138" spans="18:20">
      <c r="R138" s="70"/>
      <c r="S138" s="70"/>
      <c r="T138" s="70"/>
    </row>
    <row r="139" spans="18:20">
      <c r="R139" s="70"/>
      <c r="S139" s="70"/>
      <c r="T139" s="70"/>
    </row>
    <row r="140" spans="18:20">
      <c r="R140" s="70"/>
      <c r="S140" s="70"/>
      <c r="T140" s="70"/>
    </row>
    <row r="141" spans="18:20">
      <c r="R141" s="70"/>
      <c r="S141" s="70"/>
      <c r="T141" s="70"/>
    </row>
    <row r="142" spans="18:20">
      <c r="R142" s="70"/>
      <c r="S142" s="70"/>
      <c r="T142" s="70"/>
    </row>
    <row r="143" spans="18:20">
      <c r="R143" s="70"/>
      <c r="S143" s="70"/>
      <c r="T143" s="70"/>
    </row>
    <row r="144" spans="18:20">
      <c r="R144" s="70"/>
      <c r="S144" s="70"/>
      <c r="T144" s="70"/>
    </row>
    <row r="145" spans="18:20">
      <c r="R145" s="70"/>
      <c r="S145" s="70"/>
      <c r="T145" s="70"/>
    </row>
    <row r="146" spans="18:20">
      <c r="R146" s="70"/>
      <c r="S146" s="70"/>
      <c r="T146" s="70"/>
    </row>
    <row r="147" spans="18:20">
      <c r="R147" s="70"/>
      <c r="S147" s="70"/>
      <c r="T147" s="70"/>
    </row>
    <row r="148" spans="18:20">
      <c r="R148" s="70"/>
      <c r="S148" s="70"/>
      <c r="T148" s="70"/>
    </row>
    <row r="149" spans="18:20">
      <c r="R149" s="70"/>
      <c r="S149" s="70"/>
      <c r="T149" s="70"/>
    </row>
    <row r="150" spans="18:20">
      <c r="R150" s="70"/>
      <c r="S150" s="70"/>
      <c r="T150" s="70"/>
    </row>
    <row r="151" spans="18:20">
      <c r="R151" s="70"/>
      <c r="S151" s="70"/>
      <c r="T151" s="70"/>
    </row>
    <row r="152" spans="18:20">
      <c r="R152" s="70"/>
      <c r="S152" s="70"/>
      <c r="T152" s="70"/>
    </row>
    <row r="153" spans="18:20">
      <c r="R153" s="70"/>
      <c r="S153" s="70"/>
      <c r="T153" s="70"/>
    </row>
    <row r="154" spans="18:20">
      <c r="R154" s="70"/>
      <c r="S154" s="70"/>
      <c r="T154" s="70"/>
    </row>
    <row r="155" spans="18:20">
      <c r="R155" s="70"/>
      <c r="S155" s="70"/>
      <c r="T155" s="70"/>
    </row>
    <row r="156" spans="18:20">
      <c r="R156" s="70"/>
      <c r="S156" s="70"/>
      <c r="T156" s="70"/>
    </row>
    <row r="157" spans="18:20">
      <c r="R157" s="70"/>
      <c r="S157" s="70"/>
      <c r="T157" s="70"/>
    </row>
    <row r="158" spans="18:20">
      <c r="R158" s="70"/>
      <c r="S158" s="70"/>
      <c r="T158" s="70"/>
    </row>
    <row r="159" spans="18:20">
      <c r="R159" s="70"/>
      <c r="S159" s="70"/>
      <c r="T159" s="70"/>
    </row>
    <row r="160" spans="18:20">
      <c r="R160" s="70"/>
      <c r="S160" s="70"/>
      <c r="T160" s="70"/>
    </row>
    <row r="161" spans="18:20">
      <c r="R161" s="70"/>
      <c r="S161" s="70"/>
      <c r="T161" s="70"/>
    </row>
    <row r="162" spans="18:20">
      <c r="R162" s="70"/>
      <c r="S162" s="70"/>
      <c r="T162" s="70"/>
    </row>
    <row r="163" spans="18:20">
      <c r="R163" s="70"/>
      <c r="S163" s="70"/>
      <c r="T163" s="70"/>
    </row>
    <row r="164" spans="18:20">
      <c r="R164" s="70"/>
      <c r="S164" s="70"/>
      <c r="T164" s="70"/>
    </row>
    <row r="165" spans="18:20">
      <c r="R165" s="70"/>
      <c r="S165" s="70"/>
      <c r="T165" s="70"/>
    </row>
    <row r="166" spans="18:20">
      <c r="R166" s="70"/>
      <c r="S166" s="70"/>
      <c r="T166" s="70"/>
    </row>
    <row r="167" spans="18:20">
      <c r="R167" s="70"/>
      <c r="S167" s="70"/>
      <c r="T167" s="70"/>
    </row>
    <row r="168" spans="18:20">
      <c r="R168" s="70"/>
      <c r="S168" s="70"/>
      <c r="T168" s="70"/>
    </row>
    <row r="169" spans="18:20">
      <c r="R169" s="70"/>
      <c r="S169" s="70"/>
      <c r="T169" s="70"/>
    </row>
    <row r="170" spans="18:20">
      <c r="R170" s="70"/>
      <c r="S170" s="70"/>
      <c r="T170" s="70"/>
    </row>
    <row r="171" spans="18:20">
      <c r="R171" s="70"/>
      <c r="S171" s="70"/>
      <c r="T171" s="70"/>
    </row>
    <row r="172" spans="18:20">
      <c r="R172" s="70"/>
      <c r="S172" s="70"/>
      <c r="T172" s="70"/>
    </row>
    <row r="173" spans="18:20">
      <c r="R173" s="70"/>
      <c r="S173" s="70"/>
      <c r="T173" s="70"/>
    </row>
    <row r="174" spans="18:20">
      <c r="R174" s="70"/>
      <c r="S174" s="70"/>
      <c r="T174" s="70"/>
    </row>
    <row r="175" spans="18:20">
      <c r="R175" s="70"/>
      <c r="S175" s="70"/>
      <c r="T175" s="70"/>
    </row>
    <row r="176" spans="18:20">
      <c r="R176" s="70"/>
      <c r="S176" s="70"/>
      <c r="T176" s="70"/>
    </row>
    <row r="177" spans="18:20">
      <c r="R177" s="70"/>
      <c r="S177" s="70"/>
      <c r="T177" s="70"/>
    </row>
    <row r="178" spans="18:20">
      <c r="R178" s="70"/>
      <c r="S178" s="70"/>
      <c r="T178" s="70"/>
    </row>
    <row r="179" spans="18:20">
      <c r="R179" s="70"/>
      <c r="S179" s="70"/>
      <c r="T179" s="70"/>
    </row>
    <row r="180" spans="18:20">
      <c r="R180" s="70"/>
      <c r="S180" s="70"/>
      <c r="T180" s="70"/>
    </row>
    <row r="181" spans="18:20">
      <c r="R181" s="70"/>
      <c r="S181" s="70"/>
      <c r="T181" s="70"/>
    </row>
    <row r="182" spans="18:20">
      <c r="R182" s="70"/>
      <c r="S182" s="70"/>
      <c r="T182" s="70"/>
    </row>
    <row r="183" spans="18:20">
      <c r="R183" s="70"/>
      <c r="S183" s="70"/>
      <c r="T183" s="70"/>
    </row>
    <row r="184" spans="18:20">
      <c r="R184" s="70"/>
      <c r="S184" s="70"/>
      <c r="T184" s="70"/>
    </row>
    <row r="185" spans="18:20">
      <c r="R185" s="70"/>
      <c r="S185" s="70"/>
      <c r="T185" s="70"/>
    </row>
    <row r="186" spans="18:20">
      <c r="R186" s="70"/>
      <c r="S186" s="70"/>
      <c r="T186" s="70"/>
    </row>
    <row r="187" spans="18:20">
      <c r="R187" s="70"/>
      <c r="S187" s="70"/>
      <c r="T187" s="70"/>
    </row>
    <row r="188" spans="18:20">
      <c r="R188" s="70"/>
      <c r="S188" s="70"/>
      <c r="T188" s="70"/>
    </row>
    <row r="189" spans="18:20">
      <c r="R189" s="70"/>
      <c r="S189" s="70"/>
      <c r="T189" s="70"/>
    </row>
    <row r="190" spans="18:20">
      <c r="R190" s="70"/>
      <c r="S190" s="70"/>
      <c r="T190" s="70"/>
    </row>
    <row r="191" spans="18:20">
      <c r="R191" s="70"/>
      <c r="S191" s="70"/>
      <c r="T191" s="70"/>
    </row>
    <row r="192" spans="18:20">
      <c r="R192" s="70"/>
      <c r="S192" s="70"/>
      <c r="T192" s="70"/>
    </row>
    <row r="193" spans="18:20">
      <c r="R193" s="70"/>
      <c r="S193" s="70"/>
      <c r="T193" s="70"/>
    </row>
    <row r="194" spans="18:20">
      <c r="R194" s="70"/>
      <c r="S194" s="70"/>
      <c r="T194" s="70"/>
    </row>
    <row r="195" spans="18:20">
      <c r="R195" s="70"/>
      <c r="S195" s="70"/>
      <c r="T195" s="70"/>
    </row>
    <row r="196" spans="18:20">
      <c r="R196" s="70"/>
      <c r="S196" s="70"/>
      <c r="T196" s="70"/>
    </row>
    <row r="197" spans="18:20">
      <c r="R197" s="70"/>
      <c r="S197" s="70"/>
      <c r="T197" s="70"/>
    </row>
    <row r="198" spans="18:20">
      <c r="R198" s="70"/>
      <c r="S198" s="70"/>
      <c r="T198" s="70"/>
    </row>
    <row r="199" spans="18:20">
      <c r="R199" s="70"/>
      <c r="S199" s="70"/>
      <c r="T199" s="70"/>
    </row>
    <row r="200" spans="18:20">
      <c r="R200" s="70"/>
      <c r="S200" s="70"/>
      <c r="T200" s="70"/>
    </row>
    <row r="201" spans="18:20">
      <c r="R201" s="70"/>
      <c r="S201" s="70"/>
      <c r="T201" s="70"/>
    </row>
    <row r="202" spans="18:20">
      <c r="R202" s="70"/>
      <c r="S202" s="70"/>
      <c r="T202" s="70"/>
    </row>
    <row r="203" spans="18:20">
      <c r="R203" s="70"/>
      <c r="S203" s="70"/>
      <c r="T203" s="70"/>
    </row>
    <row r="204" spans="18:20">
      <c r="R204" s="70"/>
      <c r="S204" s="70"/>
      <c r="T204" s="70"/>
    </row>
    <row r="205" spans="18:20">
      <c r="R205" s="70"/>
      <c r="S205" s="70"/>
      <c r="T205" s="70"/>
    </row>
    <row r="206" spans="18:20">
      <c r="R206" s="70"/>
      <c r="S206" s="70"/>
      <c r="T206" s="70"/>
    </row>
    <row r="207" spans="18:20">
      <c r="R207" s="70"/>
      <c r="S207" s="70"/>
      <c r="T207" s="70"/>
    </row>
    <row r="208" spans="18:20">
      <c r="R208" s="70"/>
      <c r="S208" s="70"/>
      <c r="T208" s="70"/>
    </row>
    <row r="209" spans="18:20">
      <c r="R209" s="70"/>
      <c r="S209" s="70"/>
      <c r="T209" s="70"/>
    </row>
    <row r="210" spans="18:20">
      <c r="R210" s="70"/>
      <c r="S210" s="70"/>
      <c r="T210" s="70"/>
    </row>
    <row r="211" spans="18:20">
      <c r="R211" s="70"/>
      <c r="S211" s="70"/>
      <c r="T211" s="70"/>
    </row>
    <row r="212" spans="18:20">
      <c r="R212" s="70"/>
      <c r="S212" s="70"/>
      <c r="T212" s="70"/>
    </row>
    <row r="213" spans="18:20">
      <c r="R213" s="70"/>
      <c r="S213" s="70"/>
      <c r="T213" s="70"/>
    </row>
    <row r="214" spans="18:20">
      <c r="R214" s="70"/>
      <c r="S214" s="70"/>
      <c r="T214" s="70"/>
    </row>
    <row r="215" spans="18:20">
      <c r="R215" s="70"/>
      <c r="S215" s="70"/>
      <c r="T215" s="70"/>
    </row>
    <row r="216" spans="18:20">
      <c r="R216" s="70"/>
      <c r="S216" s="70"/>
      <c r="T216" s="70"/>
    </row>
    <row r="217" spans="18:20">
      <c r="R217" s="70"/>
      <c r="S217" s="70"/>
      <c r="T217" s="70"/>
    </row>
    <row r="218" spans="18:20">
      <c r="R218" s="70"/>
      <c r="S218" s="70"/>
      <c r="T218" s="70"/>
    </row>
    <row r="219" spans="18:20">
      <c r="R219" s="70"/>
      <c r="S219" s="70"/>
      <c r="T219" s="70"/>
    </row>
    <row r="220" spans="18:20">
      <c r="R220" s="70"/>
      <c r="S220" s="70"/>
      <c r="T220" s="70"/>
    </row>
    <row r="221" spans="18:20">
      <c r="R221" s="70"/>
      <c r="S221" s="70"/>
      <c r="T221" s="70"/>
    </row>
    <row r="222" spans="18:20">
      <c r="R222" s="70"/>
      <c r="S222" s="70"/>
      <c r="T222" s="70"/>
    </row>
    <row r="223" spans="18:20">
      <c r="R223" s="70"/>
      <c r="S223" s="70"/>
      <c r="T223" s="70"/>
    </row>
    <row r="224" spans="18:20">
      <c r="R224" s="70"/>
      <c r="S224" s="70"/>
      <c r="T224" s="70"/>
    </row>
    <row r="225" spans="18:20">
      <c r="R225" s="70"/>
      <c r="S225" s="70"/>
      <c r="T225" s="70"/>
    </row>
    <row r="226" spans="18:20">
      <c r="R226" s="70"/>
      <c r="S226" s="70"/>
      <c r="T226" s="70"/>
    </row>
    <row r="227" spans="18:20">
      <c r="R227" s="70"/>
      <c r="S227" s="70"/>
      <c r="T227" s="70"/>
    </row>
    <row r="228" spans="18:20">
      <c r="R228" s="70"/>
      <c r="S228" s="70"/>
      <c r="T228" s="70"/>
    </row>
    <row r="229" spans="18:20">
      <c r="R229" s="70"/>
      <c r="S229" s="70"/>
      <c r="T229" s="70"/>
    </row>
    <row r="230" spans="18:20">
      <c r="R230" s="70"/>
      <c r="S230" s="70"/>
      <c r="T230" s="70"/>
    </row>
    <row r="231" spans="18:20">
      <c r="R231" s="70"/>
      <c r="S231" s="70"/>
      <c r="T231" s="70"/>
    </row>
    <row r="232" spans="18:20">
      <c r="R232" s="70"/>
      <c r="S232" s="70"/>
      <c r="T232" s="70"/>
    </row>
    <row r="233" spans="18:20">
      <c r="R233" s="70"/>
      <c r="S233" s="70"/>
      <c r="T233" s="70"/>
    </row>
    <row r="234" spans="18:20">
      <c r="R234" s="70"/>
      <c r="S234" s="70"/>
      <c r="T234" s="70"/>
    </row>
    <row r="235" spans="18:20">
      <c r="R235" s="70"/>
      <c r="S235" s="70"/>
      <c r="T235" s="70"/>
    </row>
    <row r="236" spans="18:20">
      <c r="R236" s="70"/>
      <c r="S236" s="70"/>
      <c r="T236" s="70"/>
    </row>
    <row r="237" spans="18:20">
      <c r="R237" s="70"/>
      <c r="S237" s="70"/>
      <c r="T237" s="70"/>
    </row>
    <row r="238" spans="18:20">
      <c r="R238" s="70"/>
      <c r="S238" s="70"/>
      <c r="T238" s="70"/>
    </row>
    <row r="239" spans="18:20">
      <c r="R239" s="70"/>
      <c r="S239" s="70"/>
      <c r="T239" s="70"/>
    </row>
    <row r="240" spans="18:20">
      <c r="R240" s="70"/>
      <c r="S240" s="70"/>
      <c r="T240" s="70"/>
    </row>
    <row r="241" spans="18:20">
      <c r="R241" s="70"/>
      <c r="S241" s="70"/>
      <c r="T241" s="70"/>
    </row>
    <row r="242" spans="18:20">
      <c r="R242" s="70"/>
      <c r="S242" s="70"/>
      <c r="T242" s="70"/>
    </row>
    <row r="243" spans="18:20">
      <c r="R243" s="70"/>
      <c r="S243" s="70"/>
      <c r="T243" s="70"/>
    </row>
    <row r="244" spans="18:20">
      <c r="R244" s="70"/>
      <c r="S244" s="70"/>
      <c r="T244" s="70"/>
    </row>
    <row r="245" spans="18:20">
      <c r="R245" s="70"/>
      <c r="S245" s="70"/>
      <c r="T245" s="70"/>
    </row>
    <row r="246" spans="18:20">
      <c r="R246" s="70"/>
      <c r="S246" s="70"/>
      <c r="T246" s="70"/>
    </row>
    <row r="247" spans="18:20">
      <c r="R247" s="70"/>
      <c r="S247" s="70"/>
      <c r="T247" s="70"/>
    </row>
    <row r="248" spans="18:20">
      <c r="R248" s="70"/>
      <c r="S248" s="70"/>
      <c r="T248" s="70"/>
    </row>
    <row r="249" spans="18:20">
      <c r="R249" s="70"/>
      <c r="S249" s="70"/>
      <c r="T249" s="70"/>
    </row>
    <row r="250" spans="18:20">
      <c r="R250" s="70"/>
      <c r="S250" s="70"/>
      <c r="T250" s="70"/>
    </row>
    <row r="251" spans="18:20">
      <c r="R251" s="70"/>
      <c r="S251" s="70"/>
      <c r="T251" s="70"/>
    </row>
    <row r="252" spans="18:20">
      <c r="R252" s="70"/>
      <c r="S252" s="70"/>
      <c r="T252" s="70"/>
    </row>
    <row r="253" spans="18:20">
      <c r="R253" s="70"/>
      <c r="S253" s="70"/>
      <c r="T253" s="70"/>
    </row>
    <row r="254" spans="18:20">
      <c r="R254" s="70"/>
      <c r="S254" s="70"/>
      <c r="T254" s="70"/>
    </row>
    <row r="255" spans="18:20">
      <c r="R255" s="70"/>
      <c r="S255" s="70"/>
      <c r="T255" s="70"/>
    </row>
    <row r="256" spans="18:20">
      <c r="R256" s="70"/>
      <c r="S256" s="70"/>
      <c r="T256" s="70"/>
    </row>
    <row r="257" spans="18:20">
      <c r="R257" s="70"/>
      <c r="S257" s="70"/>
      <c r="T257" s="70"/>
    </row>
    <row r="258" spans="18:20">
      <c r="R258" s="70"/>
      <c r="S258" s="70"/>
      <c r="T258" s="70"/>
    </row>
    <row r="259" spans="18:20">
      <c r="R259" s="70"/>
      <c r="S259" s="70"/>
      <c r="T259" s="70"/>
    </row>
    <row r="260" spans="18:20">
      <c r="R260" s="70"/>
      <c r="S260" s="70"/>
      <c r="T260" s="70"/>
    </row>
    <row r="261" spans="18:20">
      <c r="R261" s="70"/>
      <c r="S261" s="70"/>
      <c r="T261" s="70"/>
    </row>
    <row r="262" spans="18:20">
      <c r="R262" s="70"/>
      <c r="S262" s="70"/>
      <c r="T262" s="70"/>
    </row>
    <row r="263" spans="18:20">
      <c r="R263" s="70"/>
      <c r="S263" s="70"/>
      <c r="T263" s="70"/>
    </row>
    <row r="264" spans="18:20">
      <c r="R264" s="70"/>
      <c r="S264" s="70"/>
      <c r="T264" s="70"/>
    </row>
    <row r="265" spans="18:20">
      <c r="R265" s="70"/>
      <c r="S265" s="70"/>
      <c r="T265" s="70"/>
    </row>
    <row r="266" spans="18:20">
      <c r="R266" s="70"/>
      <c r="S266" s="70"/>
      <c r="T266" s="70"/>
    </row>
    <row r="267" spans="18:20">
      <c r="R267" s="70"/>
      <c r="S267" s="70"/>
      <c r="T267" s="70"/>
    </row>
    <row r="268" spans="18:20">
      <c r="R268" s="70"/>
      <c r="S268" s="70"/>
      <c r="T268" s="70"/>
    </row>
    <row r="269" spans="18:20">
      <c r="R269" s="70"/>
      <c r="S269" s="70"/>
      <c r="T269" s="70"/>
    </row>
    <row r="270" spans="18:20">
      <c r="R270" s="70"/>
      <c r="S270" s="70"/>
      <c r="T270" s="70"/>
    </row>
    <row r="271" spans="18:20">
      <c r="R271" s="70"/>
      <c r="S271" s="70"/>
      <c r="T271" s="70"/>
    </row>
    <row r="272" spans="18:20">
      <c r="R272" s="70"/>
      <c r="S272" s="70"/>
      <c r="T272" s="70"/>
    </row>
    <row r="273" spans="18:20">
      <c r="R273" s="70"/>
      <c r="S273" s="70"/>
      <c r="T273" s="70"/>
    </row>
    <row r="274" spans="18:20">
      <c r="R274" s="70"/>
      <c r="S274" s="70"/>
      <c r="T274" s="70"/>
    </row>
    <row r="275" spans="18:20">
      <c r="R275" s="70"/>
      <c r="S275" s="70"/>
      <c r="T275" s="70"/>
    </row>
    <row r="276" spans="18:20">
      <c r="R276" s="70"/>
      <c r="S276" s="70"/>
      <c r="T276" s="70"/>
    </row>
    <row r="277" spans="18:20">
      <c r="R277" s="70"/>
      <c r="S277" s="70"/>
      <c r="T277" s="70"/>
    </row>
    <row r="278" spans="18:20">
      <c r="R278" s="70"/>
      <c r="S278" s="70"/>
      <c r="T278" s="70"/>
    </row>
    <row r="279" spans="18:20">
      <c r="R279" s="70"/>
      <c r="S279" s="70"/>
      <c r="T279" s="70"/>
    </row>
    <row r="280" spans="18:20">
      <c r="R280" s="70"/>
      <c r="S280" s="70"/>
      <c r="T280" s="70"/>
    </row>
    <row r="281" spans="18:20">
      <c r="R281" s="70"/>
      <c r="S281" s="70"/>
      <c r="T281" s="70"/>
    </row>
    <row r="282" spans="18:20">
      <c r="R282" s="70"/>
      <c r="S282" s="70"/>
      <c r="T282" s="70"/>
    </row>
    <row r="283" spans="18:20">
      <c r="R283" s="70"/>
      <c r="S283" s="70"/>
      <c r="T283" s="70"/>
    </row>
    <row r="284" spans="18:20">
      <c r="R284" s="70"/>
      <c r="S284" s="70"/>
      <c r="T284" s="70"/>
    </row>
    <row r="285" spans="18:20">
      <c r="R285" s="70"/>
      <c r="S285" s="70"/>
      <c r="T285" s="70"/>
    </row>
    <row r="286" spans="18:20">
      <c r="R286" s="70"/>
      <c r="S286" s="70"/>
      <c r="T286" s="70"/>
    </row>
    <row r="287" spans="18:20">
      <c r="R287" s="70"/>
      <c r="S287" s="70"/>
      <c r="T287" s="70"/>
    </row>
    <row r="288" spans="18:20">
      <c r="R288" s="70"/>
      <c r="S288" s="70"/>
      <c r="T288" s="70"/>
    </row>
    <row r="289" spans="18:20">
      <c r="R289" s="70"/>
      <c r="S289" s="70"/>
      <c r="T289" s="70"/>
    </row>
    <row r="290" spans="18:20">
      <c r="R290" s="70"/>
      <c r="S290" s="70"/>
      <c r="T290" s="70"/>
    </row>
    <row r="291" spans="18:20">
      <c r="R291" s="70"/>
      <c r="S291" s="70"/>
      <c r="T291" s="70"/>
    </row>
    <row r="292" spans="18:20">
      <c r="R292" s="70"/>
      <c r="S292" s="70"/>
      <c r="T292" s="70"/>
    </row>
    <row r="293" spans="18:20">
      <c r="R293" s="70"/>
      <c r="S293" s="70"/>
      <c r="T293" s="70"/>
    </row>
    <row r="294" spans="18:20">
      <c r="R294" s="70"/>
      <c r="S294" s="70"/>
      <c r="T294" s="70"/>
    </row>
    <row r="295" spans="18:20">
      <c r="R295" s="70"/>
      <c r="S295" s="70"/>
      <c r="T295" s="70"/>
    </row>
    <row r="296" spans="18:20">
      <c r="R296" s="70"/>
      <c r="S296" s="70"/>
      <c r="T296" s="70"/>
    </row>
    <row r="297" spans="18:20">
      <c r="R297" s="70"/>
      <c r="S297" s="70"/>
      <c r="T297" s="70"/>
    </row>
    <row r="298" spans="18:20">
      <c r="R298" s="70"/>
      <c r="S298" s="70"/>
      <c r="T298" s="70"/>
    </row>
    <row r="299" spans="18:20">
      <c r="R299" s="70"/>
      <c r="S299" s="70"/>
      <c r="T299" s="70"/>
    </row>
    <row r="300" spans="18:20">
      <c r="R300" s="70"/>
      <c r="S300" s="70"/>
      <c r="T300" s="70"/>
    </row>
    <row r="301" spans="18:20">
      <c r="R301" s="70"/>
      <c r="S301" s="70"/>
      <c r="T301" s="70"/>
    </row>
    <row r="302" spans="18:20">
      <c r="R302" s="70"/>
      <c r="S302" s="70"/>
      <c r="T302" s="70"/>
    </row>
    <row r="303" spans="18:20">
      <c r="R303" s="70"/>
      <c r="S303" s="70"/>
      <c r="T303" s="70"/>
    </row>
    <row r="304" spans="18:20">
      <c r="R304" s="70"/>
      <c r="S304" s="70"/>
      <c r="T304" s="70"/>
    </row>
    <row r="305" spans="18:20">
      <c r="R305" s="70"/>
      <c r="S305" s="70"/>
      <c r="T305" s="70"/>
    </row>
    <row r="306" spans="18:20">
      <c r="R306" s="70"/>
      <c r="S306" s="70"/>
      <c r="T306" s="70"/>
    </row>
    <row r="307" spans="18:20">
      <c r="R307" s="70"/>
      <c r="S307" s="70"/>
      <c r="T307" s="70"/>
    </row>
    <row r="308" spans="18:20">
      <c r="R308" s="70"/>
      <c r="S308" s="70"/>
      <c r="T308" s="70"/>
    </row>
    <row r="309" spans="18:20">
      <c r="R309" s="70"/>
      <c r="S309" s="70"/>
      <c r="T309" s="70"/>
    </row>
    <row r="310" spans="18:20">
      <c r="R310" s="70"/>
      <c r="S310" s="70"/>
      <c r="T310" s="70"/>
    </row>
    <row r="311" spans="18:20">
      <c r="R311" s="70"/>
      <c r="S311" s="70"/>
      <c r="T311" s="70"/>
    </row>
    <row r="312" spans="18:20">
      <c r="R312" s="70"/>
      <c r="S312" s="70"/>
      <c r="T312" s="70"/>
    </row>
    <row r="313" spans="18:20">
      <c r="R313" s="70"/>
      <c r="S313" s="70"/>
      <c r="T313" s="70"/>
    </row>
    <row r="314" spans="18:20">
      <c r="R314" s="70"/>
      <c r="S314" s="70"/>
      <c r="T314" s="70"/>
    </row>
    <row r="315" spans="18:20">
      <c r="R315" s="70"/>
      <c r="S315" s="70"/>
      <c r="T315" s="70"/>
    </row>
    <row r="316" spans="18:20">
      <c r="R316" s="70"/>
      <c r="S316" s="70"/>
      <c r="T316" s="70"/>
    </row>
    <row r="317" spans="18:20">
      <c r="R317" s="70"/>
      <c r="S317" s="70"/>
      <c r="T317" s="70"/>
    </row>
    <row r="318" spans="18:20">
      <c r="R318" s="70"/>
      <c r="S318" s="70"/>
      <c r="T318" s="70"/>
    </row>
    <row r="319" spans="18:20">
      <c r="R319" s="70"/>
      <c r="S319" s="70"/>
      <c r="T319" s="70"/>
    </row>
    <row r="320" spans="18:20">
      <c r="R320" s="70"/>
      <c r="S320" s="70"/>
      <c r="T320" s="70"/>
    </row>
    <row r="321" spans="18:20">
      <c r="R321" s="70"/>
      <c r="S321" s="70"/>
      <c r="T321" s="70"/>
    </row>
    <row r="322" spans="18:20">
      <c r="R322" s="70"/>
      <c r="S322" s="70"/>
      <c r="T322" s="70"/>
    </row>
    <row r="323" spans="18:20">
      <c r="R323" s="70"/>
      <c r="S323" s="70"/>
      <c r="T323" s="70"/>
    </row>
    <row r="324" spans="18:20">
      <c r="R324" s="70"/>
      <c r="S324" s="70"/>
      <c r="T324" s="70"/>
    </row>
    <row r="325" spans="18:20">
      <c r="R325" s="70"/>
      <c r="S325" s="70"/>
      <c r="T325" s="70"/>
    </row>
    <row r="326" spans="18:20">
      <c r="R326" s="70"/>
      <c r="S326" s="70"/>
      <c r="T326" s="70"/>
    </row>
    <row r="327" spans="18:20">
      <c r="R327" s="70"/>
      <c r="S327" s="70"/>
      <c r="T327" s="70"/>
    </row>
    <row r="328" spans="18:20">
      <c r="R328" s="70"/>
      <c r="S328" s="70"/>
      <c r="T328" s="70"/>
    </row>
    <row r="329" spans="18:20">
      <c r="R329" s="70"/>
      <c r="S329" s="70"/>
      <c r="T329" s="70"/>
    </row>
    <row r="330" spans="18:20">
      <c r="R330" s="70"/>
      <c r="S330" s="70"/>
      <c r="T330" s="70"/>
    </row>
    <row r="331" spans="18:20">
      <c r="R331" s="70"/>
      <c r="S331" s="70"/>
      <c r="T331" s="70"/>
    </row>
    <row r="332" spans="18:20">
      <c r="R332" s="70"/>
      <c r="S332" s="70"/>
      <c r="T332" s="70"/>
    </row>
    <row r="333" spans="18:20">
      <c r="R333" s="70"/>
      <c r="S333" s="70"/>
      <c r="T333" s="70"/>
    </row>
    <row r="334" spans="18:20">
      <c r="R334" s="70"/>
      <c r="S334" s="70"/>
      <c r="T334" s="70"/>
    </row>
    <row r="335" spans="18:20">
      <c r="R335" s="70"/>
      <c r="S335" s="70"/>
      <c r="T335" s="70"/>
    </row>
    <row r="336" spans="18:20">
      <c r="R336" s="70"/>
      <c r="S336" s="70"/>
      <c r="T336" s="70"/>
    </row>
    <row r="337" spans="18:20">
      <c r="R337" s="70"/>
      <c r="S337" s="70"/>
      <c r="T337" s="70"/>
    </row>
    <row r="338" spans="18:20">
      <c r="R338" s="70"/>
      <c r="S338" s="70"/>
      <c r="T338" s="70"/>
    </row>
    <row r="339" spans="18:20">
      <c r="R339" s="70"/>
      <c r="S339" s="70"/>
      <c r="T339" s="70"/>
    </row>
    <row r="340" spans="18:20">
      <c r="R340" s="70"/>
      <c r="S340" s="70"/>
      <c r="T340" s="70"/>
    </row>
    <row r="341" spans="18:20">
      <c r="R341" s="70"/>
      <c r="S341" s="70"/>
      <c r="T341" s="70"/>
    </row>
    <row r="342" spans="18:20">
      <c r="R342" s="70"/>
      <c r="S342" s="70"/>
      <c r="T342" s="70"/>
    </row>
    <row r="343" spans="18:20">
      <c r="R343" s="70"/>
      <c r="S343" s="70"/>
      <c r="T343" s="70"/>
    </row>
    <row r="344" spans="18:20">
      <c r="R344" s="70"/>
      <c r="S344" s="70"/>
      <c r="T344" s="70"/>
    </row>
    <row r="345" spans="18:20">
      <c r="R345" s="70"/>
      <c r="S345" s="70"/>
      <c r="T345" s="70"/>
    </row>
    <row r="346" spans="18:20">
      <c r="R346" s="70"/>
      <c r="S346" s="70"/>
      <c r="T346" s="70"/>
    </row>
    <row r="347" spans="18:20">
      <c r="R347" s="70"/>
      <c r="S347" s="70"/>
      <c r="T347" s="70"/>
    </row>
    <row r="348" spans="18:20">
      <c r="R348" s="70"/>
      <c r="S348" s="70"/>
      <c r="T348" s="70"/>
    </row>
    <row r="349" spans="18:20">
      <c r="R349" s="70"/>
      <c r="S349" s="70"/>
      <c r="T349" s="70"/>
    </row>
    <row r="350" spans="18:20">
      <c r="R350" s="70"/>
      <c r="S350" s="70"/>
      <c r="T350" s="70"/>
    </row>
    <row r="351" spans="18:20">
      <c r="R351" s="70"/>
      <c r="S351" s="70"/>
      <c r="T351" s="70"/>
    </row>
    <row r="352" spans="18:20">
      <c r="R352" s="70"/>
      <c r="S352" s="70"/>
      <c r="T352" s="70"/>
    </row>
    <row r="353" spans="18:20">
      <c r="R353" s="70"/>
      <c r="S353" s="70"/>
      <c r="T353" s="70"/>
    </row>
    <row r="354" spans="18:20">
      <c r="R354" s="70"/>
      <c r="S354" s="70"/>
      <c r="T354" s="70"/>
    </row>
    <row r="355" spans="18:20">
      <c r="R355" s="70"/>
      <c r="S355" s="70"/>
      <c r="T355" s="70"/>
    </row>
    <row r="356" spans="18:20">
      <c r="R356" s="70"/>
      <c r="S356" s="70"/>
      <c r="T356" s="70"/>
    </row>
    <row r="357" spans="18:20">
      <c r="R357" s="70"/>
      <c r="S357" s="70"/>
      <c r="T357" s="70"/>
    </row>
    <row r="358" spans="18:20">
      <c r="R358" s="70"/>
      <c r="S358" s="70"/>
      <c r="T358" s="70"/>
    </row>
    <row r="359" spans="18:20">
      <c r="R359" s="70"/>
      <c r="S359" s="70"/>
      <c r="T359" s="70"/>
    </row>
    <row r="360" spans="18:20">
      <c r="R360" s="70"/>
      <c r="S360" s="70"/>
      <c r="T360" s="70"/>
    </row>
    <row r="361" spans="18:20">
      <c r="R361" s="70"/>
      <c r="S361" s="70"/>
      <c r="T361" s="70"/>
    </row>
    <row r="362" spans="18:20">
      <c r="R362" s="70"/>
      <c r="S362" s="70"/>
      <c r="T362" s="70"/>
    </row>
    <row r="363" spans="18:20">
      <c r="R363" s="70"/>
      <c r="S363" s="70"/>
      <c r="T363" s="70"/>
    </row>
    <row r="364" spans="18:20">
      <c r="R364" s="70"/>
      <c r="S364" s="70"/>
      <c r="T364" s="70"/>
    </row>
    <row r="365" spans="18:20">
      <c r="R365" s="70"/>
      <c r="S365" s="70"/>
      <c r="T365" s="70"/>
    </row>
    <row r="366" spans="18:20">
      <c r="R366" s="70"/>
      <c r="S366" s="70"/>
      <c r="T366" s="70"/>
    </row>
    <row r="367" spans="18:20">
      <c r="R367" s="70"/>
      <c r="S367" s="70"/>
      <c r="T367" s="70"/>
    </row>
    <row r="368" spans="18:20">
      <c r="R368" s="70"/>
      <c r="S368" s="70"/>
      <c r="T368" s="70"/>
    </row>
    <row r="369" spans="18:20">
      <c r="R369" s="70"/>
      <c r="S369" s="70"/>
      <c r="T369" s="70"/>
    </row>
    <row r="370" spans="18:20">
      <c r="R370" s="70"/>
      <c r="S370" s="70"/>
      <c r="T370" s="70"/>
    </row>
    <row r="371" spans="18:20">
      <c r="R371" s="70"/>
      <c r="S371" s="70"/>
      <c r="T371" s="70"/>
    </row>
    <row r="372" spans="18:20">
      <c r="R372" s="70"/>
      <c r="S372" s="70"/>
      <c r="T372" s="70"/>
    </row>
    <row r="373" spans="18:20">
      <c r="R373" s="70"/>
      <c r="S373" s="70"/>
      <c r="T373" s="70"/>
    </row>
    <row r="374" spans="18:20">
      <c r="R374" s="70"/>
      <c r="S374" s="70"/>
      <c r="T374" s="70"/>
    </row>
    <row r="375" spans="18:20">
      <c r="R375" s="70"/>
      <c r="S375" s="70"/>
      <c r="T375" s="70"/>
    </row>
    <row r="376" spans="18:20">
      <c r="R376" s="70"/>
      <c r="S376" s="70"/>
      <c r="T376" s="70"/>
    </row>
    <row r="377" spans="18:20">
      <c r="R377" s="70"/>
      <c r="S377" s="70"/>
      <c r="T377" s="70"/>
    </row>
    <row r="378" spans="18:20">
      <c r="R378" s="70"/>
      <c r="S378" s="70"/>
      <c r="T378" s="70"/>
    </row>
    <row r="379" spans="18:20">
      <c r="R379" s="70"/>
      <c r="S379" s="70"/>
      <c r="T379" s="70"/>
    </row>
    <row r="380" spans="18:20">
      <c r="R380" s="70"/>
      <c r="S380" s="70"/>
      <c r="T380" s="70"/>
    </row>
    <row r="381" spans="18:20">
      <c r="R381" s="70"/>
      <c r="S381" s="70"/>
      <c r="T381" s="70"/>
    </row>
    <row r="382" spans="18:20">
      <c r="R382" s="70"/>
      <c r="S382" s="70"/>
      <c r="T382" s="70"/>
    </row>
    <row r="383" spans="18:20">
      <c r="R383" s="70"/>
      <c r="S383" s="70"/>
      <c r="T383" s="70"/>
    </row>
    <row r="384" spans="18:20">
      <c r="R384" s="70"/>
      <c r="S384" s="70"/>
      <c r="T384" s="70"/>
    </row>
    <row r="385" spans="18:20">
      <c r="R385" s="70"/>
      <c r="S385" s="70"/>
      <c r="T385" s="70"/>
    </row>
    <row r="386" spans="18:20">
      <c r="R386" s="70"/>
      <c r="S386" s="70"/>
      <c r="T386" s="70"/>
    </row>
    <row r="387" spans="18:20">
      <c r="R387" s="70"/>
      <c r="S387" s="70"/>
      <c r="T387" s="70"/>
    </row>
    <row r="388" spans="18:20">
      <c r="R388" s="70"/>
      <c r="S388" s="70"/>
      <c r="T388" s="70"/>
    </row>
    <row r="389" spans="18:20">
      <c r="R389" s="70"/>
      <c r="S389" s="70"/>
      <c r="T389" s="70"/>
    </row>
    <row r="390" spans="18:20">
      <c r="R390" s="70"/>
      <c r="S390" s="70"/>
      <c r="T390" s="70"/>
    </row>
    <row r="391" spans="18:20">
      <c r="R391" s="70"/>
      <c r="S391" s="70"/>
      <c r="T391" s="70"/>
    </row>
    <row r="392" spans="18:20">
      <c r="R392" s="70"/>
      <c r="S392" s="70"/>
      <c r="T392" s="70"/>
    </row>
    <row r="393" spans="18:20">
      <c r="R393" s="70"/>
      <c r="S393" s="70"/>
      <c r="T393" s="70"/>
    </row>
    <row r="394" spans="18:20">
      <c r="R394" s="70"/>
      <c r="S394" s="70"/>
      <c r="T394" s="70"/>
    </row>
    <row r="395" spans="18:20">
      <c r="R395" s="70"/>
      <c r="S395" s="70"/>
      <c r="T395" s="70"/>
    </row>
    <row r="396" spans="18:20">
      <c r="R396" s="70"/>
      <c r="S396" s="70"/>
      <c r="T396" s="70"/>
    </row>
    <row r="397" spans="18:20">
      <c r="R397" s="70"/>
      <c r="S397" s="70"/>
      <c r="T397" s="70"/>
    </row>
    <row r="398" spans="18:20">
      <c r="R398" s="70"/>
      <c r="S398" s="70"/>
      <c r="T398" s="70"/>
    </row>
    <row r="399" spans="18:20">
      <c r="R399" s="70"/>
      <c r="S399" s="70"/>
      <c r="T399" s="70"/>
    </row>
    <row r="400" spans="18:20">
      <c r="R400" s="70"/>
      <c r="S400" s="70"/>
      <c r="T400" s="70"/>
    </row>
    <row r="401" spans="18:20">
      <c r="R401" s="70"/>
      <c r="S401" s="70"/>
      <c r="T401" s="70"/>
    </row>
    <row r="402" spans="18:20">
      <c r="R402" s="70"/>
      <c r="S402" s="70"/>
      <c r="T402" s="70"/>
    </row>
    <row r="403" spans="18:20">
      <c r="R403" s="70"/>
      <c r="S403" s="70"/>
      <c r="T403" s="70"/>
    </row>
    <row r="404" spans="18:20">
      <c r="R404" s="70"/>
      <c r="S404" s="70"/>
      <c r="T404" s="70"/>
    </row>
    <row r="405" spans="18:20">
      <c r="R405" s="70"/>
      <c r="S405" s="70"/>
      <c r="T405" s="70"/>
    </row>
    <row r="406" spans="18:20">
      <c r="R406" s="70"/>
      <c r="S406" s="70"/>
      <c r="T406" s="70"/>
    </row>
    <row r="407" spans="18:20">
      <c r="R407" s="70"/>
      <c r="S407" s="70"/>
      <c r="T407" s="70"/>
    </row>
    <row r="408" spans="18:20">
      <c r="R408" s="70"/>
      <c r="S408" s="70"/>
      <c r="T408" s="70"/>
    </row>
    <row r="409" spans="18:20">
      <c r="R409" s="70"/>
      <c r="S409" s="70"/>
      <c r="T409" s="70"/>
    </row>
    <row r="410" spans="18:20">
      <c r="R410" s="70"/>
      <c r="S410" s="70"/>
      <c r="T410" s="70"/>
    </row>
    <row r="411" spans="18:20">
      <c r="R411" s="70"/>
      <c r="S411" s="70"/>
      <c r="T411" s="70"/>
    </row>
    <row r="412" spans="18:20">
      <c r="R412" s="70"/>
      <c r="S412" s="70"/>
      <c r="T412" s="70"/>
    </row>
    <row r="413" spans="18:20">
      <c r="R413" s="70"/>
      <c r="S413" s="70"/>
      <c r="T413" s="70"/>
    </row>
    <row r="414" spans="18:20">
      <c r="R414" s="70"/>
      <c r="S414" s="70"/>
      <c r="T414" s="70"/>
    </row>
    <row r="415" spans="18:20">
      <c r="R415" s="70"/>
      <c r="S415" s="70"/>
      <c r="T415" s="70"/>
    </row>
    <row r="416" spans="18:20">
      <c r="R416" s="70"/>
      <c r="S416" s="70"/>
      <c r="T416" s="70"/>
    </row>
    <row r="417" spans="18:20">
      <c r="R417" s="70"/>
      <c r="S417" s="70"/>
      <c r="T417" s="70"/>
    </row>
    <row r="418" spans="18:20">
      <c r="R418" s="70"/>
      <c r="S418" s="70"/>
      <c r="T418" s="70"/>
    </row>
    <row r="419" spans="18:20">
      <c r="R419" s="70"/>
      <c r="S419" s="70"/>
      <c r="T419" s="70"/>
    </row>
    <row r="420" spans="18:20">
      <c r="R420" s="70"/>
      <c r="S420" s="70"/>
      <c r="T420" s="70"/>
    </row>
    <row r="421" spans="18:20">
      <c r="R421" s="70"/>
      <c r="S421" s="70"/>
      <c r="T421" s="70"/>
    </row>
    <row r="422" spans="18:20">
      <c r="R422" s="70"/>
      <c r="S422" s="70"/>
      <c r="T422" s="70"/>
    </row>
    <row r="423" spans="18:20">
      <c r="R423" s="70"/>
      <c r="S423" s="70"/>
      <c r="T423" s="70"/>
    </row>
    <row r="424" spans="18:20">
      <c r="R424" s="70"/>
      <c r="S424" s="70"/>
      <c r="T424" s="70"/>
    </row>
    <row r="425" spans="18:20">
      <c r="R425" s="70"/>
      <c r="S425" s="70"/>
      <c r="T425" s="70"/>
    </row>
    <row r="426" spans="18:20">
      <c r="R426" s="70"/>
      <c r="S426" s="70"/>
      <c r="T426" s="70"/>
    </row>
    <row r="427" spans="18:20">
      <c r="R427" s="70"/>
      <c r="S427" s="70"/>
      <c r="T427" s="70"/>
    </row>
    <row r="428" spans="18:20">
      <c r="R428" s="70"/>
      <c r="S428" s="70"/>
      <c r="T428" s="70"/>
    </row>
    <row r="429" spans="18:20">
      <c r="R429" s="70"/>
      <c r="S429" s="70"/>
      <c r="T429" s="70"/>
    </row>
    <row r="430" spans="18:20">
      <c r="R430" s="70"/>
      <c r="S430" s="70"/>
      <c r="T430" s="70"/>
    </row>
    <row r="431" spans="18:20">
      <c r="R431" s="70"/>
      <c r="S431" s="70"/>
      <c r="T431" s="70"/>
    </row>
    <row r="432" spans="18:20">
      <c r="R432" s="70"/>
      <c r="S432" s="70"/>
      <c r="T432" s="70"/>
    </row>
    <row r="433" spans="18:20">
      <c r="R433" s="70"/>
      <c r="S433" s="70"/>
      <c r="T433" s="70"/>
    </row>
    <row r="434" spans="18:20">
      <c r="R434" s="70"/>
      <c r="S434" s="70"/>
      <c r="T434" s="70"/>
    </row>
    <row r="435" spans="18:20">
      <c r="R435" s="70"/>
      <c r="S435" s="70"/>
      <c r="T435" s="70"/>
    </row>
    <row r="436" spans="18:20">
      <c r="R436" s="70"/>
      <c r="S436" s="70"/>
      <c r="T436" s="70"/>
    </row>
    <row r="437" spans="18:20">
      <c r="R437" s="70"/>
      <c r="S437" s="70"/>
      <c r="T437" s="70"/>
    </row>
    <row r="438" spans="18:20">
      <c r="R438" s="70"/>
      <c r="S438" s="70"/>
      <c r="T438" s="70"/>
    </row>
    <row r="439" spans="18:20">
      <c r="R439" s="70"/>
      <c r="S439" s="70"/>
      <c r="T439" s="70"/>
    </row>
    <row r="440" spans="18:20">
      <c r="R440" s="70"/>
      <c r="S440" s="70"/>
      <c r="T440" s="70"/>
    </row>
    <row r="441" spans="18:20">
      <c r="R441" s="70"/>
      <c r="S441" s="70"/>
      <c r="T441" s="70"/>
    </row>
    <row r="442" spans="18:20">
      <c r="R442" s="70"/>
      <c r="S442" s="70"/>
      <c r="T442" s="70"/>
    </row>
    <row r="443" spans="18:20">
      <c r="R443" s="70"/>
      <c r="S443" s="70"/>
      <c r="T443" s="70"/>
    </row>
    <row r="444" spans="18:20">
      <c r="R444" s="70"/>
      <c r="S444" s="70"/>
      <c r="T444" s="70"/>
    </row>
    <row r="445" spans="18:20">
      <c r="R445" s="70"/>
      <c r="S445" s="70"/>
      <c r="T445" s="70"/>
    </row>
    <row r="446" spans="18:20">
      <c r="R446" s="70"/>
      <c r="S446" s="70"/>
      <c r="T446" s="70"/>
    </row>
    <row r="447" spans="18:20">
      <c r="R447" s="70"/>
      <c r="S447" s="70"/>
      <c r="T447" s="70"/>
    </row>
    <row r="448" spans="18:20">
      <c r="R448" s="70"/>
      <c r="S448" s="70"/>
      <c r="T448" s="70"/>
    </row>
    <row r="449" spans="18:20">
      <c r="R449" s="70"/>
      <c r="S449" s="70"/>
      <c r="T449" s="70"/>
    </row>
    <row r="450" spans="18:20">
      <c r="R450" s="70"/>
      <c r="S450" s="70"/>
      <c r="T450" s="70"/>
    </row>
    <row r="451" spans="18:20">
      <c r="R451" s="70"/>
      <c r="S451" s="70"/>
      <c r="T451" s="70"/>
    </row>
    <row r="452" spans="18:20">
      <c r="R452" s="70"/>
      <c r="S452" s="70"/>
      <c r="T452" s="70"/>
    </row>
    <row r="453" spans="18:20">
      <c r="R453" s="70"/>
      <c r="S453" s="70"/>
      <c r="T453" s="70"/>
    </row>
    <row r="454" spans="18:20">
      <c r="R454" s="70"/>
      <c r="S454" s="70"/>
      <c r="T454" s="70"/>
    </row>
    <row r="455" spans="18:20">
      <c r="R455" s="70"/>
      <c r="S455" s="70"/>
      <c r="T455" s="70"/>
    </row>
    <row r="456" spans="18:20">
      <c r="R456" s="70"/>
      <c r="S456" s="70"/>
      <c r="T456" s="70"/>
    </row>
    <row r="457" spans="18:20">
      <c r="R457" s="70"/>
      <c r="S457" s="70"/>
      <c r="T457" s="70"/>
    </row>
    <row r="458" spans="18:20">
      <c r="R458" s="70"/>
      <c r="S458" s="70"/>
      <c r="T458" s="70"/>
    </row>
    <row r="459" spans="18:20">
      <c r="R459" s="70"/>
      <c r="S459" s="70"/>
      <c r="T459" s="70"/>
    </row>
    <row r="460" spans="18:20">
      <c r="R460" s="70"/>
      <c r="S460" s="70"/>
      <c r="T460" s="70"/>
    </row>
    <row r="461" spans="18:20">
      <c r="R461" s="70"/>
      <c r="S461" s="70"/>
      <c r="T461" s="70"/>
    </row>
    <row r="462" spans="18:20">
      <c r="R462" s="70"/>
      <c r="S462" s="70"/>
      <c r="T462" s="70"/>
    </row>
    <row r="463" spans="18:20">
      <c r="R463" s="70"/>
      <c r="S463" s="70"/>
      <c r="T463" s="70"/>
    </row>
    <row r="464" spans="18:20">
      <c r="R464" s="70"/>
      <c r="S464" s="70"/>
      <c r="T464" s="70"/>
    </row>
    <row r="465" spans="18:20">
      <c r="R465" s="70"/>
      <c r="S465" s="70"/>
      <c r="T465" s="70"/>
    </row>
    <row r="466" spans="18:20">
      <c r="R466" s="70"/>
      <c r="S466" s="70"/>
      <c r="T466" s="70"/>
    </row>
    <row r="467" spans="18:20">
      <c r="R467" s="70"/>
      <c r="S467" s="70"/>
      <c r="T467" s="70"/>
    </row>
    <row r="468" spans="18:20">
      <c r="R468" s="70"/>
      <c r="S468" s="70"/>
      <c r="T468" s="70"/>
    </row>
    <row r="469" spans="18:20">
      <c r="R469" s="70"/>
      <c r="S469" s="70"/>
      <c r="T469" s="70"/>
    </row>
    <row r="470" spans="18:20">
      <c r="R470" s="70"/>
      <c r="S470" s="70"/>
      <c r="T470" s="70"/>
    </row>
    <row r="471" spans="18:20">
      <c r="R471" s="70"/>
      <c r="S471" s="70"/>
      <c r="T471" s="70"/>
    </row>
    <row r="472" spans="18:20">
      <c r="R472" s="70"/>
      <c r="S472" s="70"/>
      <c r="T472" s="70"/>
    </row>
    <row r="473" spans="18:20">
      <c r="R473" s="70"/>
      <c r="S473" s="70"/>
      <c r="T473" s="70"/>
    </row>
    <row r="474" spans="18:20">
      <c r="R474" s="70"/>
      <c r="S474" s="70"/>
      <c r="T474" s="70"/>
    </row>
    <row r="475" spans="18:20">
      <c r="R475" s="70"/>
      <c r="S475" s="70"/>
      <c r="T475" s="70"/>
    </row>
    <row r="476" spans="18:20">
      <c r="R476" s="70"/>
      <c r="S476" s="70"/>
      <c r="T476" s="70"/>
    </row>
    <row r="477" spans="18:20">
      <c r="R477" s="70"/>
      <c r="S477" s="70"/>
      <c r="T477" s="70"/>
    </row>
    <row r="478" spans="18:20">
      <c r="R478" s="70"/>
      <c r="S478" s="70"/>
      <c r="T478" s="70"/>
    </row>
    <row r="479" spans="18:20">
      <c r="R479" s="70"/>
      <c r="S479" s="70"/>
      <c r="T479" s="70"/>
    </row>
    <row r="480" spans="18:20">
      <c r="R480" s="70"/>
      <c r="S480" s="70"/>
      <c r="T480" s="70"/>
    </row>
    <row r="481" spans="18:20">
      <c r="R481" s="70"/>
      <c r="S481" s="70"/>
      <c r="T481" s="70"/>
    </row>
    <row r="482" spans="18:20">
      <c r="R482" s="70"/>
      <c r="S482" s="70"/>
      <c r="T482" s="70"/>
    </row>
    <row r="483" spans="18:20">
      <c r="R483" s="70"/>
      <c r="S483" s="70"/>
      <c r="T483" s="70"/>
    </row>
    <row r="484" spans="18:20">
      <c r="R484" s="70"/>
      <c r="S484" s="70"/>
      <c r="T484" s="70"/>
    </row>
    <row r="485" spans="18:20">
      <c r="R485" s="70"/>
      <c r="S485" s="70"/>
      <c r="T485" s="70"/>
    </row>
    <row r="486" spans="18:20">
      <c r="R486" s="70"/>
      <c r="S486" s="70"/>
      <c r="T486" s="70"/>
    </row>
    <row r="487" spans="18:20">
      <c r="R487" s="70"/>
      <c r="S487" s="70"/>
      <c r="T487" s="70"/>
    </row>
    <row r="488" spans="18:20">
      <c r="R488" s="70"/>
      <c r="S488" s="70"/>
      <c r="T488" s="70"/>
    </row>
    <row r="489" spans="18:20">
      <c r="R489" s="70"/>
      <c r="S489" s="70"/>
      <c r="T489" s="70"/>
    </row>
    <row r="490" spans="18:20">
      <c r="R490" s="70"/>
      <c r="S490" s="70"/>
      <c r="T490" s="70"/>
    </row>
    <row r="491" spans="18:20">
      <c r="R491" s="70"/>
      <c r="S491" s="70"/>
      <c r="T491" s="70"/>
    </row>
    <row r="492" spans="18:20">
      <c r="R492" s="70"/>
      <c r="S492" s="70"/>
      <c r="T492" s="70"/>
    </row>
    <row r="493" spans="18:20">
      <c r="R493" s="70"/>
      <c r="S493" s="70"/>
      <c r="T493" s="70"/>
    </row>
    <row r="494" spans="18:20">
      <c r="R494" s="70"/>
      <c r="S494" s="70"/>
      <c r="T494" s="70"/>
    </row>
    <row r="495" spans="18:20">
      <c r="R495" s="70"/>
      <c r="S495" s="70"/>
      <c r="T495" s="70"/>
    </row>
    <row r="496" spans="18:20">
      <c r="R496" s="70"/>
      <c r="S496" s="70"/>
      <c r="T496" s="70"/>
    </row>
    <row r="497" spans="18:20">
      <c r="R497" s="70"/>
      <c r="S497" s="70"/>
      <c r="T497" s="70"/>
    </row>
    <row r="498" spans="18:20">
      <c r="R498" s="70"/>
      <c r="S498" s="70"/>
      <c r="T498" s="70"/>
    </row>
    <row r="499" spans="18:20">
      <c r="R499" s="70"/>
      <c r="S499" s="70"/>
      <c r="T499" s="70"/>
    </row>
    <row r="500" spans="18:20">
      <c r="R500" s="70"/>
      <c r="S500" s="70"/>
      <c r="T500" s="70"/>
    </row>
    <row r="501" spans="18:20">
      <c r="R501" s="70"/>
      <c r="S501" s="70"/>
      <c r="T501" s="70"/>
    </row>
    <row r="502" spans="18:20">
      <c r="R502" s="70"/>
      <c r="S502" s="70"/>
      <c r="T502" s="70"/>
    </row>
    <row r="503" spans="18:20">
      <c r="R503" s="70"/>
      <c r="S503" s="70"/>
      <c r="T503" s="70"/>
    </row>
    <row r="504" spans="18:20">
      <c r="R504" s="70"/>
      <c r="S504" s="70"/>
      <c r="T504" s="70"/>
    </row>
    <row r="505" spans="18:20">
      <c r="R505" s="70"/>
      <c r="S505" s="70"/>
      <c r="T505" s="70"/>
    </row>
    <row r="506" spans="18:20">
      <c r="R506" s="70"/>
      <c r="S506" s="70"/>
      <c r="T506" s="70"/>
    </row>
    <row r="507" spans="18:20">
      <c r="R507" s="70"/>
      <c r="S507" s="70"/>
      <c r="T507" s="70"/>
    </row>
    <row r="508" spans="18:20">
      <c r="R508" s="70"/>
      <c r="S508" s="70"/>
      <c r="T508" s="70"/>
    </row>
    <row r="509" spans="18:20">
      <c r="R509" s="70"/>
      <c r="S509" s="70"/>
      <c r="T509" s="70"/>
    </row>
    <row r="510" spans="18:20">
      <c r="R510" s="70"/>
      <c r="S510" s="70"/>
      <c r="T510" s="70"/>
    </row>
    <row r="511" spans="18:20">
      <c r="R511" s="70"/>
      <c r="S511" s="70"/>
      <c r="T511" s="70"/>
    </row>
    <row r="512" spans="18:20">
      <c r="R512" s="70"/>
      <c r="S512" s="70"/>
      <c r="T512" s="70"/>
    </row>
    <row r="513" spans="18:20">
      <c r="R513" s="70"/>
      <c r="S513" s="70"/>
      <c r="T513" s="70"/>
    </row>
    <row r="514" spans="18:20">
      <c r="R514" s="70"/>
      <c r="S514" s="70"/>
      <c r="T514" s="70"/>
    </row>
    <row r="515" spans="18:20">
      <c r="R515" s="70"/>
      <c r="S515" s="70"/>
      <c r="T515" s="70"/>
    </row>
    <row r="516" spans="18:20">
      <c r="R516" s="70"/>
      <c r="S516" s="70"/>
      <c r="T516" s="70"/>
    </row>
    <row r="517" spans="18:20">
      <c r="R517" s="70"/>
      <c r="S517" s="70"/>
      <c r="T517" s="70"/>
    </row>
    <row r="518" spans="18:20">
      <c r="R518" s="70"/>
      <c r="S518" s="70"/>
      <c r="T518" s="70"/>
    </row>
    <row r="519" spans="18:20">
      <c r="R519" s="70"/>
      <c r="S519" s="70"/>
      <c r="T519" s="70"/>
    </row>
    <row r="520" spans="18:20">
      <c r="R520" s="70"/>
      <c r="S520" s="70"/>
      <c r="T520" s="70"/>
    </row>
    <row r="521" spans="18:20">
      <c r="R521" s="70"/>
      <c r="S521" s="70"/>
      <c r="T521" s="70"/>
    </row>
    <row r="522" spans="18:20">
      <c r="R522" s="70"/>
      <c r="S522" s="70"/>
      <c r="T522" s="70"/>
    </row>
    <row r="523" spans="18:20">
      <c r="R523" s="70"/>
      <c r="S523" s="70"/>
      <c r="T523" s="70"/>
    </row>
    <row r="524" spans="18:20">
      <c r="R524" s="70"/>
      <c r="S524" s="70"/>
      <c r="T524" s="70"/>
    </row>
    <row r="525" spans="18:20">
      <c r="R525" s="70"/>
      <c r="S525" s="70"/>
      <c r="T525" s="70"/>
    </row>
    <row r="526" spans="18:20">
      <c r="R526" s="70"/>
      <c r="S526" s="70"/>
      <c r="T526" s="70"/>
    </row>
    <row r="527" spans="18:20">
      <c r="R527" s="70"/>
      <c r="S527" s="70"/>
      <c r="T527" s="70"/>
    </row>
    <row r="528" spans="18:20">
      <c r="R528" s="70"/>
      <c r="S528" s="70"/>
      <c r="T528" s="70"/>
    </row>
    <row r="529" spans="18:20">
      <c r="R529" s="70"/>
      <c r="S529" s="70"/>
      <c r="T529" s="70"/>
    </row>
    <row r="530" spans="18:20">
      <c r="R530" s="70"/>
      <c r="S530" s="70"/>
      <c r="T530" s="70"/>
    </row>
    <row r="531" spans="18:20">
      <c r="R531" s="70"/>
      <c r="S531" s="70"/>
      <c r="T531" s="70"/>
    </row>
    <row r="532" spans="18:20">
      <c r="R532" s="70"/>
      <c r="S532" s="70"/>
      <c r="T532" s="70"/>
    </row>
    <row r="533" spans="18:20">
      <c r="R533" s="70"/>
      <c r="S533" s="70"/>
      <c r="T533" s="70"/>
    </row>
    <row r="534" spans="18:20">
      <c r="R534" s="70"/>
      <c r="S534" s="70"/>
      <c r="T534" s="70"/>
    </row>
    <row r="535" spans="18:20">
      <c r="R535" s="70"/>
      <c r="S535" s="70"/>
      <c r="T535" s="70"/>
    </row>
    <row r="536" spans="18:20">
      <c r="R536" s="70"/>
      <c r="S536" s="70"/>
      <c r="T536" s="70"/>
    </row>
    <row r="537" spans="18:20">
      <c r="R537" s="70"/>
      <c r="S537" s="70"/>
      <c r="T537" s="70"/>
    </row>
    <row r="538" spans="18:20">
      <c r="R538" s="70"/>
      <c r="S538" s="70"/>
      <c r="T538" s="70"/>
    </row>
    <row r="539" spans="18:20">
      <c r="R539" s="70"/>
      <c r="S539" s="70"/>
      <c r="T539" s="70"/>
    </row>
    <row r="540" spans="18:20">
      <c r="R540" s="70"/>
      <c r="S540" s="70"/>
      <c r="T540" s="70"/>
    </row>
    <row r="541" spans="18:20">
      <c r="R541" s="70"/>
      <c r="S541" s="70"/>
      <c r="T541" s="70"/>
    </row>
    <row r="542" spans="18:20">
      <c r="R542" s="70"/>
      <c r="S542" s="70"/>
      <c r="T542" s="70"/>
    </row>
    <row r="543" spans="18:20">
      <c r="R543" s="70"/>
      <c r="S543" s="70"/>
      <c r="T543" s="70"/>
    </row>
    <row r="544" spans="18:20">
      <c r="R544" s="70"/>
      <c r="S544" s="70"/>
      <c r="T544" s="70"/>
    </row>
    <row r="545" spans="18:20">
      <c r="R545" s="70"/>
      <c r="S545" s="70"/>
      <c r="T545" s="70"/>
    </row>
    <row r="546" spans="18:20">
      <c r="R546" s="70"/>
      <c r="S546" s="70"/>
      <c r="T546" s="70"/>
    </row>
    <row r="547" spans="18:20">
      <c r="R547" s="70"/>
      <c r="S547" s="70"/>
      <c r="T547" s="70"/>
    </row>
    <row r="548" spans="18:20">
      <c r="R548" s="70"/>
      <c r="S548" s="70"/>
      <c r="T548" s="70"/>
    </row>
    <row r="549" spans="18:20">
      <c r="R549" s="70"/>
      <c r="S549" s="70"/>
      <c r="T549" s="70"/>
    </row>
    <row r="550" spans="18:20">
      <c r="R550" s="70"/>
      <c r="S550" s="70"/>
      <c r="T550" s="70"/>
    </row>
    <row r="551" spans="18:20">
      <c r="R551" s="70"/>
      <c r="S551" s="70"/>
      <c r="T551" s="70"/>
    </row>
    <row r="552" spans="18:20">
      <c r="R552" s="70"/>
      <c r="S552" s="70"/>
      <c r="T552" s="70"/>
    </row>
    <row r="553" spans="18:20">
      <c r="R553" s="70"/>
      <c r="S553" s="70"/>
      <c r="T553" s="70"/>
    </row>
    <row r="554" spans="18:20">
      <c r="R554" s="70"/>
      <c r="S554" s="70"/>
      <c r="T554" s="70"/>
    </row>
    <row r="555" spans="18:20">
      <c r="R555" s="70"/>
      <c r="S555" s="70"/>
      <c r="T555" s="70"/>
    </row>
    <row r="556" spans="18:20">
      <c r="R556" s="70"/>
      <c r="S556" s="70"/>
      <c r="T556" s="70"/>
    </row>
    <row r="557" spans="18:20">
      <c r="R557" s="70"/>
      <c r="S557" s="70"/>
      <c r="T557" s="70"/>
    </row>
    <row r="558" spans="18:20">
      <c r="R558" s="70"/>
      <c r="S558" s="70"/>
      <c r="T558" s="70"/>
    </row>
    <row r="559" spans="18:20">
      <c r="R559" s="70"/>
      <c r="S559" s="70"/>
      <c r="T559" s="70"/>
    </row>
    <row r="560" spans="18:20">
      <c r="R560" s="70"/>
      <c r="S560" s="70"/>
      <c r="T560" s="70"/>
    </row>
    <row r="561" spans="18:20">
      <c r="R561" s="70"/>
      <c r="S561" s="70"/>
      <c r="T561" s="70"/>
    </row>
    <row r="562" spans="18:20">
      <c r="R562" s="70"/>
      <c r="S562" s="70"/>
      <c r="T562" s="70"/>
    </row>
    <row r="563" spans="18:20">
      <c r="R563" s="70"/>
      <c r="S563" s="70"/>
      <c r="T563" s="70"/>
    </row>
    <row r="564" spans="18:20">
      <c r="R564" s="70"/>
      <c r="S564" s="70"/>
      <c r="T564" s="70"/>
    </row>
    <row r="565" spans="18:20">
      <c r="R565" s="70"/>
      <c r="S565" s="70"/>
      <c r="T565" s="70"/>
    </row>
    <row r="566" spans="18:20">
      <c r="R566" s="70"/>
      <c r="S566" s="70"/>
      <c r="T566" s="70"/>
    </row>
    <row r="567" spans="18:20">
      <c r="R567" s="70"/>
      <c r="S567" s="70"/>
      <c r="T567" s="70"/>
    </row>
    <row r="568" spans="18:20">
      <c r="R568" s="70"/>
      <c r="S568" s="70"/>
      <c r="T568" s="70"/>
    </row>
    <row r="569" spans="18:20">
      <c r="R569" s="70"/>
      <c r="S569" s="70"/>
      <c r="T569" s="70"/>
    </row>
    <row r="570" spans="18:20">
      <c r="R570" s="70"/>
      <c r="S570" s="70"/>
      <c r="T570" s="70"/>
    </row>
    <row r="571" spans="18:20">
      <c r="R571" s="70"/>
      <c r="S571" s="70"/>
      <c r="T571" s="70"/>
    </row>
    <row r="572" spans="18:20">
      <c r="R572" s="70"/>
      <c r="S572" s="70"/>
      <c r="T572" s="70"/>
    </row>
    <row r="573" spans="18:20">
      <c r="R573" s="70"/>
      <c r="S573" s="70"/>
      <c r="T573" s="70"/>
    </row>
    <row r="574" spans="18:20">
      <c r="R574" s="70"/>
      <c r="S574" s="70"/>
      <c r="T574" s="70"/>
    </row>
    <row r="575" spans="18:20">
      <c r="R575" s="70"/>
      <c r="S575" s="70"/>
      <c r="T575" s="70"/>
    </row>
    <row r="576" spans="18:20">
      <c r="R576" s="70"/>
      <c r="S576" s="70"/>
      <c r="T576" s="70"/>
    </row>
    <row r="577" spans="18:20">
      <c r="R577" s="70"/>
      <c r="S577" s="70"/>
      <c r="T577" s="70"/>
    </row>
    <row r="578" spans="18:20">
      <c r="R578" s="70"/>
      <c r="S578" s="70"/>
      <c r="T578" s="70"/>
    </row>
    <row r="579" spans="18:20">
      <c r="R579" s="70"/>
      <c r="S579" s="70"/>
      <c r="T579" s="70"/>
    </row>
    <row r="580" spans="18:20">
      <c r="R580" s="70"/>
      <c r="S580" s="70"/>
      <c r="T580" s="70"/>
    </row>
    <row r="581" spans="18:20">
      <c r="R581" s="70"/>
      <c r="S581" s="70"/>
      <c r="T581" s="70"/>
    </row>
    <row r="582" spans="18:20">
      <c r="R582" s="70"/>
      <c r="S582" s="70"/>
      <c r="T582" s="70"/>
    </row>
    <row r="583" spans="18:20">
      <c r="R583" s="70"/>
      <c r="S583" s="70"/>
      <c r="T583" s="70"/>
    </row>
    <row r="584" spans="18:20">
      <c r="R584" s="70"/>
      <c r="S584" s="70"/>
      <c r="T584" s="70"/>
    </row>
    <row r="585" spans="18:20">
      <c r="R585" s="70"/>
      <c r="S585" s="70"/>
      <c r="T585" s="70"/>
    </row>
    <row r="586" spans="18:20">
      <c r="R586" s="70"/>
      <c r="S586" s="70"/>
      <c r="T586" s="70"/>
    </row>
    <row r="587" spans="18:20">
      <c r="R587" s="70"/>
      <c r="S587" s="70"/>
      <c r="T587" s="70"/>
    </row>
    <row r="588" spans="18:20">
      <c r="R588" s="70"/>
      <c r="S588" s="70"/>
      <c r="T588" s="70"/>
    </row>
    <row r="589" spans="18:20">
      <c r="R589" s="70"/>
      <c r="S589" s="70"/>
      <c r="T589" s="70"/>
    </row>
    <row r="590" spans="18:20">
      <c r="R590" s="70"/>
      <c r="S590" s="70"/>
      <c r="T590" s="70"/>
    </row>
    <row r="591" spans="18:20">
      <c r="R591" s="70"/>
      <c r="S591" s="70"/>
      <c r="T591" s="70"/>
    </row>
    <row r="592" spans="18:20">
      <c r="R592" s="70"/>
      <c r="S592" s="70"/>
      <c r="T592" s="70"/>
    </row>
    <row r="593" spans="18:20">
      <c r="R593" s="70"/>
      <c r="S593" s="70"/>
      <c r="T593" s="70"/>
    </row>
    <row r="594" spans="18:20">
      <c r="R594" s="70"/>
      <c r="S594" s="70"/>
      <c r="T594" s="70"/>
    </row>
    <row r="595" spans="18:20">
      <c r="R595" s="70"/>
      <c r="S595" s="70"/>
      <c r="T595" s="70"/>
    </row>
    <row r="596" spans="18:20">
      <c r="R596" s="70"/>
      <c r="S596" s="70"/>
      <c r="T596" s="70"/>
    </row>
    <row r="597" spans="18:20">
      <c r="R597" s="70"/>
      <c r="S597" s="70"/>
      <c r="T597" s="70"/>
    </row>
    <row r="598" spans="18:20">
      <c r="R598" s="70"/>
      <c r="S598" s="70"/>
      <c r="T598" s="70"/>
    </row>
    <row r="599" spans="18:20">
      <c r="R599" s="70"/>
      <c r="S599" s="70"/>
      <c r="T599" s="70"/>
    </row>
    <row r="600" spans="18:20">
      <c r="R600" s="70"/>
      <c r="S600" s="70"/>
      <c r="T600" s="70"/>
    </row>
    <row r="601" spans="18:20">
      <c r="R601" s="70"/>
      <c r="S601" s="70"/>
      <c r="T601" s="70"/>
    </row>
    <row r="602" spans="18:20">
      <c r="R602" s="70"/>
      <c r="S602" s="70"/>
      <c r="T602" s="70"/>
    </row>
    <row r="603" spans="18:20">
      <c r="R603" s="70"/>
      <c r="S603" s="70"/>
      <c r="T603" s="70"/>
    </row>
    <row r="604" spans="18:20">
      <c r="R604" s="70"/>
      <c r="S604" s="70"/>
      <c r="T604" s="70"/>
    </row>
    <row r="605" spans="18:20">
      <c r="R605" s="70"/>
      <c r="S605" s="70"/>
      <c r="T605" s="70"/>
    </row>
    <row r="606" spans="18:20">
      <c r="R606" s="70"/>
      <c r="S606" s="70"/>
      <c r="T606" s="70"/>
    </row>
    <row r="607" spans="18:20">
      <c r="R607" s="70"/>
      <c r="S607" s="70"/>
      <c r="T607" s="70"/>
    </row>
    <row r="608" spans="18:20">
      <c r="R608" s="70"/>
      <c r="S608" s="70"/>
      <c r="T608" s="70"/>
    </row>
    <row r="609" spans="18:20">
      <c r="R609" s="70"/>
      <c r="S609" s="70"/>
      <c r="T609" s="70"/>
    </row>
    <row r="610" spans="18:20">
      <c r="R610" s="70"/>
      <c r="S610" s="70"/>
      <c r="T610" s="70"/>
    </row>
    <row r="611" spans="18:20">
      <c r="R611" s="70"/>
      <c r="S611" s="70"/>
      <c r="T611" s="70"/>
    </row>
    <row r="612" spans="18:20">
      <c r="R612" s="70"/>
      <c r="S612" s="70"/>
      <c r="T612" s="70"/>
    </row>
    <row r="613" spans="18:20">
      <c r="R613" s="70"/>
      <c r="S613" s="70"/>
      <c r="T613" s="70"/>
    </row>
    <row r="614" spans="18:20">
      <c r="R614" s="70"/>
      <c r="S614" s="70"/>
      <c r="T614" s="70"/>
    </row>
    <row r="615" spans="18:20">
      <c r="R615" s="70"/>
      <c r="S615" s="70"/>
      <c r="T615" s="70"/>
    </row>
    <row r="616" spans="18:20">
      <c r="R616" s="70"/>
      <c r="S616" s="70"/>
      <c r="T616" s="70"/>
    </row>
    <row r="617" spans="18:20">
      <c r="R617" s="70"/>
      <c r="S617" s="70"/>
      <c r="T617" s="70"/>
    </row>
    <row r="618" spans="18:20">
      <c r="R618" s="70"/>
      <c r="S618" s="70"/>
      <c r="T618" s="70"/>
    </row>
    <row r="619" spans="18:20">
      <c r="R619" s="70"/>
      <c r="S619" s="70"/>
      <c r="T619" s="70"/>
    </row>
    <row r="620" spans="18:20">
      <c r="R620" s="70"/>
      <c r="S620" s="70"/>
      <c r="T620" s="70"/>
    </row>
    <row r="621" spans="18:20">
      <c r="R621" s="70"/>
      <c r="S621" s="70"/>
      <c r="T621" s="70"/>
    </row>
    <row r="622" spans="18:20">
      <c r="R622" s="70"/>
      <c r="S622" s="70"/>
      <c r="T622" s="70"/>
    </row>
    <row r="623" spans="18:20">
      <c r="R623" s="70"/>
      <c r="S623" s="70"/>
      <c r="T623" s="70"/>
    </row>
    <row r="624" spans="18:20">
      <c r="R624" s="70"/>
      <c r="S624" s="70"/>
      <c r="T624" s="70"/>
    </row>
    <row r="625" spans="18:20">
      <c r="R625" s="70"/>
      <c r="S625" s="70"/>
      <c r="T625" s="70"/>
    </row>
    <row r="626" spans="18:20">
      <c r="R626" s="70"/>
      <c r="S626" s="70"/>
      <c r="T626" s="70"/>
    </row>
    <row r="627" spans="18:20">
      <c r="R627" s="70"/>
      <c r="S627" s="70"/>
      <c r="T627" s="70"/>
    </row>
    <row r="628" spans="18:20">
      <c r="R628" s="70"/>
      <c r="S628" s="70"/>
      <c r="T628" s="70"/>
    </row>
    <row r="629" spans="18:20">
      <c r="R629" s="70"/>
      <c r="S629" s="70"/>
      <c r="T629" s="70"/>
    </row>
    <row r="630" spans="18:20">
      <c r="R630" s="70"/>
      <c r="S630" s="70"/>
      <c r="T630" s="70"/>
    </row>
    <row r="631" spans="18:20">
      <c r="R631" s="70"/>
      <c r="S631" s="70"/>
      <c r="T631" s="70"/>
    </row>
    <row r="632" spans="18:20">
      <c r="R632" s="70"/>
      <c r="S632" s="70"/>
      <c r="T632" s="70"/>
    </row>
    <row r="633" spans="18:20">
      <c r="R633" s="70"/>
      <c r="S633" s="70"/>
      <c r="T633" s="70"/>
    </row>
    <row r="634" spans="18:20">
      <c r="R634" s="70"/>
      <c r="S634" s="70"/>
      <c r="T634" s="70"/>
    </row>
    <row r="635" spans="18:20">
      <c r="R635" s="70"/>
      <c r="S635" s="70"/>
      <c r="T635" s="70"/>
    </row>
    <row r="636" spans="18:20">
      <c r="R636" s="70"/>
      <c r="S636" s="70"/>
      <c r="T636" s="70"/>
    </row>
    <row r="637" spans="18:20">
      <c r="R637" s="70"/>
      <c r="S637" s="70"/>
      <c r="T637" s="70"/>
    </row>
    <row r="638" spans="18:20">
      <c r="R638" s="70"/>
      <c r="S638" s="70"/>
      <c r="T638" s="70"/>
    </row>
    <row r="639" spans="18:20">
      <c r="R639" s="70"/>
      <c r="S639" s="70"/>
      <c r="T639" s="70"/>
    </row>
    <row r="640" spans="18:20">
      <c r="R640" s="70"/>
      <c r="S640" s="70"/>
      <c r="T640" s="70"/>
    </row>
    <row r="641" spans="18:20">
      <c r="R641" s="70"/>
      <c r="S641" s="70"/>
      <c r="T641" s="70"/>
    </row>
    <row r="642" spans="18:20">
      <c r="R642" s="70"/>
      <c r="S642" s="70"/>
      <c r="T642" s="70"/>
    </row>
    <row r="643" spans="18:20">
      <c r="R643" s="70"/>
      <c r="S643" s="70"/>
      <c r="T643" s="70"/>
    </row>
    <row r="644" spans="18:20">
      <c r="R644" s="70"/>
      <c r="S644" s="70"/>
      <c r="T644" s="70"/>
    </row>
    <row r="645" spans="18:20">
      <c r="R645" s="70"/>
      <c r="S645" s="70"/>
      <c r="T645" s="70"/>
    </row>
    <row r="646" spans="18:20">
      <c r="R646" s="70"/>
      <c r="S646" s="70"/>
      <c r="T646" s="70"/>
    </row>
    <row r="647" spans="18:20">
      <c r="R647" s="70"/>
      <c r="S647" s="70"/>
      <c r="T647" s="70"/>
    </row>
    <row r="648" spans="18:20">
      <c r="R648" s="70"/>
      <c r="S648" s="70"/>
      <c r="T648" s="70"/>
    </row>
    <row r="649" spans="18:20">
      <c r="R649" s="70"/>
      <c r="S649" s="70"/>
      <c r="T649" s="70"/>
    </row>
    <row r="650" spans="18:20">
      <c r="R650" s="70"/>
      <c r="S650" s="70"/>
      <c r="T650" s="70"/>
    </row>
    <row r="651" spans="18:20">
      <c r="R651" s="70"/>
      <c r="S651" s="70"/>
      <c r="T651" s="70"/>
    </row>
    <row r="652" spans="18:20">
      <c r="R652" s="70"/>
      <c r="S652" s="70"/>
      <c r="T652" s="70"/>
    </row>
    <row r="653" spans="18:20">
      <c r="R653" s="70"/>
      <c r="S653" s="70"/>
      <c r="T653" s="70"/>
    </row>
    <row r="654" spans="18:20">
      <c r="R654" s="70"/>
      <c r="S654" s="70"/>
      <c r="T654" s="70"/>
    </row>
    <row r="655" spans="18:20">
      <c r="R655" s="70"/>
      <c r="S655" s="70"/>
      <c r="T655" s="70"/>
    </row>
    <row r="656" spans="18:20">
      <c r="R656" s="70"/>
      <c r="S656" s="70"/>
      <c r="T656" s="70"/>
    </row>
    <row r="657" spans="18:20">
      <c r="R657" s="70"/>
      <c r="S657" s="70"/>
      <c r="T657" s="70"/>
    </row>
    <row r="658" spans="18:20">
      <c r="R658" s="70"/>
      <c r="S658" s="70"/>
      <c r="T658" s="70"/>
    </row>
    <row r="659" spans="18:20">
      <c r="R659" s="70"/>
      <c r="S659" s="70"/>
      <c r="T659" s="70"/>
    </row>
    <row r="660" spans="18:20">
      <c r="R660" s="70"/>
      <c r="S660" s="70"/>
      <c r="T660" s="70"/>
    </row>
    <row r="661" spans="18:20">
      <c r="R661" s="70"/>
      <c r="S661" s="70"/>
      <c r="T661" s="70"/>
    </row>
    <row r="662" spans="18:20">
      <c r="R662" s="70"/>
      <c r="S662" s="70"/>
      <c r="T662" s="70"/>
    </row>
    <row r="663" spans="18:20">
      <c r="R663" s="70"/>
      <c r="S663" s="70"/>
      <c r="T663" s="70"/>
    </row>
    <row r="664" spans="18:20">
      <c r="R664" s="70"/>
      <c r="S664" s="70"/>
      <c r="T664" s="70"/>
    </row>
    <row r="665" spans="18:20">
      <c r="R665" s="70"/>
      <c r="S665" s="70"/>
      <c r="T665" s="70"/>
    </row>
    <row r="666" spans="18:20">
      <c r="R666" s="70"/>
      <c r="S666" s="70"/>
      <c r="T666" s="70"/>
    </row>
    <row r="667" spans="18:20">
      <c r="R667" s="70"/>
      <c r="S667" s="70"/>
      <c r="T667" s="70"/>
    </row>
    <row r="668" spans="18:20">
      <c r="R668" s="70"/>
      <c r="S668" s="70"/>
      <c r="T668" s="70"/>
    </row>
    <row r="669" spans="18:20">
      <c r="R669" s="70"/>
      <c r="S669" s="70"/>
      <c r="T669" s="70"/>
    </row>
    <row r="670" spans="18:20">
      <c r="R670" s="70"/>
      <c r="S670" s="70"/>
      <c r="T670" s="70"/>
    </row>
    <row r="671" spans="18:20">
      <c r="R671" s="70"/>
      <c r="S671" s="70"/>
      <c r="T671" s="70"/>
    </row>
    <row r="672" spans="18:20">
      <c r="R672" s="70"/>
      <c r="S672" s="70"/>
      <c r="T672" s="70"/>
    </row>
    <row r="673" spans="18:20">
      <c r="R673" s="70"/>
      <c r="S673" s="70"/>
      <c r="T673" s="70"/>
    </row>
    <row r="674" spans="18:20">
      <c r="R674" s="70"/>
      <c r="S674" s="70"/>
      <c r="T674" s="70"/>
    </row>
    <row r="675" spans="18:20">
      <c r="R675" s="70"/>
      <c r="S675" s="70"/>
      <c r="T675" s="70"/>
    </row>
    <row r="676" spans="18:20">
      <c r="R676" s="70"/>
      <c r="S676" s="70"/>
      <c r="T676" s="70"/>
    </row>
    <row r="677" spans="18:20">
      <c r="R677" s="70"/>
      <c r="S677" s="70"/>
      <c r="T677" s="70"/>
    </row>
    <row r="678" spans="18:20">
      <c r="R678" s="70"/>
      <c r="S678" s="70"/>
      <c r="T678" s="70"/>
    </row>
    <row r="679" spans="18:20">
      <c r="R679" s="70"/>
      <c r="S679" s="70"/>
      <c r="T679" s="70"/>
    </row>
    <row r="680" spans="18:20">
      <c r="R680" s="70"/>
      <c r="S680" s="70"/>
      <c r="T680" s="70"/>
    </row>
    <row r="681" spans="18:20">
      <c r="R681" s="70"/>
      <c r="S681" s="70"/>
      <c r="T681" s="70"/>
    </row>
    <row r="682" spans="18:20">
      <c r="R682" s="70"/>
      <c r="S682" s="70"/>
      <c r="T682" s="70"/>
    </row>
    <row r="683" spans="18:20">
      <c r="R683" s="70"/>
      <c r="S683" s="70"/>
      <c r="T683" s="70"/>
    </row>
    <row r="684" spans="18:20">
      <c r="R684" s="70"/>
      <c r="S684" s="70"/>
      <c r="T684" s="70"/>
    </row>
    <row r="685" spans="18:20">
      <c r="R685" s="70"/>
      <c r="S685" s="70"/>
      <c r="T685" s="70"/>
    </row>
    <row r="686" spans="18:20">
      <c r="R686" s="70"/>
      <c r="S686" s="70"/>
      <c r="T686" s="70"/>
    </row>
    <row r="687" spans="18:20">
      <c r="R687" s="70"/>
      <c r="S687" s="70"/>
      <c r="T687" s="70"/>
    </row>
    <row r="688" spans="18:20">
      <c r="R688" s="70"/>
      <c r="S688" s="70"/>
      <c r="T688" s="70"/>
    </row>
    <row r="689" spans="18:20">
      <c r="R689" s="70"/>
      <c r="S689" s="70"/>
      <c r="T689" s="70"/>
    </row>
    <row r="690" spans="18:20">
      <c r="R690" s="70"/>
      <c r="S690" s="70"/>
      <c r="T690" s="70"/>
    </row>
    <row r="691" spans="18:20">
      <c r="R691" s="70"/>
      <c r="S691" s="70"/>
      <c r="T691" s="70"/>
    </row>
    <row r="692" spans="18:20">
      <c r="R692" s="70"/>
      <c r="S692" s="70"/>
      <c r="T692" s="70"/>
    </row>
    <row r="693" spans="18:20">
      <c r="R693" s="70"/>
      <c r="S693" s="70"/>
      <c r="T693" s="70"/>
    </row>
    <row r="694" spans="18:20">
      <c r="R694" s="70"/>
      <c r="S694" s="70"/>
      <c r="T694" s="70"/>
    </row>
    <row r="695" spans="18:20">
      <c r="R695" s="70"/>
      <c r="S695" s="70"/>
      <c r="T695" s="70"/>
    </row>
    <row r="696" spans="18:20">
      <c r="R696" s="70"/>
      <c r="S696" s="70"/>
      <c r="T696" s="70"/>
    </row>
    <row r="697" spans="18:20">
      <c r="R697" s="70"/>
      <c r="S697" s="70"/>
      <c r="T697" s="70"/>
    </row>
    <row r="698" spans="18:20">
      <c r="R698" s="70"/>
      <c r="S698" s="70"/>
      <c r="T698" s="70"/>
    </row>
    <row r="699" spans="18:20">
      <c r="R699" s="70"/>
      <c r="S699" s="70"/>
      <c r="T699" s="70"/>
    </row>
    <row r="700" spans="18:20">
      <c r="R700" s="70"/>
      <c r="S700" s="70"/>
      <c r="T700" s="70"/>
    </row>
    <row r="701" spans="18:20">
      <c r="R701" s="70"/>
      <c r="S701" s="70"/>
      <c r="T701" s="70"/>
    </row>
    <row r="702" spans="18:20">
      <c r="R702" s="70"/>
      <c r="S702" s="70"/>
      <c r="T702" s="70"/>
    </row>
    <row r="703" spans="18:20">
      <c r="R703" s="70"/>
      <c r="S703" s="70"/>
      <c r="T703" s="70"/>
    </row>
    <row r="704" spans="18:20">
      <c r="R704" s="70"/>
      <c r="S704" s="70"/>
      <c r="T704" s="70"/>
    </row>
    <row r="705" spans="18:20">
      <c r="R705" s="70"/>
      <c r="S705" s="70"/>
      <c r="T705" s="70"/>
    </row>
    <row r="706" spans="18:20">
      <c r="R706" s="70"/>
      <c r="S706" s="70"/>
      <c r="T706" s="70"/>
    </row>
    <row r="707" spans="18:20">
      <c r="R707" s="70"/>
      <c r="S707" s="70"/>
      <c r="T707" s="70"/>
    </row>
    <row r="708" spans="18:20">
      <c r="R708" s="70"/>
      <c r="S708" s="70"/>
      <c r="T708" s="70"/>
    </row>
    <row r="709" spans="18:20">
      <c r="R709" s="70"/>
      <c r="S709" s="70"/>
      <c r="T709" s="70"/>
    </row>
    <row r="710" spans="18:20">
      <c r="R710" s="70"/>
      <c r="S710" s="70"/>
      <c r="T710" s="70"/>
    </row>
    <row r="711" spans="18:20">
      <c r="R711" s="70"/>
      <c r="S711" s="70"/>
      <c r="T711" s="70"/>
    </row>
    <row r="712" spans="18:20">
      <c r="R712" s="70"/>
      <c r="S712" s="70"/>
      <c r="T712" s="70"/>
    </row>
    <row r="713" spans="18:20">
      <c r="R713" s="70"/>
      <c r="S713" s="70"/>
      <c r="T713" s="70"/>
    </row>
    <row r="714" spans="18:20">
      <c r="R714" s="70"/>
      <c r="S714" s="70"/>
      <c r="T714" s="70"/>
    </row>
    <row r="715" spans="18:20">
      <c r="R715" s="70"/>
      <c r="S715" s="70"/>
      <c r="T715" s="70"/>
    </row>
    <row r="716" spans="18:20">
      <c r="R716" s="70"/>
      <c r="S716" s="70"/>
      <c r="T716" s="70"/>
    </row>
    <row r="717" spans="18:20">
      <c r="R717" s="70"/>
      <c r="S717" s="70"/>
      <c r="T717" s="70"/>
    </row>
    <row r="718" spans="18:20">
      <c r="R718" s="70"/>
      <c r="S718" s="70"/>
      <c r="T718" s="70"/>
    </row>
    <row r="719" spans="18:20">
      <c r="R719" s="70"/>
      <c r="S719" s="70"/>
      <c r="T719" s="70"/>
    </row>
    <row r="720" spans="18:20">
      <c r="R720" s="70"/>
      <c r="S720" s="70"/>
      <c r="T720" s="70"/>
    </row>
    <row r="721" spans="18:20">
      <c r="R721" s="70"/>
      <c r="S721" s="70"/>
      <c r="T721" s="70"/>
    </row>
    <row r="722" spans="18:20">
      <c r="R722" s="70"/>
      <c r="S722" s="70"/>
      <c r="T722" s="70"/>
    </row>
    <row r="723" spans="18:20">
      <c r="R723" s="70"/>
      <c r="S723" s="70"/>
      <c r="T723" s="70"/>
    </row>
    <row r="724" spans="18:20">
      <c r="R724" s="70"/>
      <c r="S724" s="70"/>
      <c r="T724" s="70"/>
    </row>
    <row r="725" spans="18:20">
      <c r="R725" s="70"/>
      <c r="S725" s="70"/>
      <c r="T725" s="70"/>
    </row>
    <row r="726" spans="18:20">
      <c r="R726" s="70"/>
      <c r="S726" s="70"/>
      <c r="T726" s="70"/>
    </row>
    <row r="727" spans="18:20">
      <c r="R727" s="70"/>
      <c r="S727" s="70"/>
      <c r="T727" s="70"/>
    </row>
    <row r="728" spans="18:20">
      <c r="R728" s="70"/>
      <c r="S728" s="70"/>
      <c r="T728" s="70"/>
    </row>
    <row r="729" spans="18:20">
      <c r="R729" s="70"/>
      <c r="S729" s="70"/>
      <c r="T729" s="70"/>
    </row>
    <row r="730" spans="18:20">
      <c r="R730" s="70"/>
      <c r="S730" s="70"/>
      <c r="T730" s="70"/>
    </row>
    <row r="731" spans="18:20">
      <c r="R731" s="70"/>
      <c r="S731" s="70"/>
      <c r="T731" s="70"/>
    </row>
    <row r="732" spans="18:20">
      <c r="R732" s="70"/>
      <c r="S732" s="70"/>
      <c r="T732" s="70"/>
    </row>
    <row r="733" spans="18:20">
      <c r="R733" s="70"/>
      <c r="S733" s="70"/>
      <c r="T733" s="70"/>
    </row>
    <row r="734" spans="18:20">
      <c r="R734" s="70"/>
      <c r="S734" s="70"/>
      <c r="T734" s="70"/>
    </row>
    <row r="735" spans="18:20">
      <c r="R735" s="70"/>
      <c r="S735" s="70"/>
      <c r="T735" s="70"/>
    </row>
    <row r="736" spans="18:20">
      <c r="R736" s="70"/>
      <c r="S736" s="70"/>
      <c r="T736" s="70"/>
    </row>
    <row r="737" spans="18:20">
      <c r="R737" s="70"/>
      <c r="S737" s="70"/>
      <c r="T737" s="70"/>
    </row>
    <row r="738" spans="18:20">
      <c r="R738" s="70"/>
      <c r="S738" s="70"/>
      <c r="T738" s="70"/>
    </row>
    <row r="739" spans="18:20">
      <c r="R739" s="70"/>
      <c r="S739" s="70"/>
      <c r="T739" s="70"/>
    </row>
    <row r="740" spans="18:20">
      <c r="R740" s="70"/>
      <c r="S740" s="70"/>
      <c r="T740" s="70"/>
    </row>
    <row r="741" spans="18:20">
      <c r="R741" s="70"/>
      <c r="S741" s="70"/>
      <c r="T741" s="70"/>
    </row>
    <row r="742" spans="18:20">
      <c r="R742" s="70"/>
      <c r="S742" s="70"/>
      <c r="T742" s="70"/>
    </row>
    <row r="743" spans="18:20">
      <c r="R743" s="70"/>
      <c r="S743" s="70"/>
      <c r="T743" s="70"/>
    </row>
    <row r="744" spans="18:20">
      <c r="R744" s="70"/>
      <c r="S744" s="70"/>
      <c r="T744" s="70"/>
    </row>
    <row r="745" spans="18:20">
      <c r="R745" s="70"/>
      <c r="S745" s="70"/>
      <c r="T745" s="70"/>
    </row>
    <row r="746" spans="18:20">
      <c r="R746" s="70"/>
      <c r="S746" s="70"/>
      <c r="T746" s="70"/>
    </row>
    <row r="747" spans="18:20">
      <c r="R747" s="70"/>
      <c r="S747" s="70"/>
      <c r="T747" s="70"/>
    </row>
    <row r="748" spans="18:20">
      <c r="R748" s="70"/>
      <c r="S748" s="70"/>
      <c r="T748" s="70"/>
    </row>
    <row r="749" spans="18:20">
      <c r="R749" s="70"/>
      <c r="S749" s="70"/>
      <c r="T749" s="70"/>
    </row>
    <row r="750" spans="18:20">
      <c r="R750" s="70"/>
      <c r="S750" s="70"/>
      <c r="T750" s="70"/>
    </row>
    <row r="751" spans="18:20">
      <c r="R751" s="70"/>
      <c r="S751" s="70"/>
      <c r="T751" s="70"/>
    </row>
    <row r="752" spans="18:20">
      <c r="R752" s="70"/>
      <c r="S752" s="70"/>
      <c r="T752" s="70"/>
    </row>
    <row r="753" spans="18:20">
      <c r="R753" s="70"/>
      <c r="S753" s="70"/>
      <c r="T753" s="70"/>
    </row>
    <row r="754" spans="18:20">
      <c r="R754" s="70"/>
      <c r="S754" s="70"/>
      <c r="T754" s="70"/>
    </row>
    <row r="755" spans="18:20">
      <c r="R755" s="70"/>
      <c r="S755" s="70"/>
      <c r="T755" s="70"/>
    </row>
    <row r="756" spans="18:20">
      <c r="R756" s="70"/>
      <c r="S756" s="70"/>
      <c r="T756" s="70"/>
    </row>
    <row r="757" spans="18:20">
      <c r="R757" s="70"/>
      <c r="S757" s="70"/>
      <c r="T757" s="70"/>
    </row>
    <row r="758" spans="18:20">
      <c r="R758" s="70"/>
      <c r="S758" s="70"/>
      <c r="T758" s="70"/>
    </row>
    <row r="759" spans="18:20">
      <c r="R759" s="70"/>
      <c r="S759" s="70"/>
      <c r="T759" s="70"/>
    </row>
    <row r="760" spans="18:20">
      <c r="R760" s="70"/>
      <c r="S760" s="70"/>
      <c r="T760" s="70"/>
    </row>
    <row r="761" spans="18:20">
      <c r="R761" s="70"/>
      <c r="S761" s="70"/>
      <c r="T761" s="70"/>
    </row>
    <row r="762" spans="18:20">
      <c r="R762" s="70"/>
      <c r="S762" s="70"/>
      <c r="T762" s="70"/>
    </row>
    <row r="763" spans="18:20">
      <c r="R763" s="70"/>
      <c r="S763" s="70"/>
      <c r="T763" s="70"/>
    </row>
    <row r="764" spans="18:20">
      <c r="R764" s="70"/>
      <c r="S764" s="70"/>
      <c r="T764" s="70"/>
    </row>
    <row r="765" spans="18:20">
      <c r="R765" s="70"/>
      <c r="S765" s="70"/>
      <c r="T765" s="70"/>
    </row>
    <row r="766" spans="18:20">
      <c r="R766" s="70"/>
      <c r="S766" s="70"/>
      <c r="T766" s="70"/>
    </row>
    <row r="767" spans="18:20">
      <c r="R767" s="70"/>
      <c r="S767" s="70"/>
      <c r="T767" s="70"/>
    </row>
    <row r="768" spans="18:20">
      <c r="R768" s="70"/>
      <c r="S768" s="70"/>
      <c r="T768" s="70"/>
    </row>
    <row r="769" spans="18:20">
      <c r="R769" s="70"/>
      <c r="S769" s="70"/>
      <c r="T769" s="70"/>
    </row>
    <row r="770" spans="18:20">
      <c r="R770" s="70"/>
      <c r="S770" s="70"/>
      <c r="T770" s="70"/>
    </row>
    <row r="771" spans="18:20">
      <c r="R771" s="70"/>
      <c r="S771" s="70"/>
      <c r="T771" s="70"/>
    </row>
    <row r="772" spans="18:20">
      <c r="R772" s="70"/>
      <c r="S772" s="70"/>
      <c r="T772" s="70"/>
    </row>
    <row r="773" spans="18:20">
      <c r="R773" s="70"/>
      <c r="S773" s="70"/>
      <c r="T773" s="70"/>
    </row>
    <row r="774" spans="18:20">
      <c r="R774" s="70"/>
      <c r="S774" s="70"/>
      <c r="T774" s="70"/>
    </row>
    <row r="775" spans="18:20">
      <c r="R775" s="70"/>
      <c r="S775" s="70"/>
      <c r="T775" s="70"/>
    </row>
    <row r="776" spans="18:20">
      <c r="R776" s="70"/>
      <c r="S776" s="70"/>
      <c r="T776" s="70"/>
    </row>
    <row r="777" spans="18:20">
      <c r="R777" s="70"/>
      <c r="S777" s="70"/>
      <c r="T777" s="70"/>
    </row>
    <row r="778" spans="18:20">
      <c r="R778" s="70"/>
      <c r="S778" s="70"/>
      <c r="T778" s="70"/>
    </row>
    <row r="779" spans="18:20">
      <c r="R779" s="70"/>
      <c r="S779" s="70"/>
      <c r="T779" s="70"/>
    </row>
    <row r="780" spans="18:20">
      <c r="R780" s="70"/>
      <c r="S780" s="70"/>
      <c r="T780" s="70"/>
    </row>
    <row r="781" spans="18:20">
      <c r="R781" s="70"/>
      <c r="S781" s="70"/>
      <c r="T781" s="70"/>
    </row>
    <row r="782" spans="18:20">
      <c r="R782" s="70"/>
      <c r="S782" s="70"/>
      <c r="T782" s="70"/>
    </row>
    <row r="783" spans="18:20">
      <c r="R783" s="70"/>
      <c r="S783" s="70"/>
      <c r="T783" s="70"/>
    </row>
    <row r="784" spans="18:20">
      <c r="R784" s="70"/>
      <c r="S784" s="70"/>
      <c r="T784" s="70"/>
    </row>
    <row r="785" spans="18:20">
      <c r="R785" s="70"/>
      <c r="S785" s="70"/>
      <c r="T785" s="70"/>
    </row>
    <row r="786" spans="18:20">
      <c r="R786" s="70"/>
      <c r="S786" s="70"/>
      <c r="T786" s="70"/>
    </row>
    <row r="787" spans="18:20">
      <c r="R787" s="70"/>
      <c r="S787" s="70"/>
      <c r="T787" s="70"/>
    </row>
    <row r="788" spans="18:20">
      <c r="R788" s="70"/>
      <c r="S788" s="70"/>
      <c r="T788" s="70"/>
    </row>
    <row r="789" spans="18:20">
      <c r="R789" s="70"/>
      <c r="S789" s="70"/>
      <c r="T789" s="70"/>
    </row>
    <row r="790" spans="18:20">
      <c r="R790" s="70"/>
      <c r="S790" s="70"/>
      <c r="T790" s="70"/>
    </row>
    <row r="791" spans="18:20">
      <c r="R791" s="70"/>
      <c r="S791" s="70"/>
      <c r="T791" s="70"/>
    </row>
    <row r="792" spans="18:20">
      <c r="R792" s="70"/>
      <c r="S792" s="70"/>
      <c r="T792" s="70"/>
    </row>
    <row r="793" spans="18:20">
      <c r="R793" s="70"/>
      <c r="S793" s="70"/>
      <c r="T793" s="70"/>
    </row>
    <row r="794" spans="18:20">
      <c r="R794" s="70"/>
      <c r="S794" s="70"/>
      <c r="T794" s="70"/>
    </row>
    <row r="795" spans="18:20">
      <c r="R795" s="70"/>
      <c r="S795" s="70"/>
      <c r="T795" s="70"/>
    </row>
    <row r="796" spans="18:20">
      <c r="R796" s="70"/>
      <c r="S796" s="70"/>
      <c r="T796" s="70"/>
    </row>
    <row r="797" spans="18:20">
      <c r="R797" s="70"/>
      <c r="S797" s="70"/>
      <c r="T797" s="70"/>
    </row>
    <row r="798" spans="18:20">
      <c r="R798" s="70"/>
      <c r="S798" s="70"/>
      <c r="T798" s="70"/>
    </row>
    <row r="799" spans="18:20">
      <c r="R799" s="70"/>
      <c r="S799" s="70"/>
      <c r="T799" s="70"/>
    </row>
    <row r="800" spans="18:20">
      <c r="R800" s="70"/>
      <c r="S800" s="70"/>
      <c r="T800" s="70"/>
    </row>
    <row r="801" spans="18:20">
      <c r="R801" s="70"/>
      <c r="S801" s="70"/>
      <c r="T801" s="70"/>
    </row>
    <row r="802" spans="18:20">
      <c r="R802" s="70"/>
      <c r="S802" s="70"/>
      <c r="T802" s="70"/>
    </row>
    <row r="803" spans="18:20">
      <c r="R803" s="70"/>
      <c r="S803" s="70"/>
      <c r="T803" s="70"/>
    </row>
    <row r="804" spans="18:20">
      <c r="R804" s="70"/>
      <c r="S804" s="70"/>
      <c r="T804" s="70"/>
    </row>
    <row r="805" spans="18:20">
      <c r="R805" s="70"/>
      <c r="S805" s="70"/>
      <c r="T805" s="70"/>
    </row>
    <row r="806" spans="18:20">
      <c r="R806" s="70"/>
      <c r="S806" s="70"/>
      <c r="T806" s="70"/>
    </row>
    <row r="807" spans="18:20">
      <c r="R807" s="70"/>
      <c r="S807" s="70"/>
      <c r="T807" s="70"/>
    </row>
    <row r="808" spans="18:20">
      <c r="R808" s="70"/>
      <c r="S808" s="70"/>
      <c r="T808" s="70"/>
    </row>
    <row r="809" spans="18:20">
      <c r="R809" s="70"/>
      <c r="S809" s="70"/>
      <c r="T809" s="70"/>
    </row>
    <row r="810" spans="18:20">
      <c r="R810" s="70"/>
      <c r="S810" s="70"/>
      <c r="T810" s="70"/>
    </row>
    <row r="811" spans="18:20">
      <c r="R811" s="70"/>
      <c r="S811" s="70"/>
      <c r="T811" s="70"/>
    </row>
    <row r="812" spans="18:20">
      <c r="R812" s="70"/>
      <c r="S812" s="70"/>
      <c r="T812" s="70"/>
    </row>
    <row r="813" spans="18:20">
      <c r="R813" s="70"/>
      <c r="S813" s="70"/>
      <c r="T813" s="70"/>
    </row>
    <row r="814" spans="18:20">
      <c r="R814" s="70"/>
      <c r="S814" s="70"/>
      <c r="T814" s="70"/>
    </row>
    <row r="815" spans="18:20">
      <c r="R815" s="70"/>
      <c r="S815" s="70"/>
      <c r="T815" s="70"/>
    </row>
    <row r="816" spans="18:20">
      <c r="R816" s="70"/>
      <c r="S816" s="70"/>
      <c r="T816" s="70"/>
    </row>
    <row r="817" spans="18:20">
      <c r="R817" s="70"/>
      <c r="S817" s="70"/>
      <c r="T817" s="70"/>
    </row>
    <row r="818" spans="18:20">
      <c r="R818" s="70"/>
      <c r="S818" s="70"/>
      <c r="T818" s="70"/>
    </row>
    <row r="819" spans="18:20">
      <c r="R819" s="70"/>
      <c r="S819" s="70"/>
      <c r="T819" s="70"/>
    </row>
    <row r="820" spans="18:20">
      <c r="R820" s="70"/>
      <c r="S820" s="70"/>
      <c r="T820" s="70"/>
    </row>
    <row r="821" spans="18:20">
      <c r="R821" s="70"/>
      <c r="S821" s="70"/>
      <c r="T821" s="70"/>
    </row>
    <row r="822" spans="18:20">
      <c r="R822" s="70"/>
      <c r="S822" s="70"/>
      <c r="T822" s="70"/>
    </row>
    <row r="823" spans="18:20">
      <c r="R823" s="70"/>
      <c r="S823" s="70"/>
      <c r="T823" s="70"/>
    </row>
    <row r="824" spans="18:20">
      <c r="R824" s="70"/>
      <c r="S824" s="70"/>
      <c r="T824" s="70"/>
    </row>
    <row r="825" spans="18:20">
      <c r="R825" s="70"/>
      <c r="S825" s="70"/>
      <c r="T825" s="70"/>
    </row>
    <row r="826" spans="18:20">
      <c r="R826" s="70"/>
      <c r="S826" s="70"/>
      <c r="T826" s="70"/>
    </row>
    <row r="827" spans="18:20">
      <c r="R827" s="70"/>
      <c r="S827" s="70"/>
      <c r="T827" s="70"/>
    </row>
    <row r="828" spans="18:20">
      <c r="R828" s="70"/>
      <c r="S828" s="70"/>
      <c r="T828" s="70"/>
    </row>
    <row r="829" spans="18:20">
      <c r="R829" s="70"/>
      <c r="S829" s="70"/>
      <c r="T829" s="70"/>
    </row>
    <row r="830" spans="18:20">
      <c r="R830" s="70"/>
      <c r="S830" s="70"/>
      <c r="T830" s="70"/>
    </row>
    <row r="831" spans="18:20">
      <c r="R831" s="70"/>
      <c r="S831" s="70"/>
      <c r="T831" s="70"/>
    </row>
    <row r="832" spans="18:20">
      <c r="R832" s="70"/>
      <c r="S832" s="70"/>
      <c r="T832" s="70"/>
    </row>
    <row r="833" spans="18:20">
      <c r="R833" s="70"/>
      <c r="S833" s="70"/>
      <c r="T833" s="70"/>
    </row>
    <row r="834" spans="18:20">
      <c r="R834" s="70"/>
      <c r="S834" s="70"/>
      <c r="T834" s="70"/>
    </row>
    <row r="835" spans="18:20">
      <c r="R835" s="70"/>
      <c r="S835" s="70"/>
      <c r="T835" s="70"/>
    </row>
    <row r="836" spans="18:20">
      <c r="R836" s="70"/>
      <c r="S836" s="70"/>
      <c r="T836" s="70"/>
    </row>
    <row r="837" spans="18:20">
      <c r="R837" s="70"/>
      <c r="S837" s="70"/>
      <c r="T837" s="70"/>
    </row>
    <row r="838" spans="18:20">
      <c r="R838" s="70"/>
      <c r="S838" s="70"/>
      <c r="T838" s="70"/>
    </row>
    <row r="839" spans="18:20">
      <c r="R839" s="70"/>
      <c r="S839" s="70"/>
      <c r="T839" s="70"/>
    </row>
    <row r="840" spans="18:20">
      <c r="R840" s="70"/>
      <c r="S840" s="70"/>
      <c r="T840" s="70"/>
    </row>
    <row r="841" spans="18:20">
      <c r="R841" s="70"/>
      <c r="S841" s="70"/>
      <c r="T841" s="70"/>
    </row>
    <row r="842" spans="18:20">
      <c r="R842" s="70"/>
      <c r="S842" s="70"/>
      <c r="T842" s="70"/>
    </row>
    <row r="843" spans="18:20">
      <c r="R843" s="70"/>
      <c r="S843" s="70"/>
      <c r="T843" s="70"/>
    </row>
    <row r="844" spans="18:20">
      <c r="R844" s="70"/>
      <c r="S844" s="70"/>
      <c r="T844" s="70"/>
    </row>
    <row r="845" spans="18:20">
      <c r="R845" s="70"/>
      <c r="S845" s="70"/>
      <c r="T845" s="70"/>
    </row>
    <row r="846" spans="18:20">
      <c r="R846" s="70"/>
      <c r="S846" s="70"/>
      <c r="T846" s="70"/>
    </row>
    <row r="847" spans="18:20">
      <c r="R847" s="70"/>
      <c r="S847" s="70"/>
      <c r="T847" s="70"/>
    </row>
    <row r="848" spans="18:20">
      <c r="R848" s="70"/>
      <c r="S848" s="70"/>
      <c r="T848" s="70"/>
    </row>
    <row r="849" spans="18:20">
      <c r="R849" s="70"/>
      <c r="S849" s="70"/>
      <c r="T849" s="70"/>
    </row>
    <row r="850" spans="18:20">
      <c r="R850" s="70"/>
      <c r="S850" s="70"/>
      <c r="T850" s="70"/>
    </row>
    <row r="851" spans="18:20">
      <c r="R851" s="70"/>
      <c r="S851" s="70"/>
      <c r="T851" s="70"/>
    </row>
    <row r="852" spans="18:20">
      <c r="R852" s="70"/>
      <c r="S852" s="70"/>
      <c r="T852" s="70"/>
    </row>
    <row r="853" spans="18:20">
      <c r="R853" s="70"/>
      <c r="S853" s="70"/>
      <c r="T853" s="70"/>
    </row>
    <row r="854" spans="18:20">
      <c r="R854" s="70"/>
      <c r="S854" s="70"/>
      <c r="T854" s="70"/>
    </row>
    <row r="855" spans="18:20">
      <c r="R855" s="70"/>
      <c r="S855" s="70"/>
      <c r="T855" s="70"/>
    </row>
    <row r="856" spans="18:20">
      <c r="R856" s="70"/>
      <c r="S856" s="70"/>
      <c r="T856" s="70"/>
    </row>
    <row r="857" spans="18:20">
      <c r="R857" s="70"/>
      <c r="S857" s="70"/>
      <c r="T857" s="70"/>
    </row>
    <row r="858" spans="18:20">
      <c r="R858" s="70"/>
      <c r="S858" s="70"/>
      <c r="T858" s="70"/>
    </row>
    <row r="859" spans="18:20">
      <c r="R859" s="70"/>
      <c r="S859" s="70"/>
      <c r="T859" s="70"/>
    </row>
    <row r="860" spans="18:20">
      <c r="R860" s="70"/>
      <c r="S860" s="70"/>
      <c r="T860" s="70"/>
    </row>
    <row r="861" spans="18:20">
      <c r="R861" s="70"/>
      <c r="S861" s="70"/>
      <c r="T861" s="70"/>
    </row>
    <row r="862" spans="18:20">
      <c r="R862" s="70"/>
      <c r="S862" s="70"/>
      <c r="T862" s="70"/>
    </row>
    <row r="863" spans="18:20">
      <c r="R863" s="70"/>
      <c r="S863" s="70"/>
      <c r="T863" s="70"/>
    </row>
    <row r="864" spans="18:20">
      <c r="R864" s="70"/>
      <c r="S864" s="70"/>
      <c r="T864" s="70"/>
    </row>
    <row r="865" spans="18:20">
      <c r="R865" s="70"/>
      <c r="S865" s="70"/>
      <c r="T865" s="70"/>
    </row>
    <row r="866" spans="18:20">
      <c r="R866" s="70"/>
      <c r="S866" s="70"/>
      <c r="T866" s="70"/>
    </row>
    <row r="867" spans="18:20">
      <c r="R867" s="70"/>
      <c r="S867" s="70"/>
      <c r="T867" s="70"/>
    </row>
    <row r="868" spans="18:20">
      <c r="R868" s="70"/>
      <c r="S868" s="70"/>
      <c r="T868" s="70"/>
    </row>
    <row r="869" spans="18:20">
      <c r="R869" s="70"/>
      <c r="S869" s="70"/>
      <c r="T869" s="70"/>
    </row>
    <row r="870" spans="18:20">
      <c r="R870" s="70"/>
      <c r="S870" s="70"/>
      <c r="T870" s="70"/>
    </row>
    <row r="871" spans="18:20">
      <c r="R871" s="70"/>
      <c r="S871" s="70"/>
      <c r="T871" s="70"/>
    </row>
    <row r="872" spans="18:20">
      <c r="R872" s="70"/>
      <c r="S872" s="70"/>
      <c r="T872" s="70"/>
    </row>
    <row r="873" spans="18:20">
      <c r="R873" s="70"/>
      <c r="S873" s="70"/>
      <c r="T873" s="70"/>
    </row>
    <row r="874" spans="18:20">
      <c r="R874" s="70"/>
      <c r="S874" s="70"/>
      <c r="T874" s="70"/>
    </row>
    <row r="875" spans="18:20">
      <c r="R875" s="70"/>
      <c r="S875" s="70"/>
      <c r="T875" s="70"/>
    </row>
    <row r="876" spans="18:20">
      <c r="R876" s="70"/>
      <c r="S876" s="70"/>
      <c r="T876" s="70"/>
    </row>
    <row r="877" spans="18:20">
      <c r="R877" s="70"/>
      <c r="S877" s="70"/>
      <c r="T877" s="70"/>
    </row>
    <row r="878" spans="18:20">
      <c r="R878" s="70"/>
      <c r="S878" s="70"/>
      <c r="T878" s="70"/>
    </row>
    <row r="879" spans="18:20">
      <c r="R879" s="70"/>
      <c r="S879" s="70"/>
      <c r="T879" s="70"/>
    </row>
    <row r="880" spans="18:20">
      <c r="R880" s="70"/>
      <c r="S880" s="70"/>
      <c r="T880" s="70"/>
    </row>
    <row r="881" spans="18:20">
      <c r="R881" s="70"/>
      <c r="S881" s="70"/>
      <c r="T881" s="70"/>
    </row>
    <row r="882" spans="18:20">
      <c r="R882" s="70"/>
      <c r="S882" s="70"/>
      <c r="T882" s="70"/>
    </row>
    <row r="883" spans="18:20">
      <c r="R883" s="70"/>
      <c r="S883" s="70"/>
      <c r="T883" s="70"/>
    </row>
    <row r="884" spans="18:20">
      <c r="R884" s="70"/>
      <c r="S884" s="70"/>
      <c r="T884" s="70"/>
    </row>
    <row r="885" spans="18:20">
      <c r="R885" s="70"/>
      <c r="S885" s="70"/>
      <c r="T885" s="70"/>
    </row>
    <row r="886" spans="18:20">
      <c r="R886" s="70"/>
      <c r="S886" s="70"/>
      <c r="T886" s="70"/>
    </row>
    <row r="887" spans="18:20">
      <c r="R887" s="70"/>
      <c r="S887" s="70"/>
      <c r="T887" s="70"/>
    </row>
    <row r="888" spans="18:20">
      <c r="R888" s="70"/>
      <c r="S888" s="70"/>
      <c r="T888" s="70"/>
    </row>
    <row r="889" spans="18:20">
      <c r="R889" s="70"/>
      <c r="S889" s="70"/>
      <c r="T889" s="70"/>
    </row>
    <row r="890" spans="18:20">
      <c r="R890" s="70"/>
      <c r="S890" s="70"/>
      <c r="T890" s="70"/>
    </row>
    <row r="891" spans="18:20">
      <c r="R891" s="70"/>
      <c r="S891" s="70"/>
      <c r="T891" s="70"/>
    </row>
    <row r="892" spans="18:20">
      <c r="R892" s="70"/>
      <c r="S892" s="70"/>
      <c r="T892" s="70"/>
    </row>
    <row r="893" spans="18:20">
      <c r="R893" s="70"/>
      <c r="S893" s="70"/>
      <c r="T893" s="70"/>
    </row>
    <row r="894" spans="18:20">
      <c r="R894" s="70"/>
      <c r="S894" s="70"/>
      <c r="T894" s="70"/>
    </row>
    <row r="895" spans="18:20">
      <c r="R895" s="70"/>
      <c r="S895" s="70"/>
      <c r="T895" s="70"/>
    </row>
    <row r="896" spans="18:20">
      <c r="R896" s="70"/>
      <c r="S896" s="70"/>
      <c r="T896" s="70"/>
    </row>
    <row r="897" spans="18:20">
      <c r="R897" s="70"/>
      <c r="S897" s="70"/>
      <c r="T897" s="70"/>
    </row>
    <row r="898" spans="18:20">
      <c r="R898" s="70"/>
      <c r="S898" s="70"/>
      <c r="T898" s="70"/>
    </row>
    <row r="899" spans="18:20">
      <c r="R899" s="70"/>
      <c r="S899" s="70"/>
      <c r="T899" s="70"/>
    </row>
    <row r="900" spans="18:20">
      <c r="R900" s="70"/>
      <c r="S900" s="70"/>
      <c r="T900" s="70"/>
    </row>
    <row r="901" spans="18:20">
      <c r="R901" s="70"/>
      <c r="S901" s="70"/>
      <c r="T901" s="70"/>
    </row>
    <row r="902" spans="18:20">
      <c r="R902" s="70"/>
      <c r="S902" s="70"/>
      <c r="T902" s="70"/>
    </row>
    <row r="903" spans="18:20">
      <c r="R903" s="70"/>
      <c r="S903" s="70"/>
      <c r="T903" s="70"/>
    </row>
    <row r="904" spans="18:20">
      <c r="R904" s="70"/>
      <c r="S904" s="70"/>
      <c r="T904" s="70"/>
    </row>
    <row r="905" spans="18:20">
      <c r="R905" s="70"/>
      <c r="S905" s="70"/>
      <c r="T905" s="70"/>
    </row>
    <row r="906" spans="18:20">
      <c r="R906" s="70"/>
      <c r="S906" s="70"/>
      <c r="T906" s="70"/>
    </row>
    <row r="907" spans="18:20">
      <c r="R907" s="70"/>
      <c r="S907" s="70"/>
      <c r="T907" s="70"/>
    </row>
    <row r="908" spans="18:20">
      <c r="R908" s="70"/>
      <c r="S908" s="70"/>
      <c r="T908" s="70"/>
    </row>
    <row r="909" spans="18:20">
      <c r="R909" s="70"/>
      <c r="S909" s="70"/>
      <c r="T909" s="70"/>
    </row>
    <row r="910" spans="18:20">
      <c r="R910" s="70"/>
      <c r="S910" s="70"/>
      <c r="T910" s="70"/>
    </row>
    <row r="911" spans="18:20">
      <c r="R911" s="70"/>
      <c r="S911" s="70"/>
      <c r="T911" s="70"/>
    </row>
    <row r="912" spans="18:20">
      <c r="R912" s="70"/>
      <c r="S912" s="70"/>
      <c r="T912" s="70"/>
    </row>
    <row r="913" spans="18:20">
      <c r="R913" s="70"/>
      <c r="S913" s="70"/>
      <c r="T913" s="70"/>
    </row>
    <row r="914" spans="18:20">
      <c r="R914" s="70"/>
      <c r="S914" s="70"/>
      <c r="T914" s="70"/>
    </row>
    <row r="915" spans="18:20">
      <c r="R915" s="70"/>
      <c r="S915" s="70"/>
      <c r="T915" s="70"/>
    </row>
    <row r="916" spans="18:20">
      <c r="R916" s="70"/>
      <c r="S916" s="70"/>
      <c r="T916" s="70"/>
    </row>
    <row r="917" spans="18:20">
      <c r="R917" s="70"/>
      <c r="S917" s="70"/>
      <c r="T917" s="70"/>
    </row>
    <row r="918" spans="18:20">
      <c r="R918" s="70"/>
      <c r="S918" s="70"/>
      <c r="T918" s="70"/>
    </row>
    <row r="919" spans="18:20">
      <c r="R919" s="70"/>
      <c r="S919" s="70"/>
      <c r="T919" s="70"/>
    </row>
    <row r="920" spans="18:20">
      <c r="R920" s="70"/>
      <c r="S920" s="70"/>
      <c r="T920" s="70"/>
    </row>
    <row r="921" spans="18:20">
      <c r="R921" s="70"/>
      <c r="S921" s="70"/>
      <c r="T921" s="70"/>
    </row>
    <row r="922" spans="18:20">
      <c r="R922" s="70"/>
      <c r="S922" s="70"/>
      <c r="T922" s="70"/>
    </row>
    <row r="923" spans="18:20">
      <c r="R923" s="70"/>
      <c r="S923" s="70"/>
      <c r="T923" s="70"/>
    </row>
    <row r="924" spans="18:20">
      <c r="R924" s="70"/>
      <c r="S924" s="70"/>
      <c r="T924" s="70"/>
    </row>
    <row r="925" spans="18:20">
      <c r="R925" s="70"/>
      <c r="S925" s="70"/>
      <c r="T925" s="70"/>
    </row>
    <row r="926" spans="18:20">
      <c r="R926" s="70"/>
      <c r="S926" s="70"/>
      <c r="T926" s="70"/>
    </row>
    <row r="927" spans="18:20">
      <c r="R927" s="70"/>
      <c r="S927" s="70"/>
      <c r="T927" s="70"/>
    </row>
    <row r="928" spans="18:20">
      <c r="R928" s="70"/>
      <c r="S928" s="70"/>
      <c r="T928" s="70"/>
    </row>
    <row r="929" spans="18:20">
      <c r="R929" s="70"/>
      <c r="S929" s="70"/>
      <c r="T929" s="70"/>
    </row>
    <row r="930" spans="18:20">
      <c r="R930" s="70"/>
      <c r="S930" s="70"/>
      <c r="T930" s="70"/>
    </row>
    <row r="931" spans="18:20">
      <c r="R931" s="70"/>
      <c r="S931" s="70"/>
      <c r="T931" s="70"/>
    </row>
    <row r="932" spans="18:20">
      <c r="R932" s="70"/>
      <c r="S932" s="70"/>
      <c r="T932" s="70"/>
    </row>
    <row r="933" spans="18:20">
      <c r="R933" s="70"/>
      <c r="S933" s="70"/>
      <c r="T933" s="70"/>
    </row>
    <row r="934" spans="18:20">
      <c r="R934" s="70"/>
      <c r="S934" s="70"/>
      <c r="T934" s="70"/>
    </row>
    <row r="935" spans="18:20">
      <c r="R935" s="70"/>
      <c r="S935" s="70"/>
      <c r="T935" s="70"/>
    </row>
    <row r="936" spans="18:20">
      <c r="R936" s="70"/>
      <c r="S936" s="70"/>
      <c r="T936" s="70"/>
    </row>
    <row r="937" spans="18:20">
      <c r="R937" s="70"/>
      <c r="S937" s="70"/>
      <c r="T937" s="70"/>
    </row>
    <row r="938" spans="18:20">
      <c r="R938" s="70"/>
      <c r="S938" s="70"/>
      <c r="T938" s="70"/>
    </row>
    <row r="939" spans="18:20">
      <c r="R939" s="70"/>
      <c r="S939" s="70"/>
      <c r="T939" s="70"/>
    </row>
    <row r="940" spans="18:20">
      <c r="R940" s="70"/>
      <c r="S940" s="70"/>
      <c r="T940" s="70"/>
    </row>
    <row r="941" spans="18:20">
      <c r="R941" s="70"/>
      <c r="S941" s="70"/>
      <c r="T941" s="70"/>
    </row>
    <row r="942" spans="18:20">
      <c r="R942" s="70"/>
      <c r="S942" s="70"/>
      <c r="T942" s="70"/>
    </row>
    <row r="943" spans="18:20">
      <c r="R943" s="70"/>
      <c r="S943" s="70"/>
      <c r="T943" s="70"/>
    </row>
    <row r="944" spans="18:20">
      <c r="R944" s="70"/>
      <c r="S944" s="70"/>
      <c r="T944" s="70"/>
    </row>
    <row r="945" spans="18:20">
      <c r="R945" s="70"/>
      <c r="S945" s="70"/>
      <c r="T945" s="70"/>
    </row>
    <row r="946" spans="18:20">
      <c r="R946" s="70"/>
      <c r="S946" s="70"/>
      <c r="T946" s="70"/>
    </row>
    <row r="947" spans="18:20">
      <c r="R947" s="70"/>
      <c r="S947" s="70"/>
      <c r="T947" s="70"/>
    </row>
    <row r="948" spans="18:20">
      <c r="R948" s="70"/>
      <c r="S948" s="70"/>
      <c r="T948" s="70"/>
    </row>
    <row r="949" spans="18:20">
      <c r="R949" s="70"/>
      <c r="S949" s="70"/>
      <c r="T949" s="70"/>
    </row>
    <row r="950" spans="18:20">
      <c r="R950" s="70"/>
      <c r="S950" s="70"/>
      <c r="T950" s="70"/>
    </row>
    <row r="951" spans="18:20">
      <c r="R951" s="70"/>
      <c r="S951" s="70"/>
      <c r="T951" s="70"/>
    </row>
    <row r="952" spans="18:20">
      <c r="R952" s="70"/>
      <c r="S952" s="70"/>
      <c r="T952" s="70"/>
    </row>
    <row r="953" spans="18:20">
      <c r="R953" s="70"/>
      <c r="S953" s="70"/>
      <c r="T953" s="70"/>
    </row>
    <row r="954" spans="18:20">
      <c r="R954" s="70"/>
      <c r="S954" s="70"/>
      <c r="T954" s="70"/>
    </row>
    <row r="955" spans="18:20">
      <c r="R955" s="70"/>
      <c r="S955" s="70"/>
      <c r="T955" s="70"/>
    </row>
    <row r="956" spans="18:20">
      <c r="R956" s="70"/>
      <c r="S956" s="70"/>
      <c r="T956" s="70"/>
    </row>
    <row r="957" spans="18:20">
      <c r="R957" s="70"/>
      <c r="S957" s="70"/>
      <c r="T957" s="70"/>
    </row>
    <row r="958" spans="18:20">
      <c r="R958" s="70"/>
      <c r="S958" s="70"/>
      <c r="T958" s="70"/>
    </row>
    <row r="959" spans="18:20">
      <c r="R959" s="70"/>
      <c r="S959" s="70"/>
      <c r="T959" s="70"/>
    </row>
    <row r="960" spans="18:20">
      <c r="R960" s="70"/>
      <c r="S960" s="70"/>
      <c r="T960" s="70"/>
    </row>
    <row r="961" spans="18:20">
      <c r="R961" s="70"/>
      <c r="S961" s="70"/>
      <c r="T961" s="70"/>
    </row>
    <row r="962" spans="18:20">
      <c r="R962" s="70"/>
      <c r="S962" s="70"/>
      <c r="T962" s="70"/>
    </row>
    <row r="963" spans="18:20">
      <c r="R963" s="70"/>
      <c r="S963" s="70"/>
      <c r="T963" s="70"/>
    </row>
    <row r="964" spans="18:20">
      <c r="R964" s="70"/>
      <c r="S964" s="70"/>
      <c r="T964" s="70"/>
    </row>
    <row r="965" spans="18:20">
      <c r="R965" s="70"/>
      <c r="S965" s="70"/>
      <c r="T965" s="70"/>
    </row>
    <row r="966" spans="18:20">
      <c r="R966" s="70"/>
      <c r="S966" s="70"/>
      <c r="T966" s="70"/>
    </row>
    <row r="967" spans="18:20">
      <c r="R967" s="70"/>
      <c r="S967" s="70"/>
      <c r="T967" s="70"/>
    </row>
    <row r="968" spans="18:20">
      <c r="R968" s="70"/>
      <c r="S968" s="70"/>
      <c r="T968" s="70"/>
    </row>
    <row r="969" spans="18:20">
      <c r="R969" s="70"/>
      <c r="S969" s="70"/>
      <c r="T969" s="70"/>
    </row>
    <row r="970" spans="18:20">
      <c r="R970" s="70"/>
      <c r="S970" s="70"/>
      <c r="T970" s="70"/>
    </row>
    <row r="971" spans="18:20">
      <c r="R971" s="70"/>
      <c r="S971" s="70"/>
      <c r="T971" s="70"/>
    </row>
    <row r="972" spans="18:20">
      <c r="R972" s="70"/>
      <c r="S972" s="70"/>
      <c r="T972" s="70"/>
    </row>
    <row r="973" spans="18:20">
      <c r="R973" s="70"/>
      <c r="S973" s="70"/>
      <c r="T973" s="70"/>
    </row>
    <row r="974" spans="18:20">
      <c r="R974" s="70"/>
      <c r="S974" s="70"/>
      <c r="T974" s="70"/>
    </row>
    <row r="975" spans="18:20">
      <c r="R975" s="70"/>
      <c r="S975" s="70"/>
      <c r="T975" s="70"/>
    </row>
    <row r="976" spans="18:20">
      <c r="R976" s="70"/>
      <c r="S976" s="70"/>
      <c r="T976" s="70"/>
    </row>
    <row r="977" spans="18:20">
      <c r="R977" s="70"/>
      <c r="S977" s="70"/>
      <c r="T977" s="70"/>
    </row>
    <row r="978" spans="18:20">
      <c r="R978" s="70"/>
      <c r="S978" s="70"/>
      <c r="T978" s="70"/>
    </row>
    <row r="979" spans="18:20">
      <c r="R979" s="70"/>
      <c r="S979" s="70"/>
      <c r="T979" s="70"/>
    </row>
    <row r="980" spans="18:20">
      <c r="R980" s="70"/>
      <c r="S980" s="70"/>
      <c r="T980" s="70"/>
    </row>
    <row r="981" spans="18:20">
      <c r="R981" s="70"/>
      <c r="S981" s="70"/>
      <c r="T981" s="70"/>
    </row>
    <row r="982" spans="18:20">
      <c r="R982" s="70"/>
      <c r="S982" s="70"/>
      <c r="T982" s="70"/>
    </row>
    <row r="983" spans="18:20">
      <c r="R983" s="70"/>
      <c r="S983" s="70"/>
      <c r="T983" s="70"/>
    </row>
    <row r="984" spans="18:20">
      <c r="R984" s="70"/>
      <c r="S984" s="70"/>
      <c r="T984" s="70"/>
    </row>
    <row r="985" spans="18:20">
      <c r="R985" s="70"/>
      <c r="S985" s="70"/>
      <c r="T985" s="70"/>
    </row>
    <row r="986" spans="18:20">
      <c r="R986" s="70"/>
      <c r="S986" s="70"/>
      <c r="T986" s="70"/>
    </row>
    <row r="987" spans="18:20">
      <c r="R987" s="70"/>
      <c r="S987" s="70"/>
      <c r="T987" s="70"/>
    </row>
    <row r="988" spans="18:20">
      <c r="R988" s="70"/>
      <c r="S988" s="70"/>
      <c r="T988" s="70"/>
    </row>
    <row r="989" spans="18:20">
      <c r="R989" s="70"/>
      <c r="S989" s="70"/>
      <c r="T989" s="70"/>
    </row>
    <row r="990" spans="18:20">
      <c r="R990" s="70"/>
      <c r="S990" s="70"/>
      <c r="T990" s="70"/>
    </row>
    <row r="991" spans="18:20">
      <c r="R991" s="70"/>
      <c r="S991" s="70"/>
      <c r="T991" s="70"/>
    </row>
    <row r="992" spans="18:20">
      <c r="R992" s="70"/>
      <c r="S992" s="70"/>
      <c r="T992" s="70"/>
    </row>
    <row r="993" spans="18:20">
      <c r="R993" s="70"/>
      <c r="S993" s="70"/>
      <c r="T993" s="70"/>
    </row>
    <row r="994" spans="18:20">
      <c r="R994" s="70"/>
      <c r="S994" s="70"/>
      <c r="T994" s="70"/>
    </row>
    <row r="995" spans="18:20">
      <c r="R995" s="70"/>
      <c r="S995" s="70"/>
      <c r="T995" s="70"/>
    </row>
    <row r="996" spans="18:20">
      <c r="R996" s="70"/>
      <c r="S996" s="70"/>
      <c r="T996" s="70"/>
    </row>
    <row r="997" spans="18:20">
      <c r="R997" s="70"/>
      <c r="S997" s="70"/>
      <c r="T997" s="70"/>
    </row>
    <row r="998" spans="18:20">
      <c r="R998" s="70"/>
      <c r="S998" s="70"/>
      <c r="T998" s="70"/>
    </row>
    <row r="999" spans="18:20">
      <c r="R999" s="70"/>
      <c r="S999" s="70"/>
      <c r="T999" s="70"/>
    </row>
    <row r="1000" spans="18:20">
      <c r="R1000" s="70"/>
      <c r="S1000" s="70"/>
      <c r="T1000" s="70"/>
    </row>
    <row r="1001" spans="18:20">
      <c r="R1001" s="70"/>
      <c r="S1001" s="70"/>
      <c r="T1001" s="70"/>
    </row>
    <row r="1002" spans="18:20">
      <c r="R1002" s="70"/>
      <c r="S1002" s="70"/>
      <c r="T1002" s="70"/>
    </row>
    <row r="1003" spans="18:20">
      <c r="R1003" s="70"/>
      <c r="S1003" s="70"/>
      <c r="T1003" s="70"/>
    </row>
    <row r="1004" spans="18:20">
      <c r="R1004" s="70"/>
      <c r="S1004" s="70"/>
      <c r="T1004" s="70"/>
    </row>
    <row r="1005" spans="18:20">
      <c r="R1005" s="70"/>
      <c r="S1005" s="70"/>
      <c r="T1005" s="70"/>
    </row>
    <row r="1006" spans="18:20">
      <c r="R1006" s="70"/>
      <c r="S1006" s="70"/>
      <c r="T1006" s="70"/>
    </row>
    <row r="1007" spans="18:20">
      <c r="R1007" s="70"/>
      <c r="S1007" s="70"/>
      <c r="T1007" s="70"/>
    </row>
    <row r="1008" spans="18:20">
      <c r="R1008" s="70"/>
      <c r="S1008" s="70"/>
      <c r="T1008" s="70"/>
    </row>
    <row r="1009" spans="18:20">
      <c r="R1009" s="70"/>
      <c r="S1009" s="70"/>
      <c r="T1009" s="70"/>
    </row>
    <row r="1010" spans="18:20">
      <c r="R1010" s="70"/>
      <c r="S1010" s="70"/>
      <c r="T1010" s="70"/>
    </row>
    <row r="1011" spans="18:20">
      <c r="R1011" s="70"/>
      <c r="S1011" s="70"/>
      <c r="T1011" s="70"/>
    </row>
    <row r="1012" spans="18:20">
      <c r="R1012" s="70"/>
      <c r="S1012" s="70"/>
      <c r="T1012" s="70"/>
    </row>
    <row r="1013" spans="18:20">
      <c r="R1013" s="70"/>
      <c r="S1013" s="70"/>
      <c r="T1013" s="70"/>
    </row>
    <row r="1014" spans="18:20">
      <c r="R1014" s="70"/>
      <c r="S1014" s="70"/>
      <c r="T1014" s="70"/>
    </row>
    <row r="1015" spans="18:20">
      <c r="R1015" s="70"/>
      <c r="S1015" s="70"/>
      <c r="T1015" s="70"/>
    </row>
    <row r="1016" spans="18:20">
      <c r="R1016" s="70"/>
      <c r="S1016" s="70"/>
      <c r="T1016" s="70"/>
    </row>
    <row r="1017" spans="18:20">
      <c r="R1017" s="70"/>
      <c r="S1017" s="70"/>
      <c r="T1017" s="70"/>
    </row>
    <row r="1018" spans="18:20">
      <c r="R1018" s="70"/>
      <c r="S1018" s="70"/>
      <c r="T1018" s="70"/>
    </row>
    <row r="1019" spans="18:20">
      <c r="R1019" s="70"/>
      <c r="S1019" s="70"/>
      <c r="T1019" s="70"/>
    </row>
    <row r="1020" spans="18:20">
      <c r="R1020" s="70"/>
      <c r="S1020" s="70"/>
      <c r="T1020" s="70"/>
    </row>
    <row r="1021" spans="18:20">
      <c r="R1021" s="70"/>
      <c r="S1021" s="70"/>
      <c r="T1021" s="70"/>
    </row>
    <row r="1022" spans="18:20">
      <c r="R1022" s="70"/>
      <c r="S1022" s="70"/>
      <c r="T1022" s="70"/>
    </row>
    <row r="1023" spans="18:20">
      <c r="R1023" s="70"/>
      <c r="S1023" s="70"/>
      <c r="T1023" s="70"/>
    </row>
    <row r="1024" spans="18:20">
      <c r="R1024" s="70"/>
      <c r="S1024" s="70"/>
      <c r="T1024" s="70"/>
    </row>
    <row r="1025" spans="18:20">
      <c r="R1025" s="70"/>
      <c r="S1025" s="70"/>
      <c r="T1025" s="70"/>
    </row>
    <row r="1026" spans="18:20">
      <c r="R1026" s="70"/>
      <c r="S1026" s="70"/>
      <c r="T1026" s="70"/>
    </row>
    <row r="1027" spans="18:20">
      <c r="R1027" s="70"/>
      <c r="S1027" s="70"/>
      <c r="T1027" s="70"/>
    </row>
    <row r="1028" spans="18:20">
      <c r="R1028" s="70"/>
      <c r="S1028" s="70"/>
      <c r="T1028" s="70"/>
    </row>
    <row r="1029" spans="18:20">
      <c r="R1029" s="70"/>
      <c r="S1029" s="70"/>
      <c r="T1029" s="70"/>
    </row>
    <row r="1030" spans="18:20">
      <c r="R1030" s="70"/>
      <c r="S1030" s="70"/>
      <c r="T1030" s="70"/>
    </row>
    <row r="1031" spans="18:20">
      <c r="R1031" s="70"/>
      <c r="S1031" s="70"/>
      <c r="T1031" s="70"/>
    </row>
    <row r="1032" spans="18:20">
      <c r="R1032" s="70"/>
      <c r="S1032" s="70"/>
      <c r="T1032" s="70"/>
    </row>
    <row r="1033" spans="18:20">
      <c r="R1033" s="70"/>
      <c r="S1033" s="70"/>
      <c r="T1033" s="70"/>
    </row>
    <row r="1034" spans="18:20">
      <c r="R1034" s="70"/>
      <c r="S1034" s="70"/>
      <c r="T1034" s="70"/>
    </row>
    <row r="1035" spans="18:20">
      <c r="R1035" s="70"/>
      <c r="S1035" s="70"/>
      <c r="T1035" s="70"/>
    </row>
    <row r="1036" spans="18:20">
      <c r="R1036" s="70"/>
      <c r="S1036" s="70"/>
      <c r="T1036" s="70"/>
    </row>
    <row r="1037" spans="18:20">
      <c r="R1037" s="70"/>
      <c r="S1037" s="70"/>
      <c r="T1037" s="70"/>
    </row>
    <row r="1038" spans="18:20">
      <c r="R1038" s="70"/>
      <c r="S1038" s="70"/>
      <c r="T1038" s="70"/>
    </row>
    <row r="1039" spans="18:20">
      <c r="R1039" s="70"/>
      <c r="S1039" s="70"/>
      <c r="T1039" s="70"/>
    </row>
    <row r="1040" spans="18:20">
      <c r="R1040" s="70"/>
      <c r="S1040" s="70"/>
      <c r="T1040" s="70"/>
    </row>
    <row r="1041" spans="18:20">
      <c r="R1041" s="70"/>
      <c r="S1041" s="70"/>
      <c r="T1041" s="70"/>
    </row>
    <row r="1042" spans="18:20">
      <c r="R1042" s="70"/>
      <c r="S1042" s="70"/>
      <c r="T1042" s="70"/>
    </row>
    <row r="1043" spans="18:20">
      <c r="R1043" s="70"/>
      <c r="S1043" s="70"/>
      <c r="T1043" s="70"/>
    </row>
    <row r="1044" spans="18:20">
      <c r="R1044" s="70"/>
      <c r="S1044" s="70"/>
      <c r="T1044" s="70"/>
    </row>
    <row r="1045" spans="18:20">
      <c r="R1045" s="70"/>
      <c r="S1045" s="70"/>
      <c r="T1045" s="70"/>
    </row>
    <row r="1046" spans="18:20">
      <c r="R1046" s="70"/>
      <c r="S1046" s="70"/>
      <c r="T1046" s="70"/>
    </row>
    <row r="1047" spans="18:20">
      <c r="R1047" s="70"/>
      <c r="S1047" s="70"/>
      <c r="T1047" s="70"/>
    </row>
    <row r="1048" spans="18:20">
      <c r="R1048" s="70"/>
      <c r="S1048" s="70"/>
      <c r="T1048" s="70"/>
    </row>
    <row r="1049" spans="18:20">
      <c r="R1049" s="70"/>
      <c r="S1049" s="70"/>
      <c r="T1049" s="70"/>
    </row>
    <row r="1050" spans="18:20">
      <c r="R1050" s="70"/>
      <c r="S1050" s="70"/>
      <c r="T1050" s="70"/>
    </row>
    <row r="1051" spans="18:20">
      <c r="R1051" s="70"/>
      <c r="S1051" s="70"/>
      <c r="T1051" s="70"/>
    </row>
    <row r="1052" spans="18:20">
      <c r="R1052" s="70"/>
      <c r="S1052" s="70"/>
      <c r="T1052" s="70"/>
    </row>
    <row r="1053" spans="18:20">
      <c r="R1053" s="70"/>
      <c r="S1053" s="70"/>
      <c r="T1053" s="70"/>
    </row>
    <row r="1054" spans="18:20">
      <c r="R1054" s="70"/>
      <c r="S1054" s="70"/>
      <c r="T1054" s="70"/>
    </row>
    <row r="1055" spans="18:20">
      <c r="R1055" s="70"/>
      <c r="S1055" s="70"/>
      <c r="T1055" s="70"/>
    </row>
    <row r="1056" spans="18:20">
      <c r="R1056" s="70"/>
      <c r="S1056" s="70"/>
      <c r="T1056" s="70"/>
    </row>
    <row r="1057" spans="18:20">
      <c r="R1057" s="70"/>
      <c r="S1057" s="70"/>
      <c r="T1057" s="70"/>
    </row>
    <row r="1058" spans="18:20">
      <c r="R1058" s="70"/>
      <c r="S1058" s="70"/>
      <c r="T1058" s="70"/>
    </row>
    <row r="1059" spans="18:20">
      <c r="R1059" s="70"/>
      <c r="S1059" s="70"/>
      <c r="T1059" s="70"/>
    </row>
    <row r="1060" spans="18:20">
      <c r="R1060" s="70"/>
      <c r="S1060" s="70"/>
      <c r="T1060" s="70"/>
    </row>
    <row r="1061" spans="18:20">
      <c r="R1061" s="70"/>
      <c r="S1061" s="70"/>
      <c r="T1061" s="70"/>
    </row>
    <row r="1062" spans="18:20">
      <c r="R1062" s="70"/>
      <c r="S1062" s="70"/>
      <c r="T1062" s="70"/>
    </row>
    <row r="1063" spans="18:20">
      <c r="R1063" s="70"/>
      <c r="S1063" s="70"/>
      <c r="T1063" s="70"/>
    </row>
    <row r="1064" spans="18:20">
      <c r="R1064" s="70"/>
      <c r="S1064" s="70"/>
      <c r="T1064" s="70"/>
    </row>
    <row r="1065" spans="18:20">
      <c r="R1065" s="70"/>
      <c r="S1065" s="70"/>
      <c r="T1065" s="70"/>
    </row>
    <row r="1066" spans="18:20">
      <c r="R1066" s="70"/>
      <c r="S1066" s="70"/>
      <c r="T1066" s="70"/>
    </row>
    <row r="1067" spans="18:20">
      <c r="R1067" s="70"/>
      <c r="S1067" s="70"/>
      <c r="T1067" s="70"/>
    </row>
    <row r="1068" spans="18:20">
      <c r="R1068" s="70"/>
      <c r="S1068" s="70"/>
      <c r="T1068" s="70"/>
    </row>
    <row r="1069" spans="18:20">
      <c r="R1069" s="70"/>
      <c r="S1069" s="70"/>
      <c r="T1069" s="70"/>
    </row>
    <row r="1070" spans="18:20">
      <c r="R1070" s="70"/>
      <c r="S1070" s="70"/>
      <c r="T1070" s="70"/>
    </row>
    <row r="1071" spans="18:20">
      <c r="R1071" s="70"/>
      <c r="S1071" s="70"/>
      <c r="T1071" s="70"/>
    </row>
    <row r="1072" spans="18:20">
      <c r="R1072" s="70"/>
      <c r="S1072" s="70"/>
      <c r="T1072" s="70"/>
    </row>
    <row r="1073" spans="18:20">
      <c r="R1073" s="70"/>
      <c r="S1073" s="70"/>
      <c r="T1073" s="70"/>
    </row>
    <row r="1074" spans="18:20">
      <c r="R1074" s="70"/>
      <c r="S1074" s="70"/>
      <c r="T1074" s="70"/>
    </row>
    <row r="1075" spans="18:20">
      <c r="R1075" s="70"/>
      <c r="S1075" s="70"/>
      <c r="T1075" s="70"/>
    </row>
    <row r="1076" spans="18:20">
      <c r="R1076" s="70"/>
      <c r="S1076" s="70"/>
      <c r="T1076" s="70"/>
    </row>
    <row r="1077" spans="18:20">
      <c r="R1077" s="70"/>
      <c r="S1077" s="70"/>
      <c r="T1077" s="70"/>
    </row>
    <row r="1078" spans="18:20">
      <c r="R1078" s="70"/>
      <c r="S1078" s="70"/>
      <c r="T1078" s="70"/>
    </row>
    <row r="1079" spans="18:20">
      <c r="R1079" s="70"/>
      <c r="S1079" s="70"/>
      <c r="T1079" s="70"/>
    </row>
    <row r="1080" spans="18:20">
      <c r="R1080" s="70"/>
      <c r="S1080" s="70"/>
      <c r="T1080" s="70"/>
    </row>
    <row r="1081" spans="18:20">
      <c r="R1081" s="70"/>
      <c r="S1081" s="70"/>
      <c r="T1081" s="70"/>
    </row>
    <row r="1082" spans="18:20">
      <c r="R1082" s="70"/>
      <c r="S1082" s="70"/>
      <c r="T1082" s="70"/>
    </row>
    <row r="1083" spans="18:20">
      <c r="R1083" s="70"/>
      <c r="S1083" s="70"/>
      <c r="T1083" s="70"/>
    </row>
    <row r="1084" spans="18:20">
      <c r="R1084" s="70"/>
      <c r="S1084" s="70"/>
      <c r="T1084" s="70"/>
    </row>
    <row r="1085" spans="18:20">
      <c r="R1085" s="70"/>
      <c r="S1085" s="70"/>
      <c r="T1085" s="70"/>
    </row>
    <row r="1086" spans="18:20">
      <c r="R1086" s="70"/>
      <c r="S1086" s="70"/>
      <c r="T1086" s="70"/>
    </row>
    <row r="1087" spans="18:20">
      <c r="R1087" s="70"/>
      <c r="S1087" s="70"/>
      <c r="T1087" s="70"/>
    </row>
    <row r="1088" spans="18:20">
      <c r="R1088" s="70"/>
      <c r="S1088" s="70"/>
      <c r="T1088" s="70"/>
    </row>
    <row r="1089" spans="18:20">
      <c r="R1089" s="70"/>
      <c r="S1089" s="70"/>
      <c r="T1089" s="70"/>
    </row>
    <row r="1090" spans="18:20">
      <c r="R1090" s="70"/>
      <c r="S1090" s="70"/>
      <c r="T1090" s="70"/>
    </row>
    <row r="1091" spans="18:20">
      <c r="R1091" s="70"/>
      <c r="S1091" s="70"/>
      <c r="T1091" s="70"/>
    </row>
    <row r="1092" spans="18:20">
      <c r="R1092" s="70"/>
      <c r="S1092" s="70"/>
      <c r="T1092" s="70"/>
    </row>
    <row r="1093" spans="18:20">
      <c r="R1093" s="70"/>
      <c r="S1093" s="70"/>
      <c r="T1093" s="70"/>
    </row>
    <row r="1094" spans="18:20">
      <c r="R1094" s="70"/>
      <c r="S1094" s="70"/>
      <c r="T1094" s="70"/>
    </row>
    <row r="1095" spans="18:20">
      <c r="R1095" s="70"/>
      <c r="S1095" s="70"/>
      <c r="T1095" s="70"/>
    </row>
    <row r="1096" spans="18:20">
      <c r="R1096" s="70"/>
      <c r="S1096" s="70"/>
      <c r="T1096" s="70"/>
    </row>
    <row r="1097" spans="18:20">
      <c r="R1097" s="70"/>
      <c r="S1097" s="70"/>
      <c r="T1097" s="70"/>
    </row>
    <row r="1098" spans="18:20">
      <c r="R1098" s="70"/>
      <c r="S1098" s="70"/>
      <c r="T1098" s="70"/>
    </row>
    <row r="1099" spans="18:20">
      <c r="R1099" s="70"/>
      <c r="S1099" s="70"/>
      <c r="T1099" s="70"/>
    </row>
    <row r="1100" spans="18:20">
      <c r="R1100" s="70"/>
      <c r="S1100" s="70"/>
      <c r="T1100" s="70"/>
    </row>
    <row r="1101" spans="18:20">
      <c r="R1101" s="70"/>
      <c r="S1101" s="70"/>
      <c r="T1101" s="70"/>
    </row>
    <row r="1102" spans="18:20">
      <c r="R1102" s="70"/>
      <c r="S1102" s="70"/>
      <c r="T1102" s="70"/>
    </row>
    <row r="1103" spans="18:20">
      <c r="R1103" s="70"/>
      <c r="S1103" s="70"/>
      <c r="T1103" s="70"/>
    </row>
    <row r="1104" spans="18:20">
      <c r="R1104" s="70"/>
      <c r="S1104" s="70"/>
      <c r="T1104" s="70"/>
    </row>
    <row r="1105" spans="18:20">
      <c r="R1105" s="70"/>
      <c r="S1105" s="70"/>
      <c r="T1105" s="70"/>
    </row>
    <row r="1106" spans="18:20">
      <c r="R1106" s="70"/>
      <c r="S1106" s="70"/>
      <c r="T1106" s="70"/>
    </row>
    <row r="1107" spans="18:20">
      <c r="R1107" s="70"/>
      <c r="S1107" s="70"/>
      <c r="T1107" s="70"/>
    </row>
    <row r="1108" spans="18:20">
      <c r="R1108" s="70"/>
      <c r="S1108" s="70"/>
      <c r="T1108" s="70"/>
    </row>
    <row r="1109" spans="18:20">
      <c r="R1109" s="70"/>
      <c r="S1109" s="70"/>
      <c r="T1109" s="70"/>
    </row>
    <row r="1110" spans="18:20">
      <c r="R1110" s="70"/>
      <c r="S1110" s="70"/>
      <c r="T1110" s="70"/>
    </row>
    <row r="1111" spans="18:20">
      <c r="R1111" s="70"/>
      <c r="S1111" s="70"/>
      <c r="T1111" s="70"/>
    </row>
    <row r="1112" spans="18:20">
      <c r="R1112" s="70"/>
      <c r="S1112" s="70"/>
      <c r="T1112" s="70"/>
    </row>
    <row r="1113" spans="18:20">
      <c r="R1113" s="70"/>
      <c r="S1113" s="70"/>
      <c r="T1113" s="70"/>
    </row>
    <row r="1114" spans="18:20">
      <c r="R1114" s="70"/>
      <c r="S1114" s="70"/>
      <c r="T1114" s="70"/>
    </row>
    <row r="1115" spans="18:20">
      <c r="R1115" s="70"/>
      <c r="S1115" s="70"/>
      <c r="T1115" s="70"/>
    </row>
    <row r="1116" spans="18:20">
      <c r="R1116" s="70"/>
      <c r="S1116" s="70"/>
      <c r="T1116" s="70"/>
    </row>
    <row r="1117" spans="18:20">
      <c r="R1117" s="70"/>
      <c r="S1117" s="70"/>
      <c r="T1117" s="70"/>
    </row>
    <row r="1118" spans="18:20">
      <c r="R1118" s="70"/>
      <c r="S1118" s="70"/>
      <c r="T1118" s="70"/>
    </row>
    <row r="1119" spans="18:20">
      <c r="R1119" s="70"/>
      <c r="S1119" s="70"/>
      <c r="T1119" s="70"/>
    </row>
    <row r="1120" spans="18:20">
      <c r="R1120" s="70"/>
      <c r="S1120" s="70"/>
      <c r="T1120" s="70"/>
    </row>
    <row r="1121" spans="18:20">
      <c r="R1121" s="70"/>
      <c r="S1121" s="70"/>
      <c r="T1121" s="70"/>
    </row>
    <row r="1122" spans="18:20">
      <c r="R1122" s="70"/>
      <c r="S1122" s="70"/>
      <c r="T1122" s="70"/>
    </row>
    <row r="1123" spans="18:20">
      <c r="R1123" s="70"/>
      <c r="S1123" s="70"/>
      <c r="T1123" s="70"/>
    </row>
    <row r="1124" spans="18:20">
      <c r="R1124" s="70"/>
      <c r="S1124" s="70"/>
      <c r="T1124" s="70"/>
    </row>
    <row r="1125" spans="18:20">
      <c r="R1125" s="70"/>
      <c r="S1125" s="70"/>
      <c r="T1125" s="70"/>
    </row>
    <row r="1126" spans="18:20">
      <c r="R1126" s="70"/>
      <c r="S1126" s="70"/>
      <c r="T1126" s="70"/>
    </row>
    <row r="1127" spans="18:20">
      <c r="R1127" s="70"/>
      <c r="S1127" s="70"/>
      <c r="T1127" s="70"/>
    </row>
    <row r="1128" spans="18:20">
      <c r="R1128" s="70"/>
      <c r="S1128" s="70"/>
      <c r="T1128" s="70"/>
    </row>
    <row r="1129" spans="18:20">
      <c r="R1129" s="70"/>
      <c r="S1129" s="70"/>
      <c r="T1129" s="70"/>
    </row>
    <row r="1130" spans="18:20">
      <c r="R1130" s="70"/>
      <c r="S1130" s="70"/>
      <c r="T1130" s="70"/>
    </row>
    <row r="1131" spans="18:20">
      <c r="R1131" s="70"/>
      <c r="S1131" s="70"/>
      <c r="T1131" s="70"/>
    </row>
    <row r="1132" spans="18:20">
      <c r="R1132" s="70"/>
      <c r="S1132" s="70"/>
      <c r="T1132" s="70"/>
    </row>
    <row r="1133" spans="18:20">
      <c r="R1133" s="70"/>
      <c r="S1133" s="70"/>
      <c r="T1133" s="70"/>
    </row>
    <row r="1134" spans="18:20">
      <c r="R1134" s="70"/>
      <c r="S1134" s="70"/>
      <c r="T1134" s="70"/>
    </row>
    <row r="1135" spans="18:20">
      <c r="R1135" s="70"/>
      <c r="S1135" s="70"/>
      <c r="T1135" s="70"/>
    </row>
    <row r="1136" spans="18:20">
      <c r="R1136" s="70"/>
      <c r="S1136" s="70"/>
      <c r="T1136" s="70"/>
    </row>
    <row r="1137" spans="18:20">
      <c r="R1137" s="70"/>
      <c r="S1137" s="70"/>
      <c r="T1137" s="70"/>
    </row>
    <row r="1138" spans="18:20">
      <c r="R1138" s="70"/>
      <c r="S1138" s="70"/>
      <c r="T1138" s="70"/>
    </row>
    <row r="1139" spans="18:20">
      <c r="R1139" s="70"/>
      <c r="S1139" s="70"/>
      <c r="T1139" s="70"/>
    </row>
    <row r="1140" spans="18:20">
      <c r="R1140" s="70"/>
      <c r="S1140" s="70"/>
      <c r="T1140" s="70"/>
    </row>
    <row r="1141" spans="18:20">
      <c r="R1141" s="70"/>
      <c r="S1141" s="70"/>
      <c r="T1141" s="70"/>
    </row>
    <row r="1142" spans="18:20">
      <c r="R1142" s="70"/>
      <c r="S1142" s="70"/>
      <c r="T1142" s="70"/>
    </row>
    <row r="1143" spans="18:20">
      <c r="R1143" s="70"/>
      <c r="S1143" s="70"/>
      <c r="T1143" s="70"/>
    </row>
    <row r="1144" spans="18:20">
      <c r="R1144" s="70"/>
      <c r="S1144" s="70"/>
      <c r="T1144" s="70"/>
    </row>
    <row r="1145" spans="18:20">
      <c r="R1145" s="70"/>
      <c r="S1145" s="70"/>
      <c r="T1145" s="70"/>
    </row>
    <row r="1146" spans="18:20">
      <c r="R1146" s="70"/>
      <c r="S1146" s="70"/>
      <c r="T1146" s="70"/>
    </row>
    <row r="1147" spans="18:20">
      <c r="R1147" s="70"/>
      <c r="S1147" s="70"/>
      <c r="T1147" s="70"/>
    </row>
    <row r="1148" spans="18:20">
      <c r="R1148" s="70"/>
      <c r="S1148" s="70"/>
      <c r="T1148" s="70"/>
    </row>
    <row r="1149" spans="18:20">
      <c r="R1149" s="70"/>
      <c r="S1149" s="70"/>
      <c r="T1149" s="70"/>
    </row>
    <row r="1150" spans="18:20">
      <c r="R1150" s="70"/>
      <c r="S1150" s="70"/>
      <c r="T1150" s="70"/>
    </row>
    <row r="1151" spans="18:20">
      <c r="R1151" s="70"/>
      <c r="S1151" s="70"/>
      <c r="T1151" s="70"/>
    </row>
    <row r="1152" spans="18:20">
      <c r="R1152" s="70"/>
      <c r="S1152" s="70"/>
      <c r="T1152" s="70"/>
    </row>
    <row r="1153" spans="18:20">
      <c r="R1153" s="70"/>
      <c r="S1153" s="70"/>
      <c r="T1153" s="70"/>
    </row>
    <row r="1154" spans="18:20">
      <c r="R1154" s="70"/>
      <c r="S1154" s="70"/>
      <c r="T1154" s="70"/>
    </row>
    <row r="1155" spans="18:20">
      <c r="R1155" s="70"/>
      <c r="S1155" s="70"/>
      <c r="T1155" s="70"/>
    </row>
    <row r="1156" spans="18:20">
      <c r="R1156" s="70"/>
      <c r="S1156" s="70"/>
      <c r="T1156" s="70"/>
    </row>
    <row r="1157" spans="18:20">
      <c r="R1157" s="70"/>
      <c r="S1157" s="70"/>
      <c r="T1157" s="70"/>
    </row>
    <row r="1158" spans="18:20">
      <c r="R1158" s="70"/>
      <c r="S1158" s="70"/>
      <c r="T1158" s="70"/>
    </row>
    <row r="1159" spans="18:20">
      <c r="R1159" s="70"/>
      <c r="S1159" s="70"/>
      <c r="T1159" s="70"/>
    </row>
    <row r="1160" spans="18:20">
      <c r="R1160" s="70"/>
      <c r="S1160" s="70"/>
      <c r="T1160" s="70"/>
    </row>
    <row r="1161" spans="18:20">
      <c r="R1161" s="70"/>
      <c r="S1161" s="70"/>
      <c r="T1161" s="70"/>
    </row>
    <row r="1162" spans="18:20">
      <c r="R1162" s="70"/>
      <c r="S1162" s="70"/>
      <c r="T1162" s="70"/>
    </row>
    <row r="1163" spans="18:20">
      <c r="R1163" s="70"/>
      <c r="S1163" s="70"/>
      <c r="T1163" s="70"/>
    </row>
    <row r="1164" spans="18:20">
      <c r="R1164" s="70"/>
      <c r="S1164" s="70"/>
      <c r="T1164" s="70"/>
    </row>
    <row r="1165" spans="18:20">
      <c r="R1165" s="70"/>
      <c r="S1165" s="70"/>
      <c r="T1165" s="70"/>
    </row>
    <row r="1166" spans="18:20">
      <c r="R1166" s="70"/>
      <c r="S1166" s="70"/>
      <c r="T1166" s="70"/>
    </row>
    <row r="1167" spans="18:20">
      <c r="R1167" s="70"/>
      <c r="S1167" s="70"/>
      <c r="T1167" s="70"/>
    </row>
    <row r="1168" spans="18:20">
      <c r="R1168" s="70"/>
      <c r="S1168" s="70"/>
      <c r="T1168" s="70"/>
    </row>
    <row r="1169" spans="18:20">
      <c r="R1169" s="70"/>
      <c r="S1169" s="70"/>
      <c r="T1169" s="70"/>
    </row>
    <row r="1170" spans="18:20">
      <c r="R1170" s="70"/>
      <c r="S1170" s="70"/>
      <c r="T1170" s="70"/>
    </row>
    <row r="1171" spans="18:20">
      <c r="R1171" s="70"/>
      <c r="S1171" s="70"/>
      <c r="T1171" s="70"/>
    </row>
    <row r="1172" spans="18:20">
      <c r="R1172" s="70"/>
      <c r="S1172" s="70"/>
      <c r="T1172" s="70"/>
    </row>
    <row r="1173" spans="18:20">
      <c r="R1173" s="70"/>
      <c r="S1173" s="70"/>
      <c r="T1173" s="70"/>
    </row>
    <row r="1174" spans="18:20">
      <c r="R1174" s="70"/>
      <c r="S1174" s="70"/>
      <c r="T1174" s="70"/>
    </row>
    <row r="1175" spans="18:20">
      <c r="R1175" s="70"/>
      <c r="S1175" s="70"/>
      <c r="T1175" s="70"/>
    </row>
    <row r="1176" spans="18:20">
      <c r="R1176" s="70"/>
      <c r="S1176" s="70"/>
      <c r="T1176" s="70"/>
    </row>
    <row r="1177" spans="18:20">
      <c r="R1177" s="70"/>
      <c r="S1177" s="70"/>
      <c r="T1177" s="70"/>
    </row>
    <row r="1178" spans="18:20">
      <c r="R1178" s="70"/>
      <c r="S1178" s="70"/>
      <c r="T1178" s="70"/>
    </row>
    <row r="1179" spans="18:20">
      <c r="R1179" s="70"/>
      <c r="S1179" s="70"/>
      <c r="T1179" s="70"/>
    </row>
    <row r="1180" spans="18:20">
      <c r="R1180" s="70"/>
      <c r="S1180" s="70"/>
      <c r="T1180" s="70"/>
    </row>
    <row r="1181" spans="18:20">
      <c r="R1181" s="70"/>
      <c r="S1181" s="70"/>
      <c r="T1181" s="70"/>
    </row>
    <row r="1182" spans="18:20">
      <c r="R1182" s="70"/>
      <c r="S1182" s="70"/>
      <c r="T1182" s="70"/>
    </row>
    <row r="1183" spans="18:20">
      <c r="R1183" s="70"/>
      <c r="S1183" s="70"/>
      <c r="T1183" s="70"/>
    </row>
    <row r="1184" spans="18:20">
      <c r="R1184" s="70"/>
      <c r="S1184" s="70"/>
      <c r="T1184" s="70"/>
    </row>
    <row r="1185" spans="18:20">
      <c r="R1185" s="70"/>
      <c r="S1185" s="70"/>
      <c r="T1185" s="70"/>
    </row>
    <row r="1186" spans="18:20">
      <c r="R1186" s="70"/>
      <c r="S1186" s="70"/>
      <c r="T1186" s="70"/>
    </row>
    <row r="1187" spans="18:20">
      <c r="R1187" s="70"/>
      <c r="S1187" s="70"/>
      <c r="T1187" s="70"/>
    </row>
    <row r="1188" spans="18:20">
      <c r="R1188" s="70"/>
      <c r="S1188" s="70"/>
      <c r="T1188" s="70"/>
    </row>
    <row r="1189" spans="18:20">
      <c r="R1189" s="70"/>
      <c r="S1189" s="70"/>
      <c r="T1189" s="70"/>
    </row>
    <row r="1190" spans="18:20">
      <c r="R1190" s="70"/>
      <c r="S1190" s="70"/>
      <c r="T1190" s="70"/>
    </row>
    <row r="1191" spans="18:20">
      <c r="R1191" s="70"/>
      <c r="S1191" s="70"/>
      <c r="T1191" s="70"/>
    </row>
    <row r="1192" spans="18:20">
      <c r="R1192" s="70"/>
      <c r="S1192" s="70"/>
      <c r="T1192" s="70"/>
    </row>
    <row r="1193" spans="18:20">
      <c r="R1193" s="70"/>
      <c r="S1193" s="70"/>
      <c r="T1193" s="70"/>
    </row>
    <row r="1194" spans="18:20">
      <c r="R1194" s="70"/>
      <c r="S1194" s="70"/>
      <c r="T1194" s="70"/>
    </row>
    <row r="1195" spans="18:20">
      <c r="R1195" s="70"/>
      <c r="S1195" s="70"/>
      <c r="T1195" s="70"/>
    </row>
    <row r="1196" spans="18:20">
      <c r="R1196" s="70"/>
      <c r="S1196" s="70"/>
      <c r="T1196" s="70"/>
    </row>
    <row r="1197" spans="18:20">
      <c r="R1197" s="70"/>
      <c r="S1197" s="70"/>
      <c r="T1197" s="70"/>
    </row>
    <row r="1198" spans="18:20">
      <c r="R1198" s="70"/>
      <c r="S1198" s="70"/>
      <c r="T1198" s="70"/>
    </row>
    <row r="1199" spans="18:20">
      <c r="R1199" s="70"/>
      <c r="S1199" s="70"/>
      <c r="T1199" s="70"/>
    </row>
    <row r="1200" spans="18:20">
      <c r="R1200" s="70"/>
      <c r="S1200" s="70"/>
      <c r="T1200" s="70"/>
    </row>
    <row r="1201" spans="18:20">
      <c r="R1201" s="70"/>
      <c r="S1201" s="70"/>
      <c r="T1201" s="70"/>
    </row>
    <row r="1202" spans="18:20">
      <c r="R1202" s="70"/>
      <c r="S1202" s="70"/>
      <c r="T1202" s="70"/>
    </row>
    <row r="1203" spans="18:20">
      <c r="R1203" s="70"/>
      <c r="S1203" s="70"/>
      <c r="T1203" s="70"/>
    </row>
    <row r="1204" spans="18:20">
      <c r="R1204" s="70"/>
      <c r="S1204" s="70"/>
      <c r="T1204" s="70"/>
    </row>
    <row r="1205" spans="18:20">
      <c r="R1205" s="70"/>
      <c r="S1205" s="70"/>
      <c r="T1205" s="70"/>
    </row>
    <row r="1206" spans="18:20">
      <c r="R1206" s="70"/>
      <c r="S1206" s="70"/>
      <c r="T1206" s="70"/>
    </row>
    <row r="1207" spans="18:20">
      <c r="R1207" s="70"/>
      <c r="S1207" s="70"/>
      <c r="T1207" s="70"/>
    </row>
    <row r="1208" spans="18:20">
      <c r="R1208" s="70"/>
      <c r="S1208" s="70"/>
      <c r="T1208" s="70"/>
    </row>
    <row r="1209" spans="18:20">
      <c r="R1209" s="70"/>
      <c r="S1209" s="70"/>
      <c r="T1209" s="70"/>
    </row>
    <row r="1210" spans="18:20">
      <c r="R1210" s="70"/>
      <c r="S1210" s="70"/>
      <c r="T1210" s="70"/>
    </row>
    <row r="1211" spans="18:20">
      <c r="R1211" s="70"/>
      <c r="S1211" s="70"/>
      <c r="T1211" s="70"/>
    </row>
    <row r="1212" spans="18:20">
      <c r="R1212" s="70"/>
      <c r="S1212" s="70"/>
      <c r="T1212" s="70"/>
    </row>
    <row r="1213" spans="18:20">
      <c r="R1213" s="70"/>
      <c r="S1213" s="70"/>
      <c r="T1213" s="70"/>
    </row>
    <row r="1214" spans="18:20">
      <c r="R1214" s="70"/>
      <c r="S1214" s="70"/>
      <c r="T1214" s="70"/>
    </row>
    <row r="1215" spans="18:20">
      <c r="R1215" s="70"/>
      <c r="S1215" s="70"/>
      <c r="T1215" s="70"/>
    </row>
    <row r="1216" spans="18:20">
      <c r="R1216" s="70"/>
      <c r="S1216" s="70"/>
      <c r="T1216" s="70"/>
    </row>
    <row r="1217" spans="18:20">
      <c r="R1217" s="70"/>
      <c r="S1217" s="70"/>
      <c r="T1217" s="70"/>
    </row>
    <row r="1218" spans="18:20">
      <c r="R1218" s="70"/>
      <c r="S1218" s="70"/>
      <c r="T1218" s="70"/>
    </row>
    <row r="1219" spans="18:20">
      <c r="R1219" s="70"/>
      <c r="S1219" s="70"/>
      <c r="T1219" s="70"/>
    </row>
    <row r="1220" spans="18:20">
      <c r="R1220" s="70"/>
      <c r="S1220" s="70"/>
      <c r="T1220" s="70"/>
    </row>
    <row r="1221" spans="18:20">
      <c r="R1221" s="70"/>
      <c r="S1221" s="70"/>
      <c r="T1221" s="70"/>
    </row>
    <row r="1222" spans="18:20">
      <c r="R1222" s="70"/>
      <c r="S1222" s="70"/>
      <c r="T1222" s="70"/>
    </row>
    <row r="1223" spans="18:20">
      <c r="R1223" s="70"/>
      <c r="S1223" s="70"/>
      <c r="T1223" s="70"/>
    </row>
    <row r="1224" spans="18:20">
      <c r="R1224" s="70"/>
      <c r="S1224" s="70"/>
      <c r="T1224" s="70"/>
    </row>
    <row r="1225" spans="18:20">
      <c r="R1225" s="70"/>
      <c r="S1225" s="70"/>
      <c r="T1225" s="70"/>
    </row>
    <row r="1226" spans="18:20">
      <c r="R1226" s="70"/>
      <c r="S1226" s="70"/>
      <c r="T1226" s="70"/>
    </row>
    <row r="1227" spans="18:20">
      <c r="R1227" s="70"/>
      <c r="S1227" s="70"/>
      <c r="T1227" s="70"/>
    </row>
    <row r="1228" spans="18:20">
      <c r="R1228" s="70"/>
      <c r="S1228" s="70"/>
      <c r="T1228" s="70"/>
    </row>
    <row r="1229" spans="18:20">
      <c r="R1229" s="70"/>
      <c r="S1229" s="70"/>
      <c r="T1229" s="70"/>
    </row>
    <row r="1230" spans="18:20">
      <c r="R1230" s="70"/>
      <c r="S1230" s="70"/>
      <c r="T1230" s="70"/>
    </row>
    <row r="1231" spans="18:20">
      <c r="R1231" s="70"/>
      <c r="S1231" s="70"/>
      <c r="T1231" s="70"/>
    </row>
    <row r="1232" spans="18:20">
      <c r="R1232" s="70"/>
      <c r="S1232" s="70"/>
      <c r="T1232" s="70"/>
    </row>
    <row r="1233" spans="18:20">
      <c r="R1233" s="70"/>
      <c r="S1233" s="70"/>
      <c r="T1233" s="70"/>
    </row>
    <row r="1234" spans="18:20">
      <c r="R1234" s="70"/>
      <c r="S1234" s="70"/>
      <c r="T1234" s="70"/>
    </row>
    <row r="1235" spans="18:20">
      <c r="R1235" s="70"/>
      <c r="S1235" s="70"/>
      <c r="T1235" s="70"/>
    </row>
    <row r="1236" spans="18:20">
      <c r="R1236" s="70"/>
      <c r="S1236" s="70"/>
      <c r="T1236" s="70"/>
    </row>
    <row r="1237" spans="18:20">
      <c r="R1237" s="70"/>
      <c r="S1237" s="70"/>
      <c r="T1237" s="70"/>
    </row>
    <row r="1238" spans="18:20">
      <c r="R1238" s="70"/>
      <c r="S1238" s="70"/>
      <c r="T1238" s="70"/>
    </row>
    <row r="1239" spans="18:20">
      <c r="R1239" s="70"/>
      <c r="S1239" s="70"/>
      <c r="T1239" s="70"/>
    </row>
    <row r="1240" spans="18:20">
      <c r="R1240" s="70"/>
      <c r="S1240" s="70"/>
      <c r="T1240" s="70"/>
    </row>
    <row r="1241" spans="18:20">
      <c r="R1241" s="70"/>
      <c r="S1241" s="70"/>
      <c r="T1241" s="70"/>
    </row>
    <row r="1242" spans="18:20">
      <c r="R1242" s="70"/>
      <c r="S1242" s="70"/>
      <c r="T1242" s="70"/>
    </row>
    <row r="1243" spans="18:20">
      <c r="R1243" s="70"/>
      <c r="S1243" s="70"/>
      <c r="T1243" s="70"/>
    </row>
    <row r="1244" spans="18:20">
      <c r="R1244" s="70"/>
      <c r="S1244" s="70"/>
      <c r="T1244" s="70"/>
    </row>
    <row r="1245" spans="18:20">
      <c r="R1245" s="70"/>
      <c r="S1245" s="70"/>
      <c r="T1245" s="70"/>
    </row>
    <row r="1246" spans="18:20">
      <c r="R1246" s="70"/>
      <c r="S1246" s="70"/>
      <c r="T1246" s="70"/>
    </row>
    <row r="1247" spans="18:20">
      <c r="R1247" s="70"/>
      <c r="S1247" s="70"/>
      <c r="T1247" s="70"/>
    </row>
    <row r="1248" spans="18:20">
      <c r="R1248" s="70"/>
      <c r="S1248" s="70"/>
      <c r="T1248" s="70"/>
    </row>
    <row r="1249" spans="18:20">
      <c r="R1249" s="70"/>
      <c r="S1249" s="70"/>
      <c r="T1249" s="70"/>
    </row>
    <row r="1250" spans="18:20">
      <c r="R1250" s="70"/>
      <c r="S1250" s="70"/>
      <c r="T1250" s="70"/>
    </row>
    <row r="1251" spans="18:20">
      <c r="R1251" s="70"/>
      <c r="S1251" s="70"/>
      <c r="T1251" s="70"/>
    </row>
    <row r="1252" spans="18:20">
      <c r="R1252" s="70"/>
      <c r="S1252" s="70"/>
      <c r="T1252" s="70"/>
    </row>
    <row r="1253" spans="18:20">
      <c r="R1253" s="70"/>
      <c r="S1253" s="70"/>
      <c r="T1253" s="70"/>
    </row>
    <row r="1254" spans="18:20">
      <c r="R1254" s="70"/>
      <c r="S1254" s="70"/>
      <c r="T1254" s="70"/>
    </row>
    <row r="1255" spans="18:20">
      <c r="R1255" s="70"/>
      <c r="S1255" s="70"/>
      <c r="T1255" s="70"/>
    </row>
    <row r="1256" spans="18:20">
      <c r="R1256" s="70"/>
      <c r="S1256" s="70"/>
      <c r="T1256" s="70"/>
    </row>
    <row r="1257" spans="18:20">
      <c r="R1257" s="70"/>
      <c r="S1257" s="70"/>
      <c r="T1257" s="70"/>
    </row>
    <row r="1258" spans="18:20">
      <c r="R1258" s="70"/>
      <c r="S1258" s="70"/>
      <c r="T1258" s="70"/>
    </row>
    <row r="1259" spans="18:20">
      <c r="R1259" s="70"/>
      <c r="S1259" s="70"/>
      <c r="T1259" s="70"/>
    </row>
    <row r="1260" spans="18:20">
      <c r="R1260" s="70"/>
      <c r="S1260" s="70"/>
      <c r="T1260" s="70"/>
    </row>
    <row r="1261" spans="18:20">
      <c r="R1261" s="70"/>
      <c r="S1261" s="70"/>
      <c r="T1261" s="70"/>
    </row>
    <row r="1262" spans="18:20">
      <c r="R1262" s="70"/>
      <c r="S1262" s="70"/>
      <c r="T1262" s="70"/>
    </row>
    <row r="1263" spans="18:20">
      <c r="R1263" s="70"/>
      <c r="S1263" s="70"/>
      <c r="T1263" s="70"/>
    </row>
    <row r="1264" spans="18:20">
      <c r="R1264" s="70"/>
      <c r="S1264" s="70"/>
      <c r="T1264" s="70"/>
    </row>
    <row r="1265" spans="18:20">
      <c r="R1265" s="70"/>
      <c r="S1265" s="70"/>
      <c r="T1265" s="70"/>
    </row>
    <row r="1266" spans="18:20">
      <c r="R1266" s="70"/>
      <c r="S1266" s="70"/>
      <c r="T1266" s="70"/>
    </row>
    <row r="1267" spans="18:20">
      <c r="R1267" s="70"/>
      <c r="S1267" s="70"/>
      <c r="T1267" s="70"/>
    </row>
    <row r="1268" spans="18:20">
      <c r="R1268" s="70"/>
      <c r="S1268" s="70"/>
      <c r="T1268" s="70"/>
    </row>
    <row r="1269" spans="18:20">
      <c r="R1269" s="70"/>
      <c r="S1269" s="70"/>
      <c r="T1269" s="70"/>
    </row>
    <row r="1270" spans="18:20">
      <c r="R1270" s="70"/>
      <c r="S1270" s="70"/>
      <c r="T1270" s="70"/>
    </row>
    <row r="1271" spans="18:20">
      <c r="R1271" s="70"/>
      <c r="S1271" s="70"/>
      <c r="T1271" s="70"/>
    </row>
    <row r="1272" spans="18:20">
      <c r="R1272" s="70"/>
      <c r="S1272" s="70"/>
      <c r="T1272" s="70"/>
    </row>
    <row r="1273" spans="18:20">
      <c r="R1273" s="70"/>
      <c r="S1273" s="70"/>
      <c r="T1273" s="70"/>
    </row>
    <row r="1274" spans="18:20">
      <c r="R1274" s="70"/>
      <c r="S1274" s="70"/>
      <c r="T1274" s="70"/>
    </row>
    <row r="1275" spans="18:20">
      <c r="R1275" s="70"/>
      <c r="S1275" s="70"/>
      <c r="T1275" s="70"/>
    </row>
    <row r="1276" spans="18:20">
      <c r="R1276" s="70"/>
      <c r="S1276" s="70"/>
      <c r="T1276" s="70"/>
    </row>
    <row r="1277" spans="18:20">
      <c r="R1277" s="70"/>
      <c r="S1277" s="70"/>
      <c r="T1277" s="70"/>
    </row>
    <row r="1278" spans="18:20">
      <c r="R1278" s="70"/>
      <c r="S1278" s="70"/>
      <c r="T1278" s="70"/>
    </row>
    <row r="1279" spans="18:20">
      <c r="R1279" s="70"/>
      <c r="S1279" s="70"/>
      <c r="T1279" s="70"/>
    </row>
    <row r="1280" spans="18:20">
      <c r="R1280" s="70"/>
      <c r="S1280" s="70"/>
      <c r="T1280" s="70"/>
    </row>
    <row r="1281" spans="18:20">
      <c r="R1281" s="70"/>
      <c r="S1281" s="70"/>
      <c r="T1281" s="70"/>
    </row>
    <row r="1282" spans="18:20">
      <c r="R1282" s="70"/>
      <c r="S1282" s="70"/>
      <c r="T1282" s="70"/>
    </row>
    <row r="1283" spans="18:20">
      <c r="R1283" s="70"/>
      <c r="S1283" s="70"/>
      <c r="T1283" s="70"/>
    </row>
    <row r="1284" spans="18:20">
      <c r="R1284" s="70"/>
      <c r="S1284" s="70"/>
      <c r="T1284" s="70"/>
    </row>
    <row r="1285" spans="18:20">
      <c r="R1285" s="70"/>
      <c r="S1285" s="70"/>
      <c r="T1285" s="70"/>
    </row>
    <row r="1286" spans="18:20">
      <c r="R1286" s="70"/>
      <c r="S1286" s="70"/>
      <c r="T1286" s="70"/>
    </row>
    <row r="1287" spans="18:20">
      <c r="R1287" s="70"/>
      <c r="S1287" s="70"/>
      <c r="T1287" s="70"/>
    </row>
    <row r="1288" spans="18:20">
      <c r="R1288" s="70"/>
      <c r="S1288" s="70"/>
      <c r="T1288" s="70"/>
    </row>
    <row r="1289" spans="18:20">
      <c r="R1289" s="70"/>
      <c r="S1289" s="70"/>
      <c r="T1289" s="70"/>
    </row>
    <row r="1290" spans="18:20">
      <c r="R1290" s="70"/>
      <c r="S1290" s="70"/>
      <c r="T1290" s="70"/>
    </row>
    <row r="1291" spans="18:20">
      <c r="R1291" s="70"/>
      <c r="S1291" s="70"/>
      <c r="T1291" s="70"/>
    </row>
    <row r="1292" spans="18:20">
      <c r="R1292" s="70"/>
      <c r="S1292" s="70"/>
      <c r="T1292" s="70"/>
    </row>
    <row r="1293" spans="18:20">
      <c r="R1293" s="70"/>
      <c r="S1293" s="70"/>
      <c r="T1293" s="70"/>
    </row>
    <row r="1294" spans="18:20">
      <c r="R1294" s="70"/>
      <c r="S1294" s="70"/>
      <c r="T1294" s="70"/>
    </row>
    <row r="1295" spans="18:20">
      <c r="R1295" s="70"/>
      <c r="S1295" s="70"/>
      <c r="T1295" s="70"/>
    </row>
    <row r="1296" spans="18:20">
      <c r="R1296" s="70"/>
      <c r="S1296" s="70"/>
      <c r="T1296" s="70"/>
    </row>
    <row r="1297" spans="18:20">
      <c r="R1297" s="70"/>
      <c r="S1297" s="70"/>
      <c r="T1297" s="70"/>
    </row>
    <row r="1298" spans="18:20">
      <c r="R1298" s="70"/>
      <c r="S1298" s="70"/>
      <c r="T1298" s="70"/>
    </row>
    <row r="1299" spans="18:20">
      <c r="R1299" s="70"/>
      <c r="S1299" s="70"/>
      <c r="T1299" s="70"/>
    </row>
    <row r="1300" spans="18:20">
      <c r="R1300" s="70"/>
      <c r="S1300" s="70"/>
      <c r="T1300" s="70"/>
    </row>
    <row r="1301" spans="18:20">
      <c r="R1301" s="70"/>
      <c r="S1301" s="70"/>
      <c r="T1301" s="70"/>
    </row>
    <row r="1302" spans="18:20">
      <c r="R1302" s="70"/>
      <c r="S1302" s="70"/>
      <c r="T1302" s="70"/>
    </row>
    <row r="1303" spans="18:20">
      <c r="R1303" s="70"/>
      <c r="S1303" s="70"/>
      <c r="T1303" s="70"/>
    </row>
    <row r="1304" spans="18:20">
      <c r="R1304" s="70"/>
      <c r="S1304" s="70"/>
      <c r="T1304" s="70"/>
    </row>
    <row r="1305" spans="18:20">
      <c r="R1305" s="70"/>
      <c r="S1305" s="70"/>
      <c r="T1305" s="70"/>
    </row>
    <row r="1306" spans="18:20">
      <c r="R1306" s="70"/>
      <c r="S1306" s="70"/>
      <c r="T1306" s="70"/>
    </row>
    <row r="1307" spans="18:20">
      <c r="R1307" s="70"/>
      <c r="S1307" s="70"/>
      <c r="T1307" s="70"/>
    </row>
    <row r="1308" spans="18:20">
      <c r="R1308" s="70"/>
      <c r="S1308" s="70"/>
      <c r="T1308" s="70"/>
    </row>
    <row r="1309" spans="18:20">
      <c r="R1309" s="70"/>
      <c r="S1309" s="70"/>
      <c r="T1309" s="70"/>
    </row>
    <row r="1310" spans="18:20">
      <c r="R1310" s="70"/>
      <c r="S1310" s="70"/>
      <c r="T1310" s="70"/>
    </row>
    <row r="1311" spans="18:20">
      <c r="R1311" s="70"/>
      <c r="S1311" s="70"/>
      <c r="T1311" s="70"/>
    </row>
    <row r="1312" spans="18:20">
      <c r="R1312" s="70"/>
      <c r="S1312" s="70"/>
      <c r="T1312" s="70"/>
    </row>
    <row r="1313" spans="18:20">
      <c r="R1313" s="70"/>
      <c r="S1313" s="70"/>
      <c r="T1313" s="70"/>
    </row>
    <row r="1314" spans="18:20">
      <c r="R1314" s="70"/>
      <c r="S1314" s="70"/>
      <c r="T1314" s="70"/>
    </row>
    <row r="1315" spans="18:20">
      <c r="R1315" s="70"/>
      <c r="S1315" s="70"/>
      <c r="T1315" s="70"/>
    </row>
    <row r="1316" spans="18:20">
      <c r="R1316" s="70"/>
      <c r="S1316" s="70"/>
      <c r="T1316" s="70"/>
    </row>
    <row r="1317" spans="18:20">
      <c r="R1317" s="70"/>
      <c r="S1317" s="70"/>
      <c r="T1317" s="70"/>
    </row>
    <row r="1318" spans="18:20">
      <c r="R1318" s="70"/>
      <c r="S1318" s="70"/>
      <c r="T1318" s="70"/>
    </row>
    <row r="1319" spans="18:20">
      <c r="R1319" s="70"/>
      <c r="S1319" s="70"/>
      <c r="T1319" s="70"/>
    </row>
    <row r="1320" spans="18:20">
      <c r="R1320" s="70"/>
      <c r="S1320" s="70"/>
      <c r="T1320" s="70"/>
    </row>
    <row r="1321" spans="18:20">
      <c r="R1321" s="70"/>
      <c r="S1321" s="70"/>
      <c r="T1321" s="70"/>
    </row>
    <row r="1322" spans="18:20">
      <c r="R1322" s="70"/>
      <c r="S1322" s="70"/>
      <c r="T1322" s="70"/>
    </row>
    <row r="1323" spans="18:20">
      <c r="R1323" s="70"/>
      <c r="S1323" s="70"/>
      <c r="T1323" s="70"/>
    </row>
    <row r="1324" spans="18:20">
      <c r="R1324" s="70"/>
      <c r="S1324" s="70"/>
      <c r="T1324" s="70"/>
    </row>
    <row r="1325" spans="18:20">
      <c r="R1325" s="70"/>
      <c r="S1325" s="70"/>
      <c r="T1325" s="70"/>
    </row>
    <row r="1326" spans="18:20">
      <c r="R1326" s="70"/>
      <c r="S1326" s="70"/>
      <c r="T1326" s="70"/>
    </row>
    <row r="1327" spans="18:20">
      <c r="R1327" s="70"/>
      <c r="S1327" s="70"/>
      <c r="T1327" s="70"/>
    </row>
    <row r="1328" spans="18:20">
      <c r="R1328" s="70"/>
      <c r="S1328" s="70"/>
      <c r="T1328" s="70"/>
    </row>
    <row r="1329" spans="18:20">
      <c r="R1329" s="70"/>
      <c r="S1329" s="70"/>
      <c r="T1329" s="70"/>
    </row>
    <row r="1330" spans="18:20">
      <c r="R1330" s="70"/>
      <c r="S1330" s="70"/>
      <c r="T1330" s="70"/>
    </row>
    <row r="1331" spans="18:20">
      <c r="R1331" s="70"/>
      <c r="S1331" s="70"/>
      <c r="T1331" s="70"/>
    </row>
    <row r="1332" spans="18:20">
      <c r="R1332" s="70"/>
      <c r="S1332" s="70"/>
      <c r="T1332" s="70"/>
    </row>
    <row r="1333" spans="18:20">
      <c r="R1333" s="70"/>
      <c r="S1333" s="70"/>
      <c r="T1333" s="70"/>
    </row>
    <row r="1334" spans="18:20">
      <c r="R1334" s="70"/>
      <c r="S1334" s="70"/>
      <c r="T1334" s="70"/>
    </row>
    <row r="1335" spans="18:20">
      <c r="R1335" s="70"/>
      <c r="S1335" s="70"/>
      <c r="T1335" s="70"/>
    </row>
    <row r="1336" spans="18:20">
      <c r="R1336" s="70"/>
      <c r="S1336" s="70"/>
      <c r="T1336" s="70"/>
    </row>
    <row r="1337" spans="18:20">
      <c r="R1337" s="70"/>
      <c r="S1337" s="70"/>
      <c r="T1337" s="70"/>
    </row>
    <row r="1338" spans="18:20">
      <c r="R1338" s="70"/>
      <c r="S1338" s="70"/>
      <c r="T1338" s="70"/>
    </row>
    <row r="1339" spans="18:20">
      <c r="R1339" s="70"/>
      <c r="S1339" s="70"/>
      <c r="T1339" s="70"/>
    </row>
    <row r="1340" spans="18:20">
      <c r="R1340" s="70"/>
      <c r="S1340" s="70"/>
      <c r="T1340" s="70"/>
    </row>
    <row r="1341" spans="18:20">
      <c r="R1341" s="70"/>
      <c r="S1341" s="70"/>
      <c r="T1341" s="70"/>
    </row>
    <row r="1342" spans="18:20">
      <c r="R1342" s="70"/>
      <c r="S1342" s="70"/>
      <c r="T1342" s="70"/>
    </row>
    <row r="1343" spans="18:20">
      <c r="R1343" s="70"/>
      <c r="S1343" s="70"/>
      <c r="T1343" s="70"/>
    </row>
    <row r="1344" spans="18:20">
      <c r="R1344" s="70"/>
      <c r="S1344" s="70"/>
      <c r="T1344" s="70"/>
    </row>
    <row r="1345" spans="18:20">
      <c r="R1345" s="70"/>
      <c r="S1345" s="70"/>
      <c r="T1345" s="70"/>
    </row>
    <row r="1346" spans="18:20">
      <c r="R1346" s="70"/>
      <c r="S1346" s="70"/>
      <c r="T1346" s="70"/>
    </row>
    <row r="1347" spans="18:20">
      <c r="R1347" s="70"/>
      <c r="S1347" s="70"/>
      <c r="T1347" s="70"/>
    </row>
    <row r="1348" spans="18:20">
      <c r="R1348" s="70"/>
      <c r="S1348" s="70"/>
      <c r="T1348" s="70"/>
    </row>
    <row r="1349" spans="18:20">
      <c r="R1349" s="70"/>
      <c r="S1349" s="70"/>
      <c r="T1349" s="70"/>
    </row>
    <row r="1350" spans="18:20">
      <c r="R1350" s="70"/>
      <c r="S1350" s="70"/>
      <c r="T1350" s="70"/>
    </row>
    <row r="1351" spans="18:20">
      <c r="R1351" s="70"/>
      <c r="S1351" s="70"/>
      <c r="T1351" s="70"/>
    </row>
    <row r="1352" spans="18:20">
      <c r="R1352" s="70"/>
      <c r="S1352" s="70"/>
      <c r="T1352" s="70"/>
    </row>
    <row r="1353" spans="18:20">
      <c r="R1353" s="70"/>
      <c r="S1353" s="70"/>
      <c r="T1353" s="70"/>
    </row>
    <row r="1354" spans="18:20">
      <c r="R1354" s="70"/>
      <c r="S1354" s="70"/>
      <c r="T1354" s="70"/>
    </row>
    <row r="1355" spans="18:20">
      <c r="R1355" s="70"/>
      <c r="S1355" s="70"/>
      <c r="T1355" s="70"/>
    </row>
    <row r="1356" spans="18:20">
      <c r="R1356" s="70"/>
      <c r="S1356" s="70"/>
      <c r="T1356" s="70"/>
    </row>
    <row r="1357" spans="18:20">
      <c r="R1357" s="70"/>
      <c r="S1357" s="70"/>
      <c r="T1357" s="70"/>
    </row>
    <row r="1358" spans="18:20">
      <c r="R1358" s="70"/>
      <c r="S1358" s="70"/>
      <c r="T1358" s="70"/>
    </row>
    <row r="1359" spans="18:20">
      <c r="R1359" s="70"/>
      <c r="S1359" s="70"/>
      <c r="T1359" s="70"/>
    </row>
    <row r="1360" spans="18:20">
      <c r="R1360" s="70"/>
      <c r="S1360" s="70"/>
      <c r="T1360" s="70"/>
    </row>
    <row r="1361" spans="18:20">
      <c r="R1361" s="70"/>
      <c r="S1361" s="70"/>
      <c r="T1361" s="70"/>
    </row>
    <row r="1362" spans="18:20">
      <c r="R1362" s="70"/>
      <c r="S1362" s="70"/>
      <c r="T1362" s="70"/>
    </row>
    <row r="1363" spans="18:20">
      <c r="R1363" s="70"/>
      <c r="S1363" s="70"/>
      <c r="T1363" s="70"/>
    </row>
    <row r="1364" spans="18:20">
      <c r="R1364" s="70"/>
      <c r="S1364" s="70"/>
      <c r="T1364" s="70"/>
    </row>
    <row r="1365" spans="18:20">
      <c r="R1365" s="70"/>
      <c r="S1365" s="70"/>
      <c r="T1365" s="70"/>
    </row>
    <row r="1366" spans="18:20">
      <c r="R1366" s="70"/>
      <c r="S1366" s="70"/>
      <c r="T1366" s="70"/>
    </row>
    <row r="1367" spans="18:20">
      <c r="R1367" s="70"/>
      <c r="S1367" s="70"/>
      <c r="T1367" s="70"/>
    </row>
    <row r="1368" spans="18:20">
      <c r="R1368" s="70"/>
      <c r="S1368" s="70"/>
      <c r="T1368" s="70"/>
    </row>
    <row r="1369" spans="18:20">
      <c r="R1369" s="70"/>
      <c r="S1369" s="70"/>
      <c r="T1369" s="70"/>
    </row>
    <row r="1370" spans="18:20">
      <c r="R1370" s="70"/>
      <c r="S1370" s="70"/>
      <c r="T1370" s="70"/>
    </row>
    <row r="1371" spans="18:20">
      <c r="R1371" s="70"/>
      <c r="S1371" s="70"/>
      <c r="T1371" s="70"/>
    </row>
    <row r="1372" spans="18:20">
      <c r="R1372" s="70"/>
      <c r="S1372" s="70"/>
      <c r="T1372" s="70"/>
    </row>
    <row r="1373" spans="18:20">
      <c r="R1373" s="70"/>
      <c r="S1373" s="70"/>
      <c r="T1373" s="70"/>
    </row>
    <row r="1374" spans="18:20">
      <c r="R1374" s="70"/>
      <c r="S1374" s="70"/>
      <c r="T1374" s="70"/>
    </row>
    <row r="1375" spans="18:20">
      <c r="R1375" s="70"/>
      <c r="S1375" s="70"/>
      <c r="T1375" s="70"/>
    </row>
    <row r="1376" spans="18:20">
      <c r="R1376" s="70"/>
      <c r="S1376" s="70"/>
      <c r="T1376" s="70"/>
    </row>
    <row r="1377" spans="18:20">
      <c r="R1377" s="70"/>
      <c r="S1377" s="70"/>
      <c r="T1377" s="70"/>
    </row>
    <row r="1378" spans="18:20">
      <c r="R1378" s="70"/>
      <c r="S1378" s="70"/>
      <c r="T1378" s="70"/>
    </row>
    <row r="1379" spans="18:20">
      <c r="R1379" s="70"/>
      <c r="S1379" s="70"/>
      <c r="T1379" s="70"/>
    </row>
    <row r="1380" spans="18:20">
      <c r="R1380" s="70"/>
      <c r="S1380" s="70"/>
      <c r="T1380" s="70"/>
    </row>
    <row r="1381" spans="18:20">
      <c r="R1381" s="70"/>
      <c r="S1381" s="70"/>
      <c r="T1381" s="70"/>
    </row>
    <row r="1382" spans="18:20">
      <c r="R1382" s="70"/>
      <c r="S1382" s="70"/>
      <c r="T1382" s="70"/>
    </row>
    <row r="1383" spans="18:20">
      <c r="R1383" s="70"/>
      <c r="S1383" s="70"/>
      <c r="T1383" s="70"/>
    </row>
    <row r="1384" spans="18:20">
      <c r="R1384" s="70"/>
      <c r="S1384" s="70"/>
      <c r="T1384" s="70"/>
    </row>
    <row r="1385" spans="18:20">
      <c r="R1385" s="70"/>
      <c r="S1385" s="70"/>
      <c r="T1385" s="70"/>
    </row>
    <row r="1386" spans="18:20">
      <c r="R1386" s="70"/>
      <c r="S1386" s="70"/>
      <c r="T1386" s="70"/>
    </row>
    <row r="1387" spans="18:20">
      <c r="R1387" s="70"/>
      <c r="S1387" s="70"/>
      <c r="T1387" s="70"/>
    </row>
    <row r="1388" spans="18:20">
      <c r="R1388" s="70"/>
      <c r="S1388" s="70"/>
      <c r="T1388" s="70"/>
    </row>
    <row r="1389" spans="18:20">
      <c r="R1389" s="70"/>
      <c r="S1389" s="70"/>
      <c r="T1389" s="70"/>
    </row>
    <row r="1390" spans="18:20">
      <c r="R1390" s="70"/>
      <c r="S1390" s="70"/>
      <c r="T1390" s="70"/>
    </row>
    <row r="1391" spans="18:20">
      <c r="R1391" s="70"/>
      <c r="S1391" s="70"/>
      <c r="T1391" s="70"/>
    </row>
    <row r="1392" spans="18:20">
      <c r="R1392" s="70"/>
      <c r="S1392" s="70"/>
      <c r="T1392" s="70"/>
    </row>
    <row r="1393" spans="18:20">
      <c r="R1393" s="70"/>
      <c r="S1393" s="70"/>
      <c r="T1393" s="70"/>
    </row>
    <row r="1394" spans="18:20">
      <c r="R1394" s="70"/>
      <c r="S1394" s="70"/>
      <c r="T1394" s="70"/>
    </row>
    <row r="1395" spans="18:20">
      <c r="R1395" s="70"/>
      <c r="S1395" s="70"/>
      <c r="T1395" s="70"/>
    </row>
    <row r="1396" spans="18:20">
      <c r="R1396" s="70"/>
      <c r="S1396" s="70"/>
      <c r="T1396" s="70"/>
    </row>
    <row r="1397" spans="18:20">
      <c r="R1397" s="70"/>
      <c r="S1397" s="70"/>
      <c r="T1397" s="70"/>
    </row>
    <row r="1398" spans="18:20">
      <c r="R1398" s="70"/>
      <c r="S1398" s="70"/>
      <c r="T1398" s="70"/>
    </row>
    <row r="1399" spans="18:20">
      <c r="R1399" s="70"/>
      <c r="S1399" s="70"/>
      <c r="T1399" s="70"/>
    </row>
    <row r="1400" spans="18:20">
      <c r="R1400" s="70"/>
      <c r="S1400" s="70"/>
      <c r="T1400" s="70"/>
    </row>
    <row r="1401" spans="18:20">
      <c r="R1401" s="70"/>
      <c r="S1401" s="70"/>
      <c r="T1401" s="70"/>
    </row>
    <row r="1402" spans="18:20">
      <c r="R1402" s="70"/>
      <c r="S1402" s="70"/>
      <c r="T1402" s="70"/>
    </row>
    <row r="1403" spans="18:20">
      <c r="R1403" s="70"/>
      <c r="S1403" s="70"/>
      <c r="T1403" s="70"/>
    </row>
    <row r="1404" spans="18:20">
      <c r="R1404" s="70"/>
      <c r="S1404" s="70"/>
      <c r="T1404" s="70"/>
    </row>
    <row r="1405" spans="18:20">
      <c r="R1405" s="70"/>
      <c r="S1405" s="70"/>
      <c r="T1405" s="70"/>
    </row>
    <row r="1406" spans="18:20">
      <c r="R1406" s="70"/>
      <c r="S1406" s="70"/>
      <c r="T1406" s="70"/>
    </row>
    <row r="1407" spans="18:20">
      <c r="R1407" s="70"/>
      <c r="S1407" s="70"/>
      <c r="T1407" s="70"/>
    </row>
    <row r="1408" spans="18:20">
      <c r="R1408" s="70"/>
      <c r="S1408" s="70"/>
      <c r="T1408" s="70"/>
    </row>
    <row r="1409" spans="18:20">
      <c r="R1409" s="70"/>
      <c r="S1409" s="70"/>
      <c r="T1409" s="70"/>
    </row>
    <row r="1410" spans="18:20">
      <c r="R1410" s="70"/>
      <c r="S1410" s="70"/>
      <c r="T1410" s="70"/>
    </row>
    <row r="1411" spans="18:20">
      <c r="R1411" s="70"/>
      <c r="S1411" s="70"/>
      <c r="T1411" s="70"/>
    </row>
    <row r="1412" spans="18:20">
      <c r="R1412" s="70"/>
      <c r="S1412" s="70"/>
      <c r="T1412" s="70"/>
    </row>
    <row r="1413" spans="18:20">
      <c r="R1413" s="70"/>
      <c r="S1413" s="70"/>
      <c r="T1413" s="70"/>
    </row>
    <row r="1414" spans="18:20">
      <c r="R1414" s="70"/>
      <c r="S1414" s="70"/>
      <c r="T1414" s="70"/>
    </row>
    <row r="1415" spans="18:20">
      <c r="R1415" s="70"/>
      <c r="S1415" s="70"/>
      <c r="T1415" s="70"/>
    </row>
    <row r="1416" spans="18:20">
      <c r="R1416" s="70"/>
      <c r="S1416" s="70"/>
      <c r="T1416" s="70"/>
    </row>
    <row r="1417" spans="18:20">
      <c r="R1417" s="70"/>
      <c r="S1417" s="70"/>
      <c r="T1417" s="70"/>
    </row>
    <row r="1418" spans="18:20">
      <c r="R1418" s="70"/>
      <c r="S1418" s="70"/>
      <c r="T1418" s="70"/>
    </row>
    <row r="1419" spans="18:20">
      <c r="R1419" s="70"/>
      <c r="S1419" s="70"/>
      <c r="T1419" s="70"/>
    </row>
    <row r="1420" spans="18:20">
      <c r="R1420" s="70"/>
      <c r="S1420" s="70"/>
      <c r="T1420" s="70"/>
    </row>
    <row r="1421" spans="18:20">
      <c r="R1421" s="70"/>
      <c r="S1421" s="70"/>
      <c r="T1421" s="70"/>
    </row>
    <row r="1422" spans="18:20">
      <c r="R1422" s="70"/>
      <c r="S1422" s="70"/>
      <c r="T1422" s="70"/>
    </row>
    <row r="1423" spans="18:20">
      <c r="R1423" s="70"/>
      <c r="S1423" s="70"/>
      <c r="T1423" s="70"/>
    </row>
    <row r="1424" spans="18:20">
      <c r="R1424" s="70"/>
      <c r="S1424" s="70"/>
      <c r="T1424" s="70"/>
    </row>
    <row r="1425" spans="18:20">
      <c r="R1425" s="70"/>
      <c r="S1425" s="70"/>
      <c r="T1425" s="70"/>
    </row>
    <row r="1426" spans="18:20">
      <c r="R1426" s="70"/>
      <c r="S1426" s="70"/>
      <c r="T1426" s="70"/>
    </row>
    <row r="1427" spans="18:20">
      <c r="R1427" s="70"/>
      <c r="S1427" s="70"/>
      <c r="T1427" s="70"/>
    </row>
    <row r="1428" spans="18:20">
      <c r="R1428" s="70"/>
      <c r="S1428" s="70"/>
      <c r="T1428" s="70"/>
    </row>
    <row r="1429" spans="18:20">
      <c r="R1429" s="70"/>
      <c r="S1429" s="70"/>
      <c r="T1429" s="70"/>
    </row>
    <row r="1430" spans="18:20">
      <c r="R1430" s="70"/>
      <c r="S1430" s="70"/>
      <c r="T1430" s="70"/>
    </row>
    <row r="1431" spans="18:20">
      <c r="R1431" s="70"/>
      <c r="S1431" s="70"/>
      <c r="T1431" s="70"/>
    </row>
    <row r="1432" spans="18:20">
      <c r="R1432" s="70"/>
      <c r="S1432" s="70"/>
      <c r="T1432" s="70"/>
    </row>
    <row r="1433" spans="18:20">
      <c r="R1433" s="70"/>
      <c r="S1433" s="70"/>
      <c r="T1433" s="70"/>
    </row>
    <row r="1434" spans="18:20">
      <c r="R1434" s="70"/>
      <c r="S1434" s="70"/>
      <c r="T1434" s="70"/>
    </row>
    <row r="1435" spans="18:20">
      <c r="R1435" s="70"/>
      <c r="S1435" s="70"/>
      <c r="T1435" s="70"/>
    </row>
    <row r="1436" spans="18:20">
      <c r="R1436" s="70"/>
      <c r="S1436" s="70"/>
      <c r="T1436" s="70"/>
    </row>
    <row r="1437" spans="18:20">
      <c r="R1437" s="70"/>
      <c r="S1437" s="70"/>
      <c r="T1437" s="70"/>
    </row>
    <row r="1438" spans="18:20">
      <c r="R1438" s="70"/>
      <c r="S1438" s="70"/>
      <c r="T1438" s="70"/>
    </row>
    <row r="1439" spans="18:20">
      <c r="R1439" s="70"/>
      <c r="S1439" s="70"/>
      <c r="T1439" s="70"/>
    </row>
    <row r="1440" spans="18:20">
      <c r="R1440" s="70"/>
      <c r="S1440" s="70"/>
      <c r="T1440" s="70"/>
    </row>
    <row r="1441" spans="18:20">
      <c r="R1441" s="70"/>
      <c r="S1441" s="70"/>
      <c r="T1441" s="70"/>
    </row>
    <row r="1442" spans="18:20">
      <c r="R1442" s="70"/>
      <c r="S1442" s="70"/>
      <c r="T1442" s="70"/>
    </row>
    <row r="1443" spans="18:20">
      <c r="R1443" s="70"/>
      <c r="S1443" s="70"/>
      <c r="T1443" s="70"/>
    </row>
    <row r="1444" spans="18:20">
      <c r="R1444" s="70"/>
      <c r="S1444" s="70"/>
      <c r="T1444" s="70"/>
    </row>
    <row r="1445" spans="18:20">
      <c r="R1445" s="70"/>
      <c r="S1445" s="70"/>
      <c r="T1445" s="70"/>
    </row>
    <row r="1446" spans="18:20">
      <c r="R1446" s="70"/>
      <c r="S1446" s="70"/>
      <c r="T1446" s="70"/>
    </row>
    <row r="1447" spans="18:20">
      <c r="R1447" s="70"/>
      <c r="S1447" s="70"/>
      <c r="T1447" s="70"/>
    </row>
    <row r="1448" spans="18:20">
      <c r="R1448" s="70"/>
      <c r="S1448" s="70"/>
      <c r="T1448" s="70"/>
    </row>
    <row r="1449" spans="18:20">
      <c r="R1449" s="70"/>
      <c r="S1449" s="70"/>
      <c r="T1449" s="70"/>
    </row>
    <row r="1450" spans="18:20">
      <c r="R1450" s="70"/>
      <c r="S1450" s="70"/>
      <c r="T1450" s="70"/>
    </row>
    <row r="1451" spans="18:20">
      <c r="R1451" s="70"/>
      <c r="S1451" s="70"/>
      <c r="T1451" s="70"/>
    </row>
    <row r="1452" spans="18:20">
      <c r="R1452" s="70"/>
      <c r="S1452" s="70"/>
      <c r="T1452" s="70"/>
    </row>
    <row r="1453" spans="18:20">
      <c r="R1453" s="70"/>
      <c r="S1453" s="70"/>
      <c r="T1453" s="70"/>
    </row>
    <row r="1454" spans="18:20">
      <c r="R1454" s="70"/>
      <c r="S1454" s="70"/>
      <c r="T1454" s="70"/>
    </row>
    <row r="1455" spans="18:20">
      <c r="R1455" s="70"/>
      <c r="S1455" s="70"/>
      <c r="T1455" s="70"/>
    </row>
    <row r="1456" spans="18:20">
      <c r="R1456" s="70"/>
      <c r="S1456" s="70"/>
      <c r="T1456" s="70"/>
    </row>
    <row r="1457" spans="18:20">
      <c r="R1457" s="70"/>
      <c r="S1457" s="70"/>
      <c r="T1457" s="70"/>
    </row>
    <row r="1458" spans="18:20">
      <c r="R1458" s="70"/>
      <c r="S1458" s="70"/>
      <c r="T1458" s="70"/>
    </row>
    <row r="1459" spans="18:20">
      <c r="R1459" s="70"/>
      <c r="S1459" s="70"/>
      <c r="T1459" s="70"/>
    </row>
    <row r="1460" spans="18:20">
      <c r="R1460" s="70"/>
      <c r="S1460" s="70"/>
      <c r="T1460" s="70"/>
    </row>
    <row r="1461" spans="18:20">
      <c r="R1461" s="70"/>
      <c r="S1461" s="70"/>
      <c r="T1461" s="70"/>
    </row>
    <row r="1462" spans="18:20">
      <c r="R1462" s="70"/>
      <c r="S1462" s="70"/>
      <c r="T1462" s="70"/>
    </row>
    <row r="1463" spans="18:20">
      <c r="R1463" s="70"/>
      <c r="S1463" s="70"/>
      <c r="T1463" s="70"/>
    </row>
    <row r="1464" spans="18:20">
      <c r="R1464" s="70"/>
      <c r="S1464" s="70"/>
      <c r="T1464" s="70"/>
    </row>
    <row r="1465" spans="18:20">
      <c r="R1465" s="70"/>
      <c r="S1465" s="70"/>
      <c r="T1465" s="70"/>
    </row>
    <row r="1466" spans="18:20">
      <c r="R1466" s="70"/>
      <c r="S1466" s="70"/>
      <c r="T1466" s="70"/>
    </row>
    <row r="1467" spans="18:20">
      <c r="R1467" s="70"/>
      <c r="S1467" s="70"/>
      <c r="T1467" s="70"/>
    </row>
    <row r="1468" spans="18:20">
      <c r="R1468" s="70"/>
      <c r="S1468" s="70"/>
      <c r="T1468" s="70"/>
    </row>
    <row r="1469" spans="18:20">
      <c r="R1469" s="70"/>
      <c r="S1469" s="70"/>
      <c r="T1469" s="70"/>
    </row>
    <row r="1470" spans="18:20">
      <c r="R1470" s="70"/>
      <c r="S1470" s="70"/>
      <c r="T1470" s="70"/>
    </row>
    <row r="1471" spans="18:20">
      <c r="R1471" s="70"/>
      <c r="S1471" s="70"/>
      <c r="T1471" s="70"/>
    </row>
    <row r="1472" spans="18:20">
      <c r="R1472" s="70"/>
      <c r="S1472" s="70"/>
      <c r="T1472" s="70"/>
    </row>
    <row r="1473" spans="18:20">
      <c r="R1473" s="70"/>
      <c r="S1473" s="70"/>
      <c r="T1473" s="70"/>
    </row>
    <row r="1474" spans="18:20">
      <c r="R1474" s="70"/>
      <c r="S1474" s="70"/>
      <c r="T1474" s="70"/>
    </row>
    <row r="1475" spans="18:20">
      <c r="R1475" s="70"/>
      <c r="S1475" s="70"/>
      <c r="T1475" s="70"/>
    </row>
    <row r="1476" spans="18:20">
      <c r="R1476" s="70"/>
      <c r="S1476" s="70"/>
      <c r="T1476" s="70"/>
    </row>
    <row r="1477" spans="18:20">
      <c r="R1477" s="70"/>
      <c r="S1477" s="70"/>
      <c r="T1477" s="70"/>
    </row>
    <row r="1478" spans="18:20">
      <c r="R1478" s="70"/>
      <c r="S1478" s="70"/>
      <c r="T1478" s="70"/>
    </row>
    <row r="1479" spans="18:20">
      <c r="R1479" s="70"/>
      <c r="S1479" s="70"/>
      <c r="T1479" s="70"/>
    </row>
    <row r="1480" spans="18:20">
      <c r="R1480" s="70"/>
      <c r="S1480" s="70"/>
      <c r="T1480" s="70"/>
    </row>
    <row r="1481" spans="18:20">
      <c r="R1481" s="70"/>
      <c r="S1481" s="70"/>
      <c r="T1481" s="70"/>
    </row>
    <row r="1482" spans="18:20">
      <c r="R1482" s="70"/>
      <c r="S1482" s="70"/>
      <c r="T1482" s="70"/>
    </row>
    <row r="1483" spans="18:20">
      <c r="R1483" s="70"/>
      <c r="S1483" s="70"/>
      <c r="T1483" s="70"/>
    </row>
    <row r="1484" spans="18:20">
      <c r="R1484" s="70"/>
      <c r="S1484" s="70"/>
      <c r="T1484" s="70"/>
    </row>
    <row r="1485" spans="18:20">
      <c r="R1485" s="70"/>
      <c r="S1485" s="70"/>
      <c r="T1485" s="70"/>
    </row>
    <row r="1486" spans="18:20">
      <c r="R1486" s="70"/>
      <c r="S1486" s="70"/>
      <c r="T1486" s="70"/>
    </row>
    <row r="1487" spans="18:20">
      <c r="R1487" s="70"/>
      <c r="S1487" s="70"/>
      <c r="T1487" s="70"/>
    </row>
    <row r="1488" spans="18:20">
      <c r="R1488" s="70"/>
      <c r="S1488" s="70"/>
      <c r="T1488" s="70"/>
    </row>
    <row r="1489" spans="18:20">
      <c r="R1489" s="70"/>
      <c r="S1489" s="70"/>
      <c r="T1489" s="70"/>
    </row>
    <row r="1490" spans="18:20">
      <c r="R1490" s="70"/>
      <c r="S1490" s="70"/>
      <c r="T1490" s="70"/>
    </row>
    <row r="1491" spans="18:20">
      <c r="R1491" s="70"/>
      <c r="S1491" s="70"/>
      <c r="T1491" s="70"/>
    </row>
    <row r="1492" spans="18:20">
      <c r="R1492" s="70"/>
      <c r="S1492" s="70"/>
      <c r="T1492" s="70"/>
    </row>
    <row r="1493" spans="18:20">
      <c r="R1493" s="70"/>
      <c r="S1493" s="70"/>
      <c r="T1493" s="70"/>
    </row>
    <row r="1494" spans="18:20">
      <c r="R1494" s="70"/>
      <c r="S1494" s="70"/>
      <c r="T1494" s="70"/>
    </row>
    <row r="1495" spans="18:20">
      <c r="R1495" s="70"/>
      <c r="S1495" s="70"/>
      <c r="T1495" s="70"/>
    </row>
    <row r="1496" spans="18:20">
      <c r="R1496" s="70"/>
      <c r="S1496" s="70"/>
      <c r="T1496" s="70"/>
    </row>
    <row r="1497" spans="18:20">
      <c r="R1497" s="70"/>
      <c r="S1497" s="70"/>
      <c r="T1497" s="70"/>
    </row>
    <row r="1498" spans="18:20">
      <c r="R1498" s="70"/>
      <c r="S1498" s="70"/>
      <c r="T1498" s="70"/>
    </row>
    <row r="1499" spans="18:20">
      <c r="R1499" s="70"/>
      <c r="S1499" s="70"/>
      <c r="T1499" s="70"/>
    </row>
    <row r="1500" spans="18:20">
      <c r="R1500" s="70"/>
      <c r="S1500" s="70"/>
      <c r="T1500" s="70"/>
    </row>
    <row r="1501" spans="18:20">
      <c r="R1501" s="70"/>
      <c r="S1501" s="70"/>
      <c r="T1501" s="70"/>
    </row>
    <row r="1502" spans="18:20">
      <c r="R1502" s="70"/>
      <c r="S1502" s="70"/>
      <c r="T1502" s="70"/>
    </row>
    <row r="1503" spans="18:20">
      <c r="R1503" s="70"/>
      <c r="S1503" s="70"/>
      <c r="T1503" s="70"/>
    </row>
    <row r="1504" spans="18:20">
      <c r="R1504" s="70"/>
      <c r="S1504" s="70"/>
      <c r="T1504" s="70"/>
    </row>
    <row r="1505" spans="18:20">
      <c r="R1505" s="70"/>
      <c r="S1505" s="70"/>
      <c r="T1505" s="70"/>
    </row>
    <row r="1506" spans="18:20">
      <c r="R1506" s="70"/>
      <c r="S1506" s="70"/>
      <c r="T1506" s="70"/>
    </row>
    <row r="1507" spans="18:20">
      <c r="R1507" s="70"/>
      <c r="S1507" s="70"/>
      <c r="T1507" s="70"/>
    </row>
    <row r="1508" spans="18:20">
      <c r="R1508" s="70"/>
      <c r="S1508" s="70"/>
      <c r="T1508" s="70"/>
    </row>
    <row r="1509" spans="18:20">
      <c r="R1509" s="70"/>
      <c r="S1509" s="70"/>
      <c r="T1509" s="70"/>
    </row>
    <row r="1510" spans="18:20">
      <c r="R1510" s="70"/>
      <c r="S1510" s="70"/>
      <c r="T1510" s="70"/>
    </row>
    <row r="1511" spans="18:20">
      <c r="R1511" s="70"/>
      <c r="S1511" s="70"/>
      <c r="T1511" s="70"/>
    </row>
    <row r="1512" spans="18:20">
      <c r="R1512" s="70"/>
      <c r="S1512" s="70"/>
      <c r="T1512" s="70"/>
    </row>
    <row r="1513" spans="18:20">
      <c r="R1513" s="70"/>
      <c r="S1513" s="70"/>
      <c r="T1513" s="70"/>
    </row>
    <row r="1514" spans="18:20">
      <c r="R1514" s="70"/>
      <c r="S1514" s="70"/>
      <c r="T1514" s="70"/>
    </row>
    <row r="1515" spans="18:20">
      <c r="R1515" s="70"/>
      <c r="S1515" s="70"/>
      <c r="T1515" s="70"/>
    </row>
    <row r="1516" spans="18:20">
      <c r="R1516" s="70"/>
      <c r="S1516" s="70"/>
      <c r="T1516" s="70"/>
    </row>
    <row r="1517" spans="18:20">
      <c r="R1517" s="70"/>
      <c r="S1517" s="70"/>
      <c r="T1517" s="70"/>
    </row>
    <row r="1518" spans="18:20">
      <c r="R1518" s="70"/>
      <c r="S1518" s="70"/>
      <c r="T1518" s="70"/>
    </row>
    <row r="1519" spans="18:20">
      <c r="R1519" s="70"/>
      <c r="S1519" s="70"/>
      <c r="T1519" s="70"/>
    </row>
    <row r="1520" spans="18:20">
      <c r="R1520" s="70"/>
      <c r="S1520" s="70"/>
      <c r="T1520" s="70"/>
    </row>
    <row r="1521" spans="18:20">
      <c r="R1521" s="70"/>
      <c r="S1521" s="70"/>
      <c r="T1521" s="70"/>
    </row>
    <row r="1522" spans="18:20">
      <c r="R1522" s="70"/>
      <c r="S1522" s="70"/>
      <c r="T1522" s="70"/>
    </row>
    <row r="1523" spans="18:20">
      <c r="R1523" s="70"/>
      <c r="S1523" s="70"/>
      <c r="T1523" s="70"/>
    </row>
    <row r="1524" spans="18:20">
      <c r="R1524" s="70"/>
      <c r="S1524" s="70"/>
      <c r="T1524" s="70"/>
    </row>
    <row r="1525" spans="18:20">
      <c r="R1525" s="70"/>
      <c r="S1525" s="70"/>
      <c r="T1525" s="70"/>
    </row>
    <row r="1526" spans="18:20">
      <c r="R1526" s="70"/>
      <c r="S1526" s="70"/>
      <c r="T1526" s="70"/>
    </row>
    <row r="1527" spans="18:20">
      <c r="R1527" s="70"/>
      <c r="S1527" s="70"/>
      <c r="T1527" s="70"/>
    </row>
    <row r="1528" spans="18:20">
      <c r="R1528" s="70"/>
      <c r="S1528" s="70"/>
      <c r="T1528" s="70"/>
    </row>
    <row r="1529" spans="18:20">
      <c r="R1529" s="70"/>
      <c r="S1529" s="70"/>
      <c r="T1529" s="70"/>
    </row>
    <row r="1530" spans="18:20">
      <c r="R1530" s="70"/>
      <c r="S1530" s="70"/>
      <c r="T1530" s="70"/>
    </row>
    <row r="1531" spans="18:20">
      <c r="R1531" s="70"/>
      <c r="S1531" s="70"/>
      <c r="T1531" s="70"/>
    </row>
    <row r="1532" spans="18:20">
      <c r="R1532" s="70"/>
      <c r="S1532" s="70"/>
      <c r="T1532" s="70"/>
    </row>
    <row r="1533" spans="18:20">
      <c r="R1533" s="70"/>
      <c r="S1533" s="70"/>
      <c r="T1533" s="70"/>
    </row>
    <row r="1534" spans="18:20">
      <c r="R1534" s="70"/>
      <c r="S1534" s="70"/>
      <c r="T1534" s="70"/>
    </row>
    <row r="1535" spans="18:20">
      <c r="R1535" s="70"/>
      <c r="S1535" s="70"/>
      <c r="T1535" s="70"/>
    </row>
    <row r="1536" spans="18:20">
      <c r="R1536" s="70"/>
      <c r="S1536" s="70"/>
      <c r="T1536" s="70"/>
    </row>
    <row r="1537" spans="18:20">
      <c r="R1537" s="70"/>
      <c r="S1537" s="70"/>
      <c r="T1537" s="70"/>
    </row>
    <row r="1538" spans="18:20">
      <c r="R1538" s="70"/>
      <c r="S1538" s="70"/>
      <c r="T1538" s="70"/>
    </row>
    <row r="1539" spans="18:20">
      <c r="R1539" s="70"/>
      <c r="S1539" s="70"/>
      <c r="T1539" s="70"/>
    </row>
    <row r="1540" spans="18:20">
      <c r="R1540" s="70"/>
      <c r="S1540" s="70"/>
      <c r="T1540" s="70"/>
    </row>
    <row r="1541" spans="18:20">
      <c r="R1541" s="70"/>
      <c r="S1541" s="70"/>
      <c r="T1541" s="70"/>
    </row>
    <row r="1542" spans="18:20">
      <c r="R1542" s="70"/>
      <c r="S1542" s="70"/>
      <c r="T1542" s="70"/>
    </row>
    <row r="1543" spans="18:20">
      <c r="R1543" s="70"/>
      <c r="S1543" s="70"/>
      <c r="T1543" s="70"/>
    </row>
    <row r="1544" spans="18:20">
      <c r="R1544" s="70"/>
      <c r="S1544" s="70"/>
      <c r="T1544" s="70"/>
    </row>
    <row r="1545" spans="18:20">
      <c r="R1545" s="70"/>
      <c r="S1545" s="70"/>
      <c r="T1545" s="70"/>
    </row>
    <row r="1546" spans="18:20">
      <c r="R1546" s="70"/>
      <c r="S1546" s="70"/>
      <c r="T1546" s="70"/>
    </row>
    <row r="1547" spans="18:20">
      <c r="R1547" s="70"/>
      <c r="S1547" s="70"/>
      <c r="T1547" s="70"/>
    </row>
    <row r="1548" spans="18:20">
      <c r="R1548" s="70"/>
      <c r="S1548" s="70"/>
      <c r="T1548" s="70"/>
    </row>
    <row r="1549" spans="18:20">
      <c r="R1549" s="70"/>
      <c r="S1549" s="70"/>
      <c r="T1549" s="70"/>
    </row>
    <row r="1550" spans="18:20">
      <c r="R1550" s="70"/>
      <c r="S1550" s="70"/>
      <c r="T1550" s="70"/>
    </row>
    <row r="1551" spans="18:20">
      <c r="R1551" s="70"/>
      <c r="S1551" s="70"/>
      <c r="T1551" s="70"/>
    </row>
    <row r="1552" spans="18:20">
      <c r="R1552" s="70"/>
      <c r="S1552" s="70"/>
      <c r="T1552" s="70"/>
    </row>
    <row r="1553" spans="18:20">
      <c r="R1553" s="70"/>
      <c r="S1553" s="70"/>
      <c r="T1553" s="70"/>
    </row>
    <row r="1554" spans="18:20">
      <c r="R1554" s="70"/>
      <c r="S1554" s="70"/>
      <c r="T1554" s="70"/>
    </row>
    <row r="1555" spans="18:20">
      <c r="R1555" s="70"/>
      <c r="S1555" s="70"/>
      <c r="T1555" s="70"/>
    </row>
    <row r="1556" spans="18:20">
      <c r="R1556" s="70"/>
      <c r="S1556" s="70"/>
      <c r="T1556" s="70"/>
    </row>
    <row r="1557" spans="18:20">
      <c r="R1557" s="70"/>
      <c r="S1557" s="70"/>
      <c r="T1557" s="70"/>
    </row>
    <row r="1558" spans="18:20">
      <c r="R1558" s="70"/>
      <c r="S1558" s="70"/>
      <c r="T1558" s="70"/>
    </row>
    <row r="1559" spans="18:20">
      <c r="R1559" s="70"/>
      <c r="S1559" s="70"/>
      <c r="T1559" s="70"/>
    </row>
    <row r="1560" spans="18:20">
      <c r="R1560" s="70"/>
      <c r="S1560" s="70"/>
      <c r="T1560" s="70"/>
    </row>
    <row r="1561" spans="18:20">
      <c r="R1561" s="70"/>
      <c r="S1561" s="70"/>
      <c r="T1561" s="70"/>
    </row>
    <row r="1562" spans="18:20">
      <c r="R1562" s="70"/>
      <c r="S1562" s="70"/>
      <c r="T1562" s="70"/>
    </row>
    <row r="1563" spans="18:20">
      <c r="R1563" s="70"/>
      <c r="S1563" s="70"/>
      <c r="T1563" s="70"/>
    </row>
    <row r="1564" spans="18:20">
      <c r="R1564" s="70"/>
      <c r="S1564" s="70"/>
      <c r="T1564" s="70"/>
    </row>
    <row r="1565" spans="18:20">
      <c r="R1565" s="70"/>
      <c r="S1565" s="70"/>
      <c r="T1565" s="70"/>
    </row>
    <row r="1566" spans="18:20">
      <c r="R1566" s="70"/>
      <c r="S1566" s="70"/>
      <c r="T1566" s="70"/>
    </row>
    <row r="1567" spans="18:20">
      <c r="R1567" s="70"/>
      <c r="S1567" s="70"/>
      <c r="T1567" s="70"/>
    </row>
    <row r="1568" spans="18:20">
      <c r="R1568" s="70"/>
      <c r="S1568" s="70"/>
      <c r="T1568" s="70"/>
    </row>
    <row r="1569" spans="18:20">
      <c r="R1569" s="70"/>
      <c r="S1569" s="70"/>
      <c r="T1569" s="70"/>
    </row>
    <row r="1570" spans="18:20">
      <c r="R1570" s="70"/>
      <c r="S1570" s="70"/>
      <c r="T1570" s="70"/>
    </row>
    <row r="1571" spans="18:20">
      <c r="R1571" s="70"/>
      <c r="S1571" s="70"/>
      <c r="T1571" s="70"/>
    </row>
    <row r="1572" spans="18:20">
      <c r="R1572" s="70"/>
      <c r="S1572" s="70"/>
      <c r="T1572" s="70"/>
    </row>
    <row r="1573" spans="18:20">
      <c r="R1573" s="70"/>
      <c r="S1573" s="70"/>
      <c r="T1573" s="70"/>
    </row>
    <row r="1574" spans="18:20">
      <c r="R1574" s="70"/>
      <c r="S1574" s="70"/>
      <c r="T1574" s="70"/>
    </row>
    <row r="1575" spans="18:20">
      <c r="R1575" s="70"/>
      <c r="S1575" s="70"/>
      <c r="T1575" s="70"/>
    </row>
    <row r="1576" spans="18:20">
      <c r="R1576" s="70"/>
      <c r="S1576" s="70"/>
      <c r="T1576" s="70"/>
    </row>
    <row r="1577" spans="18:20">
      <c r="R1577" s="70"/>
      <c r="S1577" s="70"/>
      <c r="T1577" s="70"/>
    </row>
    <row r="1578" spans="18:20">
      <c r="R1578" s="70"/>
      <c r="S1578" s="70"/>
      <c r="T1578" s="70"/>
    </row>
    <row r="1579" spans="18:20">
      <c r="R1579" s="70"/>
      <c r="S1579" s="70"/>
      <c r="T1579" s="70"/>
    </row>
    <row r="1580" spans="18:20">
      <c r="R1580" s="70"/>
      <c r="S1580" s="70"/>
      <c r="T1580" s="70"/>
    </row>
    <row r="1581" spans="18:20">
      <c r="R1581" s="70"/>
      <c r="S1581" s="70"/>
      <c r="T1581" s="70"/>
    </row>
    <row r="1582" spans="18:20">
      <c r="R1582" s="70"/>
      <c r="S1582" s="70"/>
      <c r="T1582" s="70"/>
    </row>
    <row r="1583" spans="18:20">
      <c r="R1583" s="70"/>
      <c r="S1583" s="70"/>
      <c r="T1583" s="70"/>
    </row>
    <row r="1584" spans="18:20">
      <c r="R1584" s="70"/>
      <c r="S1584" s="70"/>
      <c r="T1584" s="70"/>
    </row>
    <row r="1585" spans="18:20">
      <c r="R1585" s="70"/>
      <c r="S1585" s="70"/>
      <c r="T1585" s="70"/>
    </row>
    <row r="1586" spans="18:20">
      <c r="R1586" s="70"/>
      <c r="S1586" s="70"/>
      <c r="T1586" s="70"/>
    </row>
    <row r="1587" spans="18:20">
      <c r="R1587" s="70"/>
      <c r="S1587" s="70"/>
      <c r="T1587" s="70"/>
    </row>
    <row r="1588" spans="18:20">
      <c r="R1588" s="70"/>
      <c r="S1588" s="70"/>
      <c r="T1588" s="70"/>
    </row>
    <row r="1589" spans="18:20">
      <c r="R1589" s="70"/>
      <c r="S1589" s="70"/>
      <c r="T1589" s="70"/>
    </row>
    <row r="1590" spans="18:20">
      <c r="R1590" s="70"/>
      <c r="S1590" s="70"/>
      <c r="T1590" s="70"/>
    </row>
    <row r="1591" spans="18:20">
      <c r="R1591" s="70"/>
      <c r="S1591" s="70"/>
      <c r="T1591" s="70"/>
    </row>
    <row r="1592" spans="18:20">
      <c r="R1592" s="70"/>
      <c r="S1592" s="70"/>
      <c r="T1592" s="70"/>
    </row>
    <row r="1593" spans="18:20">
      <c r="R1593" s="70"/>
      <c r="S1593" s="70"/>
      <c r="T1593" s="70"/>
    </row>
    <row r="1594" spans="18:20">
      <c r="R1594" s="70"/>
      <c r="S1594" s="70"/>
      <c r="T1594" s="70"/>
    </row>
    <row r="1595" spans="18:20">
      <c r="R1595" s="70"/>
      <c r="S1595" s="70"/>
      <c r="T1595" s="70"/>
    </row>
    <row r="1596" spans="18:20">
      <c r="R1596" s="70"/>
      <c r="S1596" s="70"/>
      <c r="T1596" s="70"/>
    </row>
    <row r="1597" spans="18:20">
      <c r="R1597" s="70"/>
      <c r="S1597" s="70"/>
      <c r="T1597" s="70"/>
    </row>
    <row r="1598" spans="18:20">
      <c r="R1598" s="70"/>
      <c r="S1598" s="70"/>
      <c r="T1598" s="70"/>
    </row>
    <row r="1599" spans="18:20">
      <c r="R1599" s="70"/>
      <c r="S1599" s="70"/>
      <c r="T1599" s="70"/>
    </row>
    <row r="1600" spans="18:20">
      <c r="R1600" s="70"/>
      <c r="S1600" s="70"/>
      <c r="T1600" s="70"/>
    </row>
    <row r="1601" spans="18:20">
      <c r="R1601" s="70"/>
      <c r="S1601" s="70"/>
      <c r="T1601" s="70"/>
    </row>
    <row r="1602" spans="18:20">
      <c r="R1602" s="70"/>
      <c r="S1602" s="70"/>
      <c r="T1602" s="70"/>
    </row>
    <row r="1603" spans="18:20">
      <c r="R1603" s="70"/>
      <c r="S1603" s="70"/>
      <c r="T1603" s="70"/>
    </row>
    <row r="1604" spans="18:20">
      <c r="R1604" s="70"/>
      <c r="S1604" s="70"/>
      <c r="T1604" s="70"/>
    </row>
    <row r="1605" spans="18:20">
      <c r="R1605" s="70"/>
      <c r="S1605" s="70"/>
      <c r="T1605" s="70"/>
    </row>
    <row r="1606" spans="18:20">
      <c r="R1606" s="70"/>
      <c r="S1606" s="70"/>
      <c r="T1606" s="70"/>
    </row>
    <row r="1607" spans="18:20">
      <c r="R1607" s="70"/>
      <c r="S1607" s="70"/>
      <c r="T1607" s="70"/>
    </row>
    <row r="1608" spans="18:20">
      <c r="R1608" s="70"/>
      <c r="S1608" s="70"/>
      <c r="T1608" s="70"/>
    </row>
    <row r="1609" spans="18:20">
      <c r="R1609" s="70"/>
      <c r="S1609" s="70"/>
      <c r="T1609" s="70"/>
    </row>
    <row r="1610" spans="18:20">
      <c r="R1610" s="70"/>
      <c r="S1610" s="70"/>
      <c r="T1610" s="70"/>
    </row>
    <row r="1611" spans="18:20">
      <c r="R1611" s="70"/>
      <c r="S1611" s="70"/>
      <c r="T1611" s="70"/>
    </row>
    <row r="1612" spans="18:20">
      <c r="R1612" s="70"/>
      <c r="S1612" s="70"/>
      <c r="T1612" s="70"/>
    </row>
    <row r="1613" spans="18:20">
      <c r="R1613" s="70"/>
      <c r="S1613" s="70"/>
      <c r="T1613" s="70"/>
    </row>
    <row r="1614" spans="18:20">
      <c r="R1614" s="70"/>
      <c r="S1614" s="70"/>
      <c r="T1614" s="70"/>
    </row>
    <row r="1615" spans="18:20">
      <c r="R1615" s="70"/>
      <c r="S1615" s="70"/>
      <c r="T1615" s="70"/>
    </row>
    <row r="1616" spans="18:20">
      <c r="R1616" s="70"/>
      <c r="S1616" s="70"/>
      <c r="T1616" s="70"/>
    </row>
    <row r="1617" spans="18:20">
      <c r="R1617" s="70"/>
      <c r="S1617" s="70"/>
      <c r="T1617" s="70"/>
    </row>
    <row r="1618" spans="18:20">
      <c r="R1618" s="70"/>
      <c r="S1618" s="70"/>
      <c r="T1618" s="70"/>
    </row>
    <row r="1619" spans="18:20">
      <c r="R1619" s="70"/>
      <c r="S1619" s="70"/>
      <c r="T1619" s="70"/>
    </row>
    <row r="1620" spans="18:20">
      <c r="R1620" s="70"/>
      <c r="S1620" s="70"/>
      <c r="T1620" s="70"/>
    </row>
    <row r="1621" spans="18:20">
      <c r="R1621" s="70"/>
      <c r="S1621" s="70"/>
      <c r="T1621" s="70"/>
    </row>
    <row r="1622" spans="18:20">
      <c r="R1622" s="70"/>
      <c r="S1622" s="70"/>
      <c r="T1622" s="70"/>
    </row>
    <row r="1623" spans="18:20">
      <c r="R1623" s="70"/>
      <c r="S1623" s="70"/>
      <c r="T1623" s="70"/>
    </row>
    <row r="1624" spans="18:20">
      <c r="R1624" s="70"/>
      <c r="S1624" s="70"/>
      <c r="T1624" s="70"/>
    </row>
    <row r="1625" spans="18:20">
      <c r="R1625" s="70"/>
      <c r="S1625" s="70"/>
      <c r="T1625" s="70"/>
    </row>
    <row r="1626" spans="18:20">
      <c r="R1626" s="70"/>
      <c r="S1626" s="70"/>
      <c r="T1626" s="70"/>
    </row>
    <row r="1627" spans="18:20">
      <c r="R1627" s="70"/>
      <c r="S1627" s="70"/>
      <c r="T1627" s="70"/>
    </row>
    <row r="1628" spans="18:20">
      <c r="R1628" s="70"/>
      <c r="S1628" s="70"/>
      <c r="T1628" s="70"/>
    </row>
    <row r="1629" spans="18:20">
      <c r="R1629" s="70"/>
      <c r="S1629" s="70"/>
      <c r="T1629" s="70"/>
    </row>
    <row r="1630" spans="18:20">
      <c r="R1630" s="70"/>
      <c r="S1630" s="70"/>
      <c r="T1630" s="70"/>
    </row>
    <row r="1631" spans="18:20">
      <c r="R1631" s="70"/>
      <c r="S1631" s="70"/>
      <c r="T1631" s="70"/>
    </row>
    <row r="1632" spans="18:20">
      <c r="R1632" s="70"/>
      <c r="S1632" s="70"/>
      <c r="T1632" s="70"/>
    </row>
    <row r="1633" spans="18:20">
      <c r="R1633" s="70"/>
      <c r="S1633" s="70"/>
      <c r="T1633" s="70"/>
    </row>
    <row r="1634" spans="18:20">
      <c r="R1634" s="70"/>
      <c r="S1634" s="70"/>
      <c r="T1634" s="70"/>
    </row>
    <row r="1635" spans="18:20">
      <c r="R1635" s="70"/>
      <c r="S1635" s="70"/>
      <c r="T1635" s="70"/>
    </row>
    <row r="1636" spans="18:20">
      <c r="R1636" s="70"/>
      <c r="S1636" s="70"/>
      <c r="T1636" s="70"/>
    </row>
    <row r="1637" spans="18:20">
      <c r="R1637" s="70"/>
      <c r="S1637" s="70"/>
      <c r="T1637" s="70"/>
    </row>
    <row r="1638" spans="18:20">
      <c r="R1638" s="70"/>
      <c r="S1638" s="70"/>
      <c r="T1638" s="70"/>
    </row>
    <row r="1639" spans="18:20">
      <c r="R1639" s="70"/>
      <c r="S1639" s="70"/>
      <c r="T1639" s="70"/>
    </row>
    <row r="1640" spans="18:20">
      <c r="R1640" s="70"/>
      <c r="S1640" s="70"/>
      <c r="T1640" s="70"/>
    </row>
    <row r="1641" spans="18:20">
      <c r="R1641" s="70"/>
      <c r="S1641" s="70"/>
      <c r="T1641" s="70"/>
    </row>
    <row r="1642" spans="18:20">
      <c r="R1642" s="70"/>
      <c r="S1642" s="70"/>
      <c r="T1642" s="70"/>
    </row>
    <row r="1643" spans="18:20">
      <c r="R1643" s="70"/>
      <c r="S1643" s="70"/>
      <c r="T1643" s="70"/>
    </row>
    <row r="1644" spans="18:20">
      <c r="R1644" s="70"/>
      <c r="S1644" s="70"/>
      <c r="T1644" s="70"/>
    </row>
    <row r="1645" spans="18:20">
      <c r="R1645" s="70"/>
      <c r="S1645" s="70"/>
      <c r="T1645" s="70"/>
    </row>
    <row r="1646" spans="18:20">
      <c r="R1646" s="70"/>
      <c r="S1646" s="70"/>
      <c r="T1646" s="70"/>
    </row>
    <row r="1647" spans="18:20">
      <c r="R1647" s="70"/>
      <c r="S1647" s="70"/>
      <c r="T1647" s="70"/>
    </row>
    <row r="1648" spans="18:20">
      <c r="R1648" s="70"/>
      <c r="S1648" s="70"/>
      <c r="T1648" s="70"/>
    </row>
    <row r="1649" spans="18:20">
      <c r="R1649" s="70"/>
      <c r="S1649" s="70"/>
      <c r="T1649" s="70"/>
    </row>
    <row r="1650" spans="18:20">
      <c r="R1650" s="70"/>
      <c r="S1650" s="70"/>
      <c r="T1650" s="70"/>
    </row>
    <row r="1651" spans="18:20">
      <c r="R1651" s="70"/>
      <c r="S1651" s="70"/>
      <c r="T1651" s="70"/>
    </row>
    <row r="1652" spans="18:20">
      <c r="R1652" s="70"/>
      <c r="S1652" s="70"/>
      <c r="T1652" s="70"/>
    </row>
    <row r="1653" spans="18:20">
      <c r="R1653" s="70"/>
      <c r="S1653" s="70"/>
      <c r="T1653" s="70"/>
    </row>
    <row r="1654" spans="18:20">
      <c r="R1654" s="70"/>
      <c r="S1654" s="70"/>
      <c r="T1654" s="70"/>
    </row>
    <row r="1655" spans="18:20">
      <c r="R1655" s="70"/>
      <c r="S1655" s="70"/>
      <c r="T1655" s="70"/>
    </row>
    <row r="1656" spans="18:20">
      <c r="R1656" s="70"/>
      <c r="S1656" s="70"/>
      <c r="T1656" s="70"/>
    </row>
    <row r="1657" spans="18:20">
      <c r="R1657" s="70"/>
      <c r="S1657" s="70"/>
      <c r="T1657" s="70"/>
    </row>
    <row r="1658" spans="18:20">
      <c r="R1658" s="70"/>
      <c r="S1658" s="70"/>
      <c r="T1658" s="70"/>
    </row>
    <row r="1659" spans="18:20">
      <c r="R1659" s="70"/>
      <c r="S1659" s="70"/>
      <c r="T1659" s="70"/>
    </row>
    <row r="1660" spans="18:20">
      <c r="R1660" s="70"/>
      <c r="S1660" s="70"/>
      <c r="T1660" s="70"/>
    </row>
    <row r="1661" spans="18:20">
      <c r="R1661" s="70"/>
      <c r="S1661" s="70"/>
      <c r="T1661" s="70"/>
    </row>
    <row r="1662" spans="18:20">
      <c r="R1662" s="70"/>
      <c r="S1662" s="70"/>
      <c r="T1662" s="70"/>
    </row>
    <row r="1663" spans="18:20">
      <c r="R1663" s="70"/>
      <c r="S1663" s="70"/>
      <c r="T1663" s="70"/>
    </row>
    <row r="1664" spans="18:20">
      <c r="R1664" s="70"/>
      <c r="S1664" s="70"/>
      <c r="T1664" s="70"/>
    </row>
    <row r="1665" spans="18:20">
      <c r="R1665" s="70"/>
      <c r="S1665" s="70"/>
      <c r="T1665" s="70"/>
    </row>
    <row r="1666" spans="18:20">
      <c r="R1666" s="70"/>
      <c r="S1666" s="70"/>
      <c r="T1666" s="70"/>
    </row>
    <row r="1667" spans="18:20">
      <c r="R1667" s="70"/>
      <c r="S1667" s="70"/>
      <c r="T1667" s="70"/>
    </row>
    <row r="1668" spans="18:20">
      <c r="R1668" s="70"/>
      <c r="S1668" s="70"/>
      <c r="T1668" s="70"/>
    </row>
    <row r="1669" spans="18:20">
      <c r="R1669" s="70"/>
      <c r="S1669" s="70"/>
      <c r="T1669" s="70"/>
    </row>
    <row r="1670" spans="18:20">
      <c r="R1670" s="70"/>
      <c r="S1670" s="70"/>
      <c r="T1670" s="70"/>
    </row>
    <row r="1671" spans="18:20">
      <c r="R1671" s="70"/>
      <c r="S1671" s="70"/>
      <c r="T1671" s="70"/>
    </row>
    <row r="1672" spans="18:20">
      <c r="R1672" s="70"/>
      <c r="S1672" s="70"/>
      <c r="T1672" s="70"/>
    </row>
    <row r="1673" spans="18:20">
      <c r="R1673" s="70"/>
      <c r="S1673" s="70"/>
      <c r="T1673" s="70"/>
    </row>
    <row r="1674" spans="18:20">
      <c r="R1674" s="70"/>
      <c r="S1674" s="70"/>
      <c r="T1674" s="70"/>
    </row>
    <row r="1675" spans="18:20">
      <c r="R1675" s="70"/>
      <c r="S1675" s="70"/>
      <c r="T1675" s="70"/>
    </row>
    <row r="1676" spans="18:20">
      <c r="R1676" s="70"/>
      <c r="S1676" s="70"/>
      <c r="T1676" s="70"/>
    </row>
    <row r="1677" spans="18:20">
      <c r="R1677" s="70"/>
      <c r="S1677" s="70"/>
      <c r="T1677" s="70"/>
    </row>
    <row r="1678" spans="18:20">
      <c r="R1678" s="70"/>
      <c r="S1678" s="70"/>
      <c r="T1678" s="70"/>
    </row>
    <row r="1679" spans="18:20">
      <c r="R1679" s="70"/>
      <c r="S1679" s="70"/>
      <c r="T1679" s="70"/>
    </row>
    <row r="1680" spans="18:20">
      <c r="R1680" s="70"/>
      <c r="S1680" s="70"/>
      <c r="T1680" s="70"/>
    </row>
    <row r="1681" spans="18:20">
      <c r="R1681" s="70"/>
      <c r="S1681" s="70"/>
      <c r="T1681" s="70"/>
    </row>
    <row r="1682" spans="18:20">
      <c r="R1682" s="70"/>
      <c r="S1682" s="70"/>
      <c r="T1682" s="70"/>
    </row>
    <row r="1683" spans="18:20">
      <c r="R1683" s="70"/>
      <c r="S1683" s="70"/>
      <c r="T1683" s="70"/>
    </row>
    <row r="1684" spans="18:20">
      <c r="R1684" s="70"/>
      <c r="S1684" s="70"/>
      <c r="T1684" s="70"/>
    </row>
    <row r="1685" spans="18:20">
      <c r="R1685" s="70"/>
      <c r="S1685" s="70"/>
      <c r="T1685" s="70"/>
    </row>
    <row r="1686" spans="18:20">
      <c r="R1686" s="70"/>
      <c r="S1686" s="70"/>
      <c r="T1686" s="70"/>
    </row>
    <row r="1687" spans="18:20">
      <c r="R1687" s="70"/>
      <c r="S1687" s="70"/>
      <c r="T1687" s="70"/>
    </row>
    <row r="1688" spans="18:20">
      <c r="R1688" s="70"/>
      <c r="S1688" s="70"/>
      <c r="T1688" s="70"/>
    </row>
    <row r="1689" spans="18:20">
      <c r="R1689" s="70"/>
      <c r="S1689" s="70"/>
      <c r="T1689" s="70"/>
    </row>
    <row r="1690" spans="18:20">
      <c r="R1690" s="70"/>
      <c r="S1690" s="70"/>
      <c r="T1690" s="70"/>
    </row>
    <row r="1691" spans="18:20">
      <c r="R1691" s="70"/>
      <c r="S1691" s="70"/>
      <c r="T1691" s="70"/>
    </row>
    <row r="1692" spans="18:20">
      <c r="R1692" s="70"/>
      <c r="S1692" s="70"/>
      <c r="T1692" s="70"/>
    </row>
    <row r="1693" spans="18:20">
      <c r="R1693" s="70"/>
      <c r="S1693" s="70"/>
      <c r="T1693" s="70"/>
    </row>
    <row r="1694" spans="18:20">
      <c r="R1694" s="70"/>
      <c r="S1694" s="70"/>
      <c r="T1694" s="70"/>
    </row>
    <row r="1695" spans="18:20">
      <c r="R1695" s="70"/>
      <c r="S1695" s="70"/>
      <c r="T1695" s="70"/>
    </row>
    <row r="1696" spans="18:20">
      <c r="R1696" s="70"/>
      <c r="S1696" s="70"/>
      <c r="T1696" s="70"/>
    </row>
    <row r="1697" spans="18:20">
      <c r="R1697" s="70"/>
      <c r="S1697" s="70"/>
      <c r="T1697" s="70"/>
    </row>
    <row r="1698" spans="18:20">
      <c r="R1698" s="70"/>
      <c r="S1698" s="70"/>
      <c r="T1698" s="70"/>
    </row>
    <row r="1699" spans="18:20">
      <c r="R1699" s="70"/>
      <c r="S1699" s="70"/>
      <c r="T1699" s="70"/>
    </row>
    <row r="1700" spans="18:20">
      <c r="R1700" s="70"/>
      <c r="S1700" s="70"/>
      <c r="T1700" s="70"/>
    </row>
    <row r="1701" spans="18:20">
      <c r="R1701" s="70"/>
      <c r="S1701" s="70"/>
      <c r="T1701" s="70"/>
    </row>
    <row r="1702" spans="18:20">
      <c r="R1702" s="70"/>
      <c r="S1702" s="70"/>
      <c r="T1702" s="70"/>
    </row>
    <row r="1703" spans="18:20">
      <c r="R1703" s="70"/>
      <c r="S1703" s="70"/>
      <c r="T1703" s="70"/>
    </row>
    <row r="1704" spans="18:20">
      <c r="R1704" s="70"/>
      <c r="S1704" s="70"/>
      <c r="T1704" s="70"/>
    </row>
    <row r="1705" spans="18:20">
      <c r="R1705" s="70"/>
      <c r="S1705" s="70"/>
      <c r="T1705" s="70"/>
    </row>
    <row r="1706" spans="18:20">
      <c r="R1706" s="70"/>
      <c r="S1706" s="70"/>
      <c r="T1706" s="70"/>
    </row>
    <row r="1707" spans="18:20">
      <c r="R1707" s="70"/>
      <c r="S1707" s="70"/>
      <c r="T1707" s="70"/>
    </row>
    <row r="1708" spans="18:20">
      <c r="R1708" s="70"/>
      <c r="S1708" s="70"/>
      <c r="T1708" s="70"/>
    </row>
    <row r="1709" spans="18:20">
      <c r="R1709" s="70"/>
      <c r="S1709" s="70"/>
      <c r="T1709" s="70"/>
    </row>
    <row r="1710" spans="18:20">
      <c r="R1710" s="70"/>
      <c r="S1710" s="70"/>
      <c r="T1710" s="70"/>
    </row>
    <row r="1711" spans="18:20">
      <c r="R1711" s="70"/>
      <c r="S1711" s="70"/>
      <c r="T1711" s="70"/>
    </row>
    <row r="1712" spans="18:20">
      <c r="R1712" s="70"/>
      <c r="S1712" s="70"/>
      <c r="T1712" s="70"/>
    </row>
    <row r="1713" spans="18:20">
      <c r="R1713" s="70"/>
      <c r="S1713" s="70"/>
      <c r="T1713" s="70"/>
    </row>
    <row r="1714" spans="18:20">
      <c r="R1714" s="70"/>
      <c r="S1714" s="70"/>
      <c r="T1714" s="70"/>
    </row>
    <row r="1715" spans="18:20">
      <c r="R1715" s="70"/>
      <c r="S1715" s="70"/>
      <c r="T1715" s="70"/>
    </row>
    <row r="1716" spans="18:20">
      <c r="R1716" s="70"/>
      <c r="S1716" s="70"/>
      <c r="T1716" s="70"/>
    </row>
    <row r="1717" spans="18:20">
      <c r="R1717" s="70"/>
      <c r="S1717" s="70"/>
      <c r="T1717" s="70"/>
    </row>
    <row r="1718" spans="18:20">
      <c r="R1718" s="70"/>
      <c r="S1718" s="70"/>
      <c r="T1718" s="70"/>
    </row>
    <row r="1719" spans="18:20">
      <c r="R1719" s="70"/>
      <c r="S1719" s="70"/>
      <c r="T1719" s="70"/>
    </row>
    <row r="1720" spans="18:20">
      <c r="R1720" s="70"/>
      <c r="S1720" s="70"/>
      <c r="T1720" s="70"/>
    </row>
    <row r="1721" spans="18:20">
      <c r="R1721" s="70"/>
      <c r="S1721" s="70"/>
      <c r="T1721" s="70"/>
    </row>
    <row r="1722" spans="18:20">
      <c r="R1722" s="70"/>
      <c r="S1722" s="70"/>
      <c r="T1722" s="70"/>
    </row>
    <row r="1723" spans="18:20">
      <c r="R1723" s="70"/>
      <c r="S1723" s="70"/>
      <c r="T1723" s="70"/>
    </row>
    <row r="1724" spans="18:20">
      <c r="R1724" s="70"/>
      <c r="S1724" s="70"/>
      <c r="T1724" s="70"/>
    </row>
    <row r="1725" spans="18:20">
      <c r="R1725" s="70"/>
      <c r="S1725" s="70"/>
      <c r="T1725" s="70"/>
    </row>
    <row r="1726" spans="18:20">
      <c r="R1726" s="70"/>
      <c r="S1726" s="70"/>
      <c r="T1726" s="70"/>
    </row>
    <row r="1727" spans="18:20">
      <c r="R1727" s="70"/>
      <c r="S1727" s="70"/>
      <c r="T1727" s="70"/>
    </row>
    <row r="1728" spans="18:20">
      <c r="R1728" s="70"/>
      <c r="S1728" s="70"/>
      <c r="T1728" s="70"/>
    </row>
    <row r="1729" spans="18:20">
      <c r="R1729" s="70"/>
      <c r="S1729" s="70"/>
      <c r="T1729" s="70"/>
    </row>
    <row r="1730" spans="18:20">
      <c r="R1730" s="70"/>
      <c r="S1730" s="70"/>
      <c r="T1730" s="70"/>
    </row>
    <row r="1731" spans="18:20">
      <c r="R1731" s="70"/>
      <c r="S1731" s="70"/>
      <c r="T1731" s="70"/>
    </row>
    <row r="1732" spans="18:20">
      <c r="R1732" s="70"/>
      <c r="S1732" s="70"/>
      <c r="T1732" s="70"/>
    </row>
    <row r="1733" spans="18:20">
      <c r="R1733" s="70"/>
      <c r="S1733" s="70"/>
      <c r="T1733" s="70"/>
    </row>
    <row r="1734" spans="18:20">
      <c r="R1734" s="70"/>
      <c r="S1734" s="70"/>
      <c r="T1734" s="70"/>
    </row>
    <row r="1735" spans="18:20">
      <c r="R1735" s="70"/>
      <c r="S1735" s="70"/>
      <c r="T1735" s="70"/>
    </row>
    <row r="1736" spans="18:20">
      <c r="R1736" s="70"/>
      <c r="S1736" s="70"/>
      <c r="T1736" s="70"/>
    </row>
    <row r="1737" spans="18:20">
      <c r="R1737" s="70"/>
      <c r="S1737" s="70"/>
      <c r="T1737" s="70"/>
    </row>
    <row r="1738" spans="18:20">
      <c r="R1738" s="70"/>
      <c r="S1738" s="70"/>
      <c r="T1738" s="70"/>
    </row>
    <row r="1739" spans="18:20">
      <c r="R1739" s="70"/>
      <c r="S1739" s="70"/>
      <c r="T1739" s="70"/>
    </row>
    <row r="1740" spans="18:20">
      <c r="R1740" s="70"/>
      <c r="S1740" s="70"/>
      <c r="T1740" s="70"/>
    </row>
    <row r="1741" spans="18:20">
      <c r="R1741" s="70"/>
      <c r="S1741" s="70"/>
      <c r="T1741" s="70"/>
    </row>
    <row r="1742" spans="18:20">
      <c r="R1742" s="70"/>
      <c r="S1742" s="70"/>
      <c r="T1742" s="70"/>
    </row>
    <row r="1743" spans="18:20">
      <c r="R1743" s="70"/>
      <c r="S1743" s="70"/>
      <c r="T1743" s="70"/>
    </row>
    <row r="1744" spans="18:20">
      <c r="R1744" s="70"/>
      <c r="S1744" s="70"/>
      <c r="T1744" s="70"/>
    </row>
    <row r="1745" spans="18:20">
      <c r="R1745" s="70"/>
      <c r="S1745" s="70"/>
      <c r="T1745" s="70"/>
    </row>
    <row r="1746" spans="18:20">
      <c r="R1746" s="70"/>
      <c r="S1746" s="70"/>
      <c r="T1746" s="70"/>
    </row>
    <row r="1747" spans="18:20">
      <c r="R1747" s="70"/>
      <c r="S1747" s="70"/>
      <c r="T1747" s="70"/>
    </row>
    <row r="1748" spans="18:20">
      <c r="R1748" s="70"/>
      <c r="S1748" s="70"/>
      <c r="T1748" s="70"/>
    </row>
    <row r="1749" spans="18:20">
      <c r="R1749" s="70"/>
      <c r="S1749" s="70"/>
      <c r="T1749" s="70"/>
    </row>
    <row r="1750" spans="18:20">
      <c r="R1750" s="70"/>
      <c r="S1750" s="70"/>
      <c r="T1750" s="70"/>
    </row>
    <row r="1751" spans="18:20">
      <c r="R1751" s="70"/>
      <c r="S1751" s="70"/>
      <c r="T1751" s="70"/>
    </row>
    <row r="1752" spans="18:20">
      <c r="R1752" s="70"/>
      <c r="S1752" s="70"/>
      <c r="T1752" s="70"/>
    </row>
    <row r="1753" spans="18:20">
      <c r="R1753" s="70"/>
      <c r="S1753" s="70"/>
      <c r="T1753" s="70"/>
    </row>
    <row r="1754" spans="18:20">
      <c r="R1754" s="70"/>
      <c r="S1754" s="70"/>
      <c r="T1754" s="70"/>
    </row>
    <row r="1755" spans="18:20">
      <c r="R1755" s="70"/>
      <c r="S1755" s="70"/>
      <c r="T1755" s="70"/>
    </row>
    <row r="1756" spans="18:20">
      <c r="R1756" s="70"/>
      <c r="S1756" s="70"/>
      <c r="T1756" s="70"/>
    </row>
    <row r="1757" spans="18:20">
      <c r="R1757" s="70"/>
      <c r="S1757" s="70"/>
      <c r="T1757" s="70"/>
    </row>
    <row r="1758" spans="18:20">
      <c r="R1758" s="70"/>
      <c r="S1758" s="70"/>
      <c r="T1758" s="70"/>
    </row>
    <row r="1759" spans="18:20">
      <c r="R1759" s="70"/>
      <c r="S1759" s="70"/>
      <c r="T1759" s="70"/>
    </row>
    <row r="1760" spans="18:20">
      <c r="R1760" s="70"/>
      <c r="S1760" s="70"/>
      <c r="T1760" s="70"/>
    </row>
    <row r="1761" spans="18:20">
      <c r="R1761" s="70"/>
      <c r="S1761" s="70"/>
      <c r="T1761" s="70"/>
    </row>
    <row r="1762" spans="18:20">
      <c r="R1762" s="70"/>
      <c r="S1762" s="70"/>
      <c r="T1762" s="70"/>
    </row>
    <row r="1763" spans="18:20">
      <c r="R1763" s="70"/>
      <c r="S1763" s="70"/>
      <c r="T1763" s="70"/>
    </row>
    <row r="1764" spans="18:20">
      <c r="R1764" s="70"/>
      <c r="S1764" s="70"/>
      <c r="T1764" s="70"/>
    </row>
    <row r="1765" spans="18:20">
      <c r="R1765" s="70"/>
      <c r="S1765" s="70"/>
      <c r="T1765" s="70"/>
    </row>
    <row r="1766" spans="18:20">
      <c r="R1766" s="70"/>
      <c r="S1766" s="70"/>
      <c r="T1766" s="70"/>
    </row>
    <row r="1767" spans="18:20">
      <c r="R1767" s="70"/>
      <c r="S1767" s="70"/>
      <c r="T1767" s="70"/>
    </row>
    <row r="1768" spans="18:20">
      <c r="R1768" s="70"/>
      <c r="S1768" s="70"/>
      <c r="T1768" s="70"/>
    </row>
    <row r="1769" spans="18:20">
      <c r="R1769" s="70"/>
      <c r="S1769" s="70"/>
      <c r="T1769" s="70"/>
    </row>
    <row r="1770" spans="18:20">
      <c r="R1770" s="70"/>
      <c r="S1770" s="70"/>
      <c r="T1770" s="70"/>
    </row>
    <row r="1771" spans="18:20">
      <c r="R1771" s="70"/>
      <c r="S1771" s="70"/>
      <c r="T1771" s="70"/>
    </row>
    <row r="1772" spans="18:20">
      <c r="R1772" s="70"/>
      <c r="S1772" s="70"/>
      <c r="T1772" s="70"/>
    </row>
    <row r="1773" spans="18:20">
      <c r="R1773" s="70"/>
      <c r="S1773" s="70"/>
      <c r="T1773" s="70"/>
    </row>
    <row r="1774" spans="18:20">
      <c r="R1774" s="70"/>
      <c r="S1774" s="70"/>
      <c r="T1774" s="70"/>
    </row>
    <row r="1775" spans="18:20">
      <c r="R1775" s="70"/>
      <c r="S1775" s="70"/>
      <c r="T1775" s="70"/>
    </row>
    <row r="1776" spans="18:20">
      <c r="R1776" s="70"/>
      <c r="S1776" s="70"/>
      <c r="T1776" s="70"/>
    </row>
    <row r="1777" spans="18:20">
      <c r="R1777" s="70"/>
      <c r="S1777" s="70"/>
      <c r="T1777" s="70"/>
    </row>
    <row r="1778" spans="18:20">
      <c r="R1778" s="70"/>
      <c r="S1778" s="70"/>
      <c r="T1778" s="70"/>
    </row>
    <row r="1779" spans="18:20">
      <c r="R1779" s="70"/>
      <c r="S1779" s="70"/>
      <c r="T1779" s="70"/>
    </row>
    <row r="1780" spans="18:20">
      <c r="R1780" s="70"/>
      <c r="S1780" s="70"/>
      <c r="T1780" s="70"/>
    </row>
    <row r="1781" spans="18:20">
      <c r="R1781" s="70"/>
      <c r="S1781" s="70"/>
      <c r="T1781" s="70"/>
    </row>
    <row r="1782" spans="18:20">
      <c r="R1782" s="70"/>
      <c r="S1782" s="70"/>
      <c r="T1782" s="70"/>
    </row>
    <row r="1783" spans="18:20">
      <c r="R1783" s="70"/>
      <c r="S1783" s="70"/>
      <c r="T1783" s="70"/>
    </row>
    <row r="1784" spans="18:20">
      <c r="R1784" s="70"/>
      <c r="S1784" s="70"/>
      <c r="T1784" s="70"/>
    </row>
    <row r="1785" spans="18:20">
      <c r="R1785" s="70"/>
      <c r="S1785" s="70"/>
      <c r="T1785" s="70"/>
    </row>
    <row r="1786" spans="18:20">
      <c r="R1786" s="70"/>
      <c r="S1786" s="70"/>
      <c r="T1786" s="70"/>
    </row>
    <row r="1787" spans="18:20">
      <c r="R1787" s="70"/>
      <c r="S1787" s="70"/>
      <c r="T1787" s="70"/>
    </row>
    <row r="1788" spans="18:20">
      <c r="R1788" s="70"/>
      <c r="S1788" s="70"/>
      <c r="T1788" s="70"/>
    </row>
    <row r="1789" spans="18:20">
      <c r="R1789" s="70"/>
      <c r="S1789" s="70"/>
      <c r="T1789" s="70"/>
    </row>
    <row r="1790" spans="18:20">
      <c r="R1790" s="70"/>
      <c r="S1790" s="70"/>
      <c r="T1790" s="70"/>
    </row>
    <row r="1791" spans="18:20">
      <c r="R1791" s="70"/>
      <c r="S1791" s="70"/>
      <c r="T1791" s="70"/>
    </row>
    <row r="1792" spans="18:20">
      <c r="R1792" s="70"/>
      <c r="S1792" s="70"/>
      <c r="T1792" s="70"/>
    </row>
    <row r="1793" spans="18:20">
      <c r="R1793" s="70"/>
      <c r="S1793" s="70"/>
      <c r="T1793" s="70"/>
    </row>
    <row r="1794" spans="18:20">
      <c r="R1794" s="70"/>
      <c r="S1794" s="70"/>
      <c r="T1794" s="70"/>
    </row>
    <row r="1795" spans="18:20">
      <c r="R1795" s="70"/>
      <c r="S1795" s="70"/>
      <c r="T1795" s="70"/>
    </row>
    <row r="1796" spans="18:20">
      <c r="R1796" s="70"/>
      <c r="S1796" s="70"/>
      <c r="T1796" s="70"/>
    </row>
    <row r="1797" spans="18:20">
      <c r="R1797" s="70"/>
      <c r="S1797" s="70"/>
      <c r="T1797" s="70"/>
    </row>
    <row r="1798" spans="18:20">
      <c r="R1798" s="70"/>
      <c r="S1798" s="70"/>
      <c r="T1798" s="70"/>
    </row>
    <row r="1799" spans="18:20">
      <c r="R1799" s="70"/>
      <c r="S1799" s="70"/>
      <c r="T1799" s="70"/>
    </row>
    <row r="1800" spans="18:20">
      <c r="R1800" s="70"/>
      <c r="S1800" s="70"/>
      <c r="T1800" s="70"/>
    </row>
    <row r="1801" spans="18:20">
      <c r="R1801" s="70"/>
      <c r="S1801" s="70"/>
      <c r="T1801" s="70"/>
    </row>
    <row r="1802" spans="18:20">
      <c r="R1802" s="70"/>
      <c r="S1802" s="70"/>
      <c r="T1802" s="70"/>
    </row>
    <row r="1803" spans="18:20">
      <c r="R1803" s="70"/>
      <c r="S1803" s="70"/>
      <c r="T1803" s="70"/>
    </row>
    <row r="1804" spans="18:20">
      <c r="R1804" s="70"/>
      <c r="S1804" s="70"/>
      <c r="T1804" s="70"/>
    </row>
    <row r="1805" spans="18:20">
      <c r="R1805" s="70"/>
      <c r="S1805" s="70"/>
      <c r="T1805" s="70"/>
    </row>
    <row r="1806" spans="18:20">
      <c r="R1806" s="70"/>
      <c r="S1806" s="70"/>
      <c r="T1806" s="70"/>
    </row>
    <row r="1807" spans="18:20">
      <c r="R1807" s="70"/>
      <c r="S1807" s="70"/>
      <c r="T1807" s="70"/>
    </row>
    <row r="1808" spans="18:20">
      <c r="R1808" s="70"/>
      <c r="S1808" s="70"/>
      <c r="T1808" s="70"/>
    </row>
    <row r="1809" spans="18:20">
      <c r="R1809" s="70"/>
      <c r="S1809" s="70"/>
      <c r="T1809" s="70"/>
    </row>
    <row r="1810" spans="18:20">
      <c r="R1810" s="70"/>
      <c r="S1810" s="70"/>
      <c r="T1810" s="70"/>
    </row>
    <row r="1811" spans="18:20">
      <c r="R1811" s="70"/>
      <c r="S1811" s="70"/>
      <c r="T1811" s="70"/>
    </row>
    <row r="1812" spans="18:20">
      <c r="R1812" s="70"/>
      <c r="S1812" s="70"/>
      <c r="T1812" s="70"/>
    </row>
    <row r="1813" spans="18:20">
      <c r="R1813" s="70"/>
      <c r="S1813" s="70"/>
      <c r="T1813" s="70"/>
    </row>
    <row r="1814" spans="18:20">
      <c r="R1814" s="70"/>
      <c r="S1814" s="70"/>
      <c r="T1814" s="70"/>
    </row>
    <row r="1815" spans="18:20">
      <c r="R1815" s="70"/>
      <c r="S1815" s="70"/>
      <c r="T1815" s="70"/>
    </row>
    <row r="1816" spans="18:20">
      <c r="R1816" s="70"/>
      <c r="S1816" s="70"/>
      <c r="T1816" s="70"/>
    </row>
    <row r="1817" spans="18:20">
      <c r="R1817" s="70"/>
      <c r="S1817" s="70"/>
      <c r="T1817" s="70"/>
    </row>
    <row r="1818" spans="18:20">
      <c r="R1818" s="70"/>
      <c r="S1818" s="70"/>
      <c r="T1818" s="70"/>
    </row>
    <row r="1819" spans="18:20">
      <c r="R1819" s="70"/>
      <c r="S1819" s="70"/>
      <c r="T1819" s="70"/>
    </row>
    <row r="1820" spans="18:20">
      <c r="R1820" s="70"/>
      <c r="S1820" s="70"/>
      <c r="T1820" s="70"/>
    </row>
    <row r="1821" spans="18:20">
      <c r="R1821" s="70"/>
      <c r="S1821" s="70"/>
      <c r="T1821" s="70"/>
    </row>
    <row r="1822" spans="18:20">
      <c r="R1822" s="70"/>
      <c r="S1822" s="70"/>
      <c r="T1822" s="70"/>
    </row>
    <row r="1823" spans="18:20">
      <c r="R1823" s="70"/>
      <c r="S1823" s="70"/>
      <c r="T1823" s="70"/>
    </row>
    <row r="1824" spans="18:20">
      <c r="R1824" s="70"/>
      <c r="S1824" s="70"/>
      <c r="T1824" s="70"/>
    </row>
    <row r="1825" spans="18:20">
      <c r="R1825" s="70"/>
      <c r="S1825" s="70"/>
      <c r="T1825" s="70"/>
    </row>
    <row r="1826" spans="18:20">
      <c r="R1826" s="70"/>
      <c r="S1826" s="70"/>
      <c r="T1826" s="70"/>
    </row>
    <row r="1827" spans="18:20">
      <c r="R1827" s="70"/>
      <c r="S1827" s="70"/>
      <c r="T1827" s="70"/>
    </row>
    <row r="1828" spans="18:20">
      <c r="R1828" s="70"/>
      <c r="S1828" s="70"/>
      <c r="T1828" s="70"/>
    </row>
    <row r="1829" spans="18:20">
      <c r="R1829" s="70"/>
      <c r="S1829" s="70"/>
      <c r="T1829" s="70"/>
    </row>
    <row r="1830" spans="18:20">
      <c r="R1830" s="70"/>
      <c r="S1830" s="70"/>
      <c r="T1830" s="70"/>
    </row>
    <row r="1831" spans="18:20">
      <c r="R1831" s="70"/>
      <c r="S1831" s="70"/>
      <c r="T1831" s="70"/>
    </row>
    <row r="1832" spans="18:20">
      <c r="R1832" s="70"/>
      <c r="S1832" s="70"/>
      <c r="T1832" s="70"/>
    </row>
    <row r="1833" spans="18:20">
      <c r="R1833" s="70"/>
      <c r="S1833" s="70"/>
      <c r="T1833" s="70"/>
    </row>
    <row r="1834" spans="18:20">
      <c r="R1834" s="70"/>
      <c r="S1834" s="70"/>
      <c r="T1834" s="70"/>
    </row>
    <row r="1835" spans="18:20">
      <c r="R1835" s="70"/>
      <c r="S1835" s="70"/>
      <c r="T1835" s="70"/>
    </row>
    <row r="1836" spans="18:20">
      <c r="R1836" s="70"/>
      <c r="S1836" s="70"/>
      <c r="T1836" s="70"/>
    </row>
    <row r="1837" spans="18:20">
      <c r="R1837" s="70"/>
      <c r="S1837" s="70"/>
      <c r="T1837" s="70"/>
    </row>
    <row r="1838" spans="18:20">
      <c r="R1838" s="70"/>
      <c r="S1838" s="70"/>
      <c r="T1838" s="70"/>
    </row>
    <row r="1839" spans="18:20">
      <c r="R1839" s="70"/>
      <c r="S1839" s="70"/>
      <c r="T1839" s="70"/>
    </row>
    <row r="1840" spans="18:20">
      <c r="R1840" s="70"/>
      <c r="S1840" s="70"/>
      <c r="T1840" s="70"/>
    </row>
    <row r="1841" spans="18:20">
      <c r="R1841" s="70"/>
      <c r="S1841" s="70"/>
      <c r="T1841" s="70"/>
    </row>
    <row r="1842" spans="18:20">
      <c r="R1842" s="70"/>
      <c r="S1842" s="70"/>
      <c r="T1842" s="70"/>
    </row>
    <row r="1843" spans="18:20">
      <c r="R1843" s="70"/>
      <c r="S1843" s="70"/>
      <c r="T1843" s="70"/>
    </row>
    <row r="1844" spans="18:20">
      <c r="R1844" s="70"/>
      <c r="S1844" s="70"/>
      <c r="T1844" s="70"/>
    </row>
    <row r="1845" spans="18:20">
      <c r="R1845" s="70"/>
      <c r="S1845" s="70"/>
      <c r="T1845" s="70"/>
    </row>
    <row r="1846" spans="18:20">
      <c r="R1846" s="70"/>
      <c r="S1846" s="70"/>
      <c r="T1846" s="70"/>
    </row>
    <row r="1847" spans="18:20">
      <c r="R1847" s="70"/>
      <c r="S1847" s="70"/>
      <c r="T1847" s="70"/>
    </row>
    <row r="1848" spans="18:20">
      <c r="R1848" s="70"/>
      <c r="S1848" s="70"/>
      <c r="T1848" s="70"/>
    </row>
    <row r="1849" spans="18:20">
      <c r="R1849" s="70"/>
      <c r="S1849" s="70"/>
      <c r="T1849" s="70"/>
    </row>
    <row r="1850" spans="18:20">
      <c r="R1850" s="70"/>
      <c r="S1850" s="70"/>
      <c r="T1850" s="70"/>
    </row>
    <row r="1851" spans="18:20">
      <c r="R1851" s="70"/>
      <c r="S1851" s="70"/>
      <c r="T1851" s="70"/>
    </row>
    <row r="1852" spans="18:20">
      <c r="R1852" s="70"/>
      <c r="S1852" s="70"/>
      <c r="T1852" s="70"/>
    </row>
    <row r="1853" spans="18:20">
      <c r="R1853" s="70"/>
      <c r="S1853" s="70"/>
      <c r="T1853" s="70"/>
    </row>
    <row r="1854" spans="18:20">
      <c r="R1854" s="70"/>
      <c r="S1854" s="70"/>
      <c r="T1854" s="70"/>
    </row>
    <row r="1855" spans="18:20">
      <c r="R1855" s="70"/>
      <c r="S1855" s="70"/>
      <c r="T1855" s="70"/>
    </row>
    <row r="1856" spans="18:20">
      <c r="R1856" s="70"/>
      <c r="S1856" s="70"/>
      <c r="T1856" s="70"/>
    </row>
    <row r="1857" spans="18:20">
      <c r="R1857" s="70"/>
      <c r="S1857" s="70"/>
      <c r="T1857" s="70"/>
    </row>
    <row r="1858" spans="18:20">
      <c r="R1858" s="70"/>
      <c r="S1858" s="70"/>
      <c r="T1858" s="70"/>
    </row>
    <row r="1859" spans="18:20">
      <c r="R1859" s="70"/>
      <c r="S1859" s="70"/>
      <c r="T1859" s="70"/>
    </row>
    <row r="1860" spans="18:20">
      <c r="R1860" s="70"/>
      <c r="S1860" s="70"/>
      <c r="T1860" s="70"/>
    </row>
    <row r="1861" spans="18:20">
      <c r="R1861" s="70"/>
      <c r="S1861" s="70"/>
      <c r="T1861" s="70"/>
    </row>
    <row r="1862" spans="18:20">
      <c r="R1862" s="70"/>
      <c r="S1862" s="70"/>
      <c r="T1862" s="70"/>
    </row>
    <row r="1863" spans="18:20">
      <c r="R1863" s="70"/>
      <c r="S1863" s="70"/>
      <c r="T1863" s="70"/>
    </row>
    <row r="1864" spans="18:20">
      <c r="R1864" s="70"/>
      <c r="S1864" s="70"/>
      <c r="T1864" s="70"/>
    </row>
    <row r="1865" spans="18:20">
      <c r="R1865" s="70"/>
      <c r="S1865" s="70"/>
      <c r="T1865" s="70"/>
    </row>
    <row r="1866" spans="18:20">
      <c r="R1866" s="70"/>
      <c r="S1866" s="70"/>
      <c r="T1866" s="70"/>
    </row>
    <row r="1867" spans="18:20">
      <c r="R1867" s="70"/>
      <c r="S1867" s="70"/>
      <c r="T1867" s="70"/>
    </row>
    <row r="1868" spans="18:20">
      <c r="R1868" s="70"/>
      <c r="S1868" s="70"/>
      <c r="T1868" s="70"/>
    </row>
    <row r="1869" spans="18:20">
      <c r="R1869" s="70"/>
      <c r="S1869" s="70"/>
      <c r="T1869" s="70"/>
    </row>
    <row r="1870" spans="18:20">
      <c r="R1870" s="70"/>
      <c r="S1870" s="70"/>
      <c r="T1870" s="70"/>
    </row>
    <row r="1871" spans="18:20">
      <c r="R1871" s="70"/>
      <c r="S1871" s="70"/>
      <c r="T1871" s="70"/>
    </row>
    <row r="1872" spans="18:20">
      <c r="R1872" s="70"/>
      <c r="S1872" s="70"/>
      <c r="T1872" s="70"/>
    </row>
    <row r="1873" spans="18:20">
      <c r="R1873" s="70"/>
      <c r="S1873" s="70"/>
      <c r="T1873" s="70"/>
    </row>
    <row r="1874" spans="18:20">
      <c r="R1874" s="70"/>
      <c r="S1874" s="70"/>
      <c r="T1874" s="70"/>
    </row>
    <row r="1875" spans="18:20">
      <c r="R1875" s="70"/>
      <c r="S1875" s="70"/>
      <c r="T1875" s="70"/>
    </row>
    <row r="1876" spans="18:20">
      <c r="R1876" s="70"/>
      <c r="S1876" s="70"/>
      <c r="T1876" s="70"/>
    </row>
    <row r="1877" spans="18:20">
      <c r="R1877" s="70"/>
      <c r="S1877" s="70"/>
      <c r="T1877" s="70"/>
    </row>
    <row r="1878" spans="18:20">
      <c r="R1878" s="70"/>
      <c r="S1878" s="70"/>
      <c r="T1878" s="70"/>
    </row>
    <row r="1879" spans="18:20">
      <c r="R1879" s="70"/>
      <c r="S1879" s="70"/>
      <c r="T1879" s="70"/>
    </row>
    <row r="1880" spans="18:20">
      <c r="R1880" s="70"/>
      <c r="S1880" s="70"/>
      <c r="T1880" s="70"/>
    </row>
    <row r="1881" spans="18:20">
      <c r="R1881" s="70"/>
      <c r="S1881" s="70"/>
      <c r="T1881" s="70"/>
    </row>
    <row r="1882" spans="18:20">
      <c r="R1882" s="70"/>
      <c r="S1882" s="70"/>
      <c r="T1882" s="70"/>
    </row>
    <row r="1883" spans="18:20">
      <c r="R1883" s="70"/>
      <c r="S1883" s="70"/>
      <c r="T1883" s="70"/>
    </row>
    <row r="1884" spans="18:20">
      <c r="R1884" s="70"/>
      <c r="S1884" s="70"/>
      <c r="T1884" s="70"/>
    </row>
    <row r="1885" spans="18:20">
      <c r="R1885" s="70"/>
      <c r="S1885" s="70"/>
      <c r="T1885" s="70"/>
    </row>
    <row r="1886" spans="18:20">
      <c r="R1886" s="70"/>
      <c r="S1886" s="70"/>
      <c r="T1886" s="70"/>
    </row>
    <row r="1887" spans="18:20">
      <c r="R1887" s="70"/>
      <c r="S1887" s="70"/>
      <c r="T1887" s="70"/>
    </row>
    <row r="1888" spans="18:20">
      <c r="R1888" s="70"/>
      <c r="S1888" s="70"/>
      <c r="T1888" s="70"/>
    </row>
    <row r="1889" spans="18:20">
      <c r="R1889" s="70"/>
      <c r="S1889" s="70"/>
      <c r="T1889" s="70"/>
    </row>
    <row r="1890" spans="18:20">
      <c r="R1890" s="70"/>
      <c r="S1890" s="70"/>
      <c r="T1890" s="70"/>
    </row>
    <row r="1891" spans="18:20">
      <c r="R1891" s="70"/>
      <c r="S1891" s="70"/>
      <c r="T1891" s="70"/>
    </row>
    <row r="1892" spans="18:20">
      <c r="R1892" s="70"/>
      <c r="S1892" s="70"/>
      <c r="T1892" s="70"/>
    </row>
    <row r="1893" spans="18:20">
      <c r="R1893" s="70"/>
      <c r="S1893" s="70"/>
      <c r="T1893" s="70"/>
    </row>
    <row r="1894" spans="18:20">
      <c r="R1894" s="70"/>
      <c r="S1894" s="70"/>
      <c r="T1894" s="70"/>
    </row>
    <row r="1895" spans="18:20">
      <c r="R1895" s="70"/>
      <c r="S1895" s="70"/>
      <c r="T1895" s="70"/>
    </row>
    <row r="1896" spans="18:20">
      <c r="R1896" s="70"/>
      <c r="S1896" s="70"/>
      <c r="T1896" s="70"/>
    </row>
    <row r="1897" spans="18:20">
      <c r="R1897" s="70"/>
      <c r="S1897" s="70"/>
      <c r="T1897" s="70"/>
    </row>
    <row r="1898" spans="18:20">
      <c r="R1898" s="70"/>
      <c r="S1898" s="70"/>
      <c r="T1898" s="70"/>
    </row>
    <row r="1899" spans="18:20">
      <c r="R1899" s="70"/>
      <c r="S1899" s="70"/>
      <c r="T1899" s="70"/>
    </row>
    <row r="1900" spans="18:20">
      <c r="R1900" s="70"/>
      <c r="S1900" s="70"/>
      <c r="T1900" s="70"/>
    </row>
    <row r="1901" spans="18:20">
      <c r="R1901" s="70"/>
      <c r="S1901" s="70"/>
      <c r="T1901" s="70"/>
    </row>
    <row r="1902" spans="18:20">
      <c r="R1902" s="70"/>
      <c r="S1902" s="70"/>
      <c r="T1902" s="70"/>
    </row>
    <row r="1903" spans="18:20">
      <c r="R1903" s="70"/>
      <c r="S1903" s="70"/>
      <c r="T1903" s="70"/>
    </row>
    <row r="1904" spans="18:20">
      <c r="R1904" s="70"/>
      <c r="S1904" s="70"/>
      <c r="T1904" s="70"/>
    </row>
    <row r="1905" spans="18:20">
      <c r="R1905" s="70"/>
      <c r="S1905" s="70"/>
      <c r="T1905" s="70"/>
    </row>
    <row r="1906" spans="18:20">
      <c r="R1906" s="70"/>
      <c r="S1906" s="70"/>
      <c r="T1906" s="70"/>
    </row>
    <row r="1907" spans="18:20">
      <c r="R1907" s="70"/>
      <c r="S1907" s="70"/>
      <c r="T1907" s="70"/>
    </row>
    <row r="1908" spans="18:20">
      <c r="R1908" s="70"/>
      <c r="S1908" s="70"/>
      <c r="T1908" s="70"/>
    </row>
    <row r="1909" spans="18:20">
      <c r="R1909" s="70"/>
      <c r="S1909" s="70"/>
      <c r="T1909" s="70"/>
    </row>
    <row r="1910" spans="18:20">
      <c r="R1910" s="70"/>
      <c r="S1910" s="70"/>
      <c r="T1910" s="70"/>
    </row>
    <row r="1911" spans="18:20">
      <c r="R1911" s="70"/>
      <c r="S1911" s="70"/>
      <c r="T1911" s="70"/>
    </row>
    <row r="1912" spans="18:20">
      <c r="R1912" s="70"/>
      <c r="S1912" s="70"/>
      <c r="T1912" s="70"/>
    </row>
    <row r="1913" spans="18:20">
      <c r="R1913" s="70"/>
      <c r="S1913" s="70"/>
      <c r="T1913" s="70"/>
    </row>
    <row r="1914" spans="18:20">
      <c r="R1914" s="70"/>
      <c r="S1914" s="70"/>
      <c r="T1914" s="70"/>
    </row>
    <row r="1915" spans="18:20">
      <c r="R1915" s="70"/>
      <c r="S1915" s="70"/>
      <c r="T1915" s="70"/>
    </row>
    <row r="1916" spans="18:20">
      <c r="R1916" s="70"/>
      <c r="S1916" s="70"/>
      <c r="T1916" s="70"/>
    </row>
    <row r="1917" spans="18:20">
      <c r="R1917" s="70"/>
      <c r="S1917" s="70"/>
      <c r="T1917" s="70"/>
    </row>
    <row r="1918" spans="18:20">
      <c r="R1918" s="70"/>
      <c r="S1918" s="70"/>
      <c r="T1918" s="70"/>
    </row>
    <row r="1919" spans="18:20">
      <c r="R1919" s="70"/>
      <c r="S1919" s="70"/>
      <c r="T1919" s="70"/>
    </row>
    <row r="1920" spans="18:20">
      <c r="R1920" s="70"/>
      <c r="S1920" s="70"/>
      <c r="T1920" s="70"/>
    </row>
    <row r="1921" spans="18:20">
      <c r="R1921" s="70"/>
      <c r="S1921" s="70"/>
      <c r="T1921" s="70"/>
    </row>
    <row r="1922" spans="18:20">
      <c r="R1922" s="70"/>
      <c r="S1922" s="70"/>
      <c r="T1922" s="70"/>
    </row>
    <row r="1923" spans="18:20">
      <c r="R1923" s="70"/>
      <c r="S1923" s="70"/>
      <c r="T1923" s="70"/>
    </row>
    <row r="1924" spans="18:20">
      <c r="R1924" s="70"/>
      <c r="S1924" s="70"/>
      <c r="T1924" s="70"/>
    </row>
    <row r="1925" spans="18:20">
      <c r="R1925" s="70"/>
      <c r="S1925" s="70"/>
      <c r="T1925" s="70"/>
    </row>
    <row r="1926" spans="18:20">
      <c r="R1926" s="70"/>
      <c r="S1926" s="70"/>
      <c r="T1926" s="70"/>
    </row>
    <row r="1927" spans="18:20">
      <c r="R1927" s="70"/>
      <c r="S1927" s="70"/>
      <c r="T1927" s="70"/>
    </row>
    <row r="1928" spans="18:20">
      <c r="R1928" s="70"/>
      <c r="S1928" s="70"/>
      <c r="T1928" s="70"/>
    </row>
    <row r="1929" spans="18:20">
      <c r="R1929" s="70"/>
      <c r="S1929" s="70"/>
      <c r="T1929" s="70"/>
    </row>
    <row r="1930" spans="18:20">
      <c r="R1930" s="70"/>
      <c r="S1930" s="70"/>
      <c r="T1930" s="70"/>
    </row>
    <row r="1931" spans="18:20">
      <c r="R1931" s="70"/>
      <c r="S1931" s="70"/>
      <c r="T1931" s="70"/>
    </row>
    <row r="1932" spans="18:20">
      <c r="R1932" s="70"/>
      <c r="S1932" s="70"/>
      <c r="T1932" s="70"/>
    </row>
    <row r="1933" spans="18:20">
      <c r="R1933" s="70"/>
      <c r="S1933" s="70"/>
      <c r="T1933" s="70"/>
    </row>
    <row r="1934" spans="18:20">
      <c r="R1934" s="70"/>
      <c r="S1934" s="70"/>
      <c r="T1934" s="70"/>
    </row>
    <row r="1935" spans="18:20">
      <c r="R1935" s="70"/>
      <c r="S1935" s="70"/>
      <c r="T1935" s="70"/>
    </row>
    <row r="1936" spans="18:20">
      <c r="R1936" s="70"/>
      <c r="S1936" s="70"/>
      <c r="T1936" s="70"/>
    </row>
    <row r="1937" spans="18:20">
      <c r="R1937" s="70"/>
      <c r="S1937" s="70"/>
      <c r="T1937" s="70"/>
    </row>
    <row r="1938" spans="18:20">
      <c r="R1938" s="70"/>
      <c r="S1938" s="70"/>
      <c r="T1938" s="70"/>
    </row>
    <row r="1939" spans="18:20">
      <c r="R1939" s="70"/>
      <c r="S1939" s="70"/>
      <c r="T1939" s="70"/>
    </row>
    <row r="1940" spans="18:20">
      <c r="R1940" s="70"/>
      <c r="S1940" s="70"/>
      <c r="T1940" s="70"/>
    </row>
    <row r="1941" spans="18:20">
      <c r="R1941" s="70"/>
      <c r="S1941" s="70"/>
      <c r="T1941" s="70"/>
    </row>
    <row r="1942" spans="18:20">
      <c r="R1942" s="70"/>
      <c r="S1942" s="70"/>
      <c r="T1942" s="70"/>
    </row>
    <row r="1943" spans="18:20">
      <c r="R1943" s="70"/>
      <c r="S1943" s="70"/>
      <c r="T1943" s="70"/>
    </row>
    <row r="1944" spans="18:20">
      <c r="R1944" s="70"/>
      <c r="S1944" s="70"/>
      <c r="T1944" s="70"/>
    </row>
    <row r="1945" spans="18:20">
      <c r="R1945" s="70"/>
      <c r="S1945" s="70"/>
      <c r="T1945" s="70"/>
    </row>
    <row r="1946" spans="18:20">
      <c r="R1946" s="70"/>
      <c r="S1946" s="70"/>
      <c r="T1946" s="70"/>
    </row>
    <row r="1947" spans="18:20">
      <c r="R1947" s="70"/>
      <c r="S1947" s="70"/>
      <c r="T1947" s="70"/>
    </row>
    <row r="1948" spans="18:20">
      <c r="R1948" s="70"/>
      <c r="S1948" s="70"/>
      <c r="T1948" s="70"/>
    </row>
    <row r="1949" spans="18:20">
      <c r="R1949" s="70"/>
      <c r="S1949" s="70"/>
      <c r="T1949" s="70"/>
    </row>
    <row r="1950" spans="18:20">
      <c r="R1950" s="70"/>
      <c r="S1950" s="70"/>
      <c r="T1950" s="70"/>
    </row>
    <row r="1951" spans="18:20">
      <c r="R1951" s="70"/>
      <c r="S1951" s="70"/>
      <c r="T1951" s="70"/>
    </row>
    <row r="1952" spans="18:20">
      <c r="R1952" s="70"/>
      <c r="S1952" s="70"/>
      <c r="T1952" s="70"/>
    </row>
    <row r="1953" spans="18:20">
      <c r="R1953" s="70"/>
      <c r="S1953" s="70"/>
      <c r="T1953" s="70"/>
    </row>
    <row r="1954" spans="18:20">
      <c r="R1954" s="70"/>
      <c r="S1954" s="70"/>
      <c r="T1954" s="70"/>
    </row>
    <row r="1955" spans="18:20">
      <c r="R1955" s="70"/>
      <c r="S1955" s="70"/>
      <c r="T1955" s="70"/>
    </row>
    <row r="1956" spans="18:20">
      <c r="R1956" s="70"/>
      <c r="S1956" s="70"/>
      <c r="T1956" s="70"/>
    </row>
    <row r="1957" spans="18:20">
      <c r="R1957" s="70"/>
      <c r="S1957" s="70"/>
      <c r="T1957" s="70"/>
    </row>
    <row r="1958" spans="18:20">
      <c r="R1958" s="70"/>
      <c r="S1958" s="70"/>
      <c r="T1958" s="70"/>
    </row>
    <row r="1959" spans="18:20">
      <c r="R1959" s="70"/>
      <c r="S1959" s="70"/>
      <c r="T1959" s="70"/>
    </row>
    <row r="1960" spans="18:20">
      <c r="R1960" s="70"/>
      <c r="S1960" s="70"/>
      <c r="T1960" s="70"/>
    </row>
    <row r="1961" spans="18:20">
      <c r="R1961" s="70"/>
      <c r="S1961" s="70"/>
      <c r="T1961" s="70"/>
    </row>
    <row r="1962" spans="18:20">
      <c r="R1962" s="70"/>
      <c r="S1962" s="70"/>
      <c r="T1962" s="70"/>
    </row>
    <row r="1963" spans="18:20">
      <c r="R1963" s="70"/>
      <c r="S1963" s="70"/>
      <c r="T1963" s="70"/>
    </row>
    <row r="1964" spans="18:20">
      <c r="R1964" s="70"/>
      <c r="S1964" s="70"/>
      <c r="T1964" s="70"/>
    </row>
    <row r="1965" spans="18:20">
      <c r="R1965" s="70"/>
      <c r="S1965" s="70"/>
      <c r="T1965" s="70"/>
    </row>
    <row r="1966" spans="18:20">
      <c r="R1966" s="70"/>
      <c r="S1966" s="70"/>
      <c r="T1966" s="70"/>
    </row>
    <row r="1967" spans="18:20">
      <c r="R1967" s="70"/>
      <c r="S1967" s="70"/>
      <c r="T1967" s="70"/>
    </row>
    <row r="1968" spans="18:20">
      <c r="R1968" s="70"/>
      <c r="S1968" s="70"/>
      <c r="T1968" s="70"/>
    </row>
    <row r="1969" spans="18:20">
      <c r="R1969" s="70"/>
      <c r="S1969" s="70"/>
      <c r="T1969" s="70"/>
    </row>
    <row r="1970" spans="18:20">
      <c r="R1970" s="70"/>
      <c r="S1970" s="70"/>
      <c r="T1970" s="70"/>
    </row>
    <row r="1971" spans="18:20">
      <c r="R1971" s="70"/>
      <c r="S1971" s="70"/>
      <c r="T1971" s="70"/>
    </row>
    <row r="1972" spans="18:20">
      <c r="R1972" s="70"/>
      <c r="S1972" s="70"/>
      <c r="T1972" s="70"/>
    </row>
    <row r="1973" spans="18:20">
      <c r="R1973" s="70"/>
      <c r="S1973" s="70"/>
      <c r="T1973" s="70"/>
    </row>
    <row r="1974" spans="18:20">
      <c r="R1974" s="70"/>
      <c r="S1974" s="70"/>
      <c r="T1974" s="70"/>
    </row>
    <row r="1975" spans="18:20">
      <c r="R1975" s="70"/>
      <c r="S1975" s="70"/>
      <c r="T1975" s="70"/>
    </row>
    <row r="1976" spans="18:20">
      <c r="R1976" s="70"/>
      <c r="S1976" s="70"/>
      <c r="T1976" s="70"/>
    </row>
    <row r="1977" spans="18:20">
      <c r="R1977" s="70"/>
      <c r="S1977" s="70"/>
      <c r="T1977" s="70"/>
    </row>
    <row r="1978" spans="18:20">
      <c r="R1978" s="70"/>
      <c r="S1978" s="70"/>
      <c r="T1978" s="70"/>
    </row>
    <row r="1979" spans="18:20">
      <c r="R1979" s="70"/>
      <c r="S1979" s="70"/>
      <c r="T1979" s="70"/>
    </row>
    <row r="1980" spans="18:20">
      <c r="R1980" s="70"/>
      <c r="S1980" s="70"/>
      <c r="T1980" s="70"/>
    </row>
    <row r="1981" spans="18:20">
      <c r="R1981" s="70"/>
      <c r="S1981" s="70"/>
      <c r="T1981" s="70"/>
    </row>
    <row r="1982" spans="18:20">
      <c r="R1982" s="70"/>
      <c r="S1982" s="70"/>
      <c r="T1982" s="70"/>
    </row>
    <row r="1983" spans="18:20">
      <c r="R1983" s="70"/>
      <c r="S1983" s="70"/>
      <c r="T1983" s="70"/>
    </row>
    <row r="1984" spans="18:20">
      <c r="R1984" s="70"/>
      <c r="S1984" s="70"/>
      <c r="T1984" s="70"/>
    </row>
    <row r="1985" spans="18:20">
      <c r="R1985" s="70"/>
      <c r="S1985" s="70"/>
      <c r="T1985" s="70"/>
    </row>
    <row r="1986" spans="18:20">
      <c r="R1986" s="70"/>
      <c r="S1986" s="70"/>
      <c r="T1986" s="70"/>
    </row>
    <row r="1987" spans="18:20">
      <c r="R1987" s="70"/>
      <c r="S1987" s="70"/>
      <c r="T1987" s="70"/>
    </row>
    <row r="1988" spans="18:20">
      <c r="R1988" s="70"/>
      <c r="S1988" s="70"/>
      <c r="T1988" s="70"/>
    </row>
    <row r="1989" spans="18:20">
      <c r="R1989" s="70"/>
      <c r="S1989" s="70"/>
      <c r="T1989" s="70"/>
    </row>
    <row r="1990" spans="18:20">
      <c r="R1990" s="70"/>
      <c r="S1990" s="70"/>
      <c r="T1990" s="70"/>
    </row>
    <row r="1991" spans="18:20">
      <c r="R1991" s="70"/>
      <c r="S1991" s="70"/>
      <c r="T1991" s="70"/>
    </row>
    <row r="1992" spans="18:20">
      <c r="R1992" s="70"/>
      <c r="S1992" s="70"/>
      <c r="T1992" s="70"/>
    </row>
    <row r="1993" spans="18:20">
      <c r="R1993" s="70"/>
      <c r="S1993" s="70"/>
      <c r="T1993" s="70"/>
    </row>
    <row r="1994" spans="18:20">
      <c r="R1994" s="70"/>
      <c r="S1994" s="70"/>
      <c r="T1994" s="70"/>
    </row>
    <row r="1995" spans="18:20">
      <c r="R1995" s="70"/>
      <c r="S1995" s="70"/>
      <c r="T1995" s="70"/>
    </row>
    <row r="1996" spans="18:20">
      <c r="R1996" s="70"/>
      <c r="S1996" s="70"/>
      <c r="T1996" s="70"/>
    </row>
    <row r="1997" spans="18:20">
      <c r="R1997" s="70"/>
      <c r="S1997" s="70"/>
      <c r="T1997" s="70"/>
    </row>
    <row r="1998" spans="18:20">
      <c r="R1998" s="70"/>
      <c r="S1998" s="70"/>
      <c r="T1998" s="70"/>
    </row>
    <row r="1999" spans="18:20">
      <c r="R1999" s="70"/>
      <c r="S1999" s="70"/>
      <c r="T1999" s="70"/>
    </row>
    <row r="2000" spans="18:20">
      <c r="R2000" s="70"/>
      <c r="S2000" s="70"/>
      <c r="T2000" s="70"/>
    </row>
    <row r="2001" spans="18:20">
      <c r="R2001" s="70"/>
      <c r="S2001" s="70"/>
      <c r="T2001" s="70"/>
    </row>
    <row r="2002" spans="18:20">
      <c r="R2002" s="70"/>
      <c r="S2002" s="70"/>
      <c r="T2002" s="70"/>
    </row>
    <row r="2003" spans="18:20">
      <c r="R2003" s="70"/>
      <c r="S2003" s="70"/>
      <c r="T2003" s="70"/>
    </row>
    <row r="2004" spans="18:20">
      <c r="R2004" s="70"/>
      <c r="S2004" s="70"/>
      <c r="T2004" s="70"/>
    </row>
    <row r="2005" spans="18:20">
      <c r="R2005" s="70"/>
      <c r="S2005" s="70"/>
      <c r="T2005" s="70"/>
    </row>
    <row r="2006" spans="18:20">
      <c r="R2006" s="70"/>
      <c r="S2006" s="70"/>
      <c r="T2006" s="70"/>
    </row>
    <row r="2007" spans="18:20">
      <c r="R2007" s="70"/>
      <c r="S2007" s="70"/>
      <c r="T2007" s="70"/>
    </row>
    <row r="2008" spans="18:20">
      <c r="R2008" s="70"/>
      <c r="S2008" s="70"/>
      <c r="T2008" s="70"/>
    </row>
    <row r="2009" spans="18:20">
      <c r="R2009" s="70"/>
      <c r="S2009" s="70"/>
      <c r="T2009" s="70"/>
    </row>
    <row r="2010" spans="18:20">
      <c r="R2010" s="70"/>
      <c r="S2010" s="70"/>
      <c r="T2010" s="70"/>
    </row>
    <row r="2011" spans="18:20">
      <c r="R2011" s="70"/>
      <c r="S2011" s="70"/>
      <c r="T2011" s="70"/>
    </row>
    <row r="2012" spans="18:20">
      <c r="R2012" s="70"/>
      <c r="S2012" s="70"/>
      <c r="T2012" s="70"/>
    </row>
    <row r="2013" spans="18:20">
      <c r="R2013" s="70"/>
      <c r="S2013" s="70"/>
      <c r="T2013" s="70"/>
    </row>
    <row r="2014" spans="18:20">
      <c r="R2014" s="70"/>
      <c r="S2014" s="70"/>
      <c r="T2014" s="70"/>
    </row>
    <row r="2015" spans="18:20">
      <c r="R2015" s="70"/>
      <c r="S2015" s="70"/>
      <c r="T2015" s="70"/>
    </row>
    <row r="2016" spans="18:20">
      <c r="R2016" s="70"/>
      <c r="S2016" s="70"/>
      <c r="T2016" s="70"/>
    </row>
    <row r="2017" spans="18:20">
      <c r="R2017" s="70"/>
      <c r="S2017" s="70"/>
      <c r="T2017" s="70"/>
    </row>
    <row r="2018" spans="18:20">
      <c r="R2018" s="70"/>
      <c r="S2018" s="70"/>
      <c r="T2018" s="70"/>
    </row>
    <row r="2019" spans="18:20">
      <c r="R2019" s="70"/>
      <c r="S2019" s="70"/>
      <c r="T2019" s="70"/>
    </row>
    <row r="2020" spans="18:20">
      <c r="R2020" s="70"/>
      <c r="S2020" s="70"/>
      <c r="T2020" s="70"/>
    </row>
    <row r="2021" spans="18:20">
      <c r="R2021" s="70"/>
      <c r="S2021" s="70"/>
      <c r="T2021" s="70"/>
    </row>
    <row r="2022" spans="18:20">
      <c r="R2022" s="70"/>
      <c r="S2022" s="70"/>
      <c r="T2022" s="70"/>
    </row>
    <row r="2023" spans="18:20">
      <c r="R2023" s="70"/>
      <c r="S2023" s="70"/>
      <c r="T2023" s="70"/>
    </row>
    <row r="2024" spans="18:20">
      <c r="R2024" s="70"/>
      <c r="S2024" s="70"/>
      <c r="T2024" s="70"/>
    </row>
    <row r="2025" spans="18:20">
      <c r="R2025" s="70"/>
      <c r="S2025" s="70"/>
      <c r="T2025" s="70"/>
    </row>
    <row r="2026" spans="18:20">
      <c r="R2026" s="70"/>
      <c r="S2026" s="70"/>
      <c r="T2026" s="70"/>
    </row>
    <row r="2027" spans="18:20">
      <c r="R2027" s="70"/>
      <c r="S2027" s="70"/>
      <c r="T2027" s="70"/>
    </row>
    <row r="2028" spans="18:20">
      <c r="R2028" s="70"/>
      <c r="S2028" s="70"/>
      <c r="T2028" s="70"/>
    </row>
    <row r="2029" spans="18:20">
      <c r="R2029" s="70"/>
      <c r="S2029" s="70"/>
      <c r="T2029" s="70"/>
    </row>
    <row r="2030" spans="18:20">
      <c r="R2030" s="70"/>
      <c r="S2030" s="70"/>
      <c r="T2030" s="70"/>
    </row>
    <row r="2031" spans="18:20">
      <c r="R2031" s="70"/>
      <c r="S2031" s="70"/>
      <c r="T2031" s="70"/>
    </row>
    <row r="2032" spans="18:20">
      <c r="R2032" s="70"/>
      <c r="S2032" s="70"/>
      <c r="T2032" s="70"/>
    </row>
    <row r="2033" spans="18:20">
      <c r="R2033" s="70"/>
      <c r="S2033" s="70"/>
      <c r="T2033" s="70"/>
    </row>
    <row r="2034" spans="18:20">
      <c r="R2034" s="70"/>
      <c r="S2034" s="70"/>
      <c r="T2034" s="70"/>
    </row>
    <row r="2035" spans="18:20">
      <c r="R2035" s="70"/>
      <c r="S2035" s="70"/>
      <c r="T2035" s="70"/>
    </row>
    <row r="2036" spans="18:20">
      <c r="R2036" s="70"/>
      <c r="S2036" s="70"/>
      <c r="T2036" s="70"/>
    </row>
    <row r="2037" spans="18:20">
      <c r="R2037" s="70"/>
      <c r="S2037" s="70"/>
      <c r="T2037" s="70"/>
    </row>
    <row r="2038" spans="18:20">
      <c r="R2038" s="70"/>
      <c r="S2038" s="70"/>
      <c r="T2038" s="70"/>
    </row>
    <row r="2039" spans="18:20">
      <c r="R2039" s="70"/>
      <c r="S2039" s="70"/>
      <c r="T2039" s="70"/>
    </row>
    <row r="2040" spans="18:20">
      <c r="R2040" s="70"/>
      <c r="S2040" s="70"/>
      <c r="T2040" s="70"/>
    </row>
    <row r="2041" spans="18:20">
      <c r="R2041" s="70"/>
      <c r="S2041" s="70"/>
      <c r="T2041" s="70"/>
    </row>
    <row r="2042" spans="18:20">
      <c r="R2042" s="70"/>
      <c r="S2042" s="70"/>
      <c r="T2042" s="70"/>
    </row>
    <row r="2043" spans="18:20">
      <c r="R2043" s="70"/>
      <c r="S2043" s="70"/>
      <c r="T2043" s="70"/>
    </row>
    <row r="2044" spans="18:20">
      <c r="R2044" s="70"/>
      <c r="S2044" s="70"/>
      <c r="T2044" s="70"/>
    </row>
    <row r="2045" spans="18:20">
      <c r="R2045" s="70"/>
      <c r="S2045" s="70"/>
      <c r="T2045" s="70"/>
    </row>
    <row r="2046" spans="18:20">
      <c r="R2046" s="70"/>
      <c r="S2046" s="70"/>
      <c r="T2046" s="70"/>
    </row>
    <row r="2047" spans="18:20">
      <c r="R2047" s="70"/>
      <c r="S2047" s="70"/>
      <c r="T2047" s="70"/>
    </row>
    <row r="2048" spans="18:20">
      <c r="R2048" s="70"/>
      <c r="S2048" s="70"/>
      <c r="T2048" s="70"/>
    </row>
    <row r="2049" spans="18:20">
      <c r="R2049" s="70"/>
      <c r="S2049" s="70"/>
      <c r="T2049" s="70"/>
    </row>
    <row r="2050" spans="18:20">
      <c r="R2050" s="70"/>
      <c r="S2050" s="70"/>
      <c r="T2050" s="70"/>
    </row>
    <row r="2051" spans="18:20">
      <c r="R2051" s="70"/>
      <c r="S2051" s="70"/>
      <c r="T2051" s="70"/>
    </row>
    <row r="2052" spans="18:20">
      <c r="R2052" s="70"/>
      <c r="S2052" s="70"/>
      <c r="T2052" s="70"/>
    </row>
    <row r="2053" spans="18:20">
      <c r="R2053" s="70"/>
      <c r="S2053" s="70"/>
      <c r="T2053" s="70"/>
    </row>
    <row r="2054" spans="18:20">
      <c r="R2054" s="70"/>
      <c r="S2054" s="70"/>
      <c r="T2054" s="70"/>
    </row>
    <row r="2055" spans="18:20">
      <c r="R2055" s="70"/>
      <c r="S2055" s="70"/>
      <c r="T2055" s="70"/>
    </row>
    <row r="2056" spans="18:20">
      <c r="R2056" s="70"/>
      <c r="S2056" s="70"/>
      <c r="T2056" s="70"/>
    </row>
    <row r="2057" spans="18:20">
      <c r="R2057" s="70"/>
      <c r="S2057" s="70"/>
      <c r="T2057" s="70"/>
    </row>
    <row r="2058" spans="18:20">
      <c r="R2058" s="70"/>
      <c r="S2058" s="70"/>
      <c r="T2058" s="70"/>
    </row>
    <row r="2059" spans="18:20">
      <c r="R2059" s="70"/>
      <c r="S2059" s="70"/>
      <c r="T2059" s="70"/>
    </row>
    <row r="2060" spans="18:20">
      <c r="R2060" s="70"/>
      <c r="S2060" s="70"/>
      <c r="T2060" s="70"/>
    </row>
    <row r="2061" spans="18:20">
      <c r="R2061" s="70"/>
      <c r="S2061" s="70"/>
      <c r="T2061" s="70"/>
    </row>
    <row r="2062" spans="18:20">
      <c r="R2062" s="70"/>
      <c r="S2062" s="70"/>
      <c r="T2062" s="70"/>
    </row>
    <row r="2063" spans="18:20">
      <c r="R2063" s="70"/>
      <c r="S2063" s="70"/>
      <c r="T2063" s="70"/>
    </row>
    <row r="2064" spans="18:20">
      <c r="R2064" s="70"/>
      <c r="S2064" s="70"/>
      <c r="T2064" s="70"/>
    </row>
    <row r="2065" spans="18:20">
      <c r="R2065" s="70"/>
      <c r="S2065" s="70"/>
      <c r="T2065" s="70"/>
    </row>
    <row r="2066" spans="18:20">
      <c r="R2066" s="70"/>
      <c r="S2066" s="70"/>
      <c r="T2066" s="70"/>
    </row>
    <row r="2067" spans="18:20">
      <c r="R2067" s="70"/>
      <c r="S2067" s="70"/>
      <c r="T2067" s="70"/>
    </row>
    <row r="2068" spans="18:20">
      <c r="R2068" s="70"/>
      <c r="S2068" s="70"/>
      <c r="T2068" s="70"/>
    </row>
    <row r="2069" spans="18:20">
      <c r="R2069" s="70"/>
      <c r="S2069" s="70"/>
      <c r="T2069" s="70"/>
    </row>
    <row r="2070" spans="18:20">
      <c r="R2070" s="70"/>
      <c r="S2070" s="70"/>
      <c r="T2070" s="70"/>
    </row>
    <row r="2071" spans="18:20">
      <c r="R2071" s="70"/>
      <c r="S2071" s="70"/>
      <c r="T2071" s="70"/>
    </row>
    <row r="2072" spans="18:20">
      <c r="R2072" s="70"/>
      <c r="S2072" s="70"/>
      <c r="T2072" s="70"/>
    </row>
    <row r="2073" spans="18:20">
      <c r="R2073" s="70"/>
      <c r="S2073" s="70"/>
      <c r="T2073" s="70"/>
    </row>
    <row r="2074" spans="18:20">
      <c r="R2074" s="70"/>
      <c r="S2074" s="70"/>
      <c r="T2074" s="70"/>
    </row>
    <row r="2075" spans="18:20">
      <c r="R2075" s="70"/>
      <c r="S2075" s="70"/>
      <c r="T2075" s="70"/>
    </row>
    <row r="2076" spans="18:20">
      <c r="R2076" s="70"/>
      <c r="S2076" s="70"/>
      <c r="T2076" s="70"/>
    </row>
    <row r="2077" spans="18:20">
      <c r="R2077" s="70"/>
      <c r="S2077" s="70"/>
      <c r="T2077" s="70"/>
    </row>
    <row r="2078" spans="18:20">
      <c r="R2078" s="70"/>
      <c r="S2078" s="70"/>
      <c r="T2078" s="70"/>
    </row>
    <row r="2079" spans="18:20">
      <c r="R2079" s="70"/>
      <c r="S2079" s="70"/>
      <c r="T2079" s="70"/>
    </row>
    <row r="2080" spans="18:20">
      <c r="R2080" s="70"/>
      <c r="S2080" s="70"/>
      <c r="T2080" s="70"/>
    </row>
    <row r="2081" spans="18:20">
      <c r="R2081" s="70"/>
      <c r="S2081" s="70"/>
      <c r="T2081" s="70"/>
    </row>
    <row r="2082" spans="18:20">
      <c r="R2082" s="70"/>
      <c r="S2082" s="70"/>
      <c r="T2082" s="70"/>
    </row>
    <row r="2083" spans="18:20">
      <c r="R2083" s="70"/>
      <c r="S2083" s="70"/>
      <c r="T2083" s="70"/>
    </row>
    <row r="2084" spans="18:20">
      <c r="R2084" s="70"/>
      <c r="S2084" s="70"/>
      <c r="T2084" s="70"/>
    </row>
    <row r="2085" spans="18:20">
      <c r="R2085" s="70"/>
      <c r="S2085" s="70"/>
      <c r="T2085" s="70"/>
    </row>
    <row r="2086" spans="18:20">
      <c r="R2086" s="70"/>
      <c r="S2086" s="70"/>
      <c r="T2086" s="70"/>
    </row>
    <row r="2087" spans="18:20">
      <c r="R2087" s="70"/>
      <c r="S2087" s="70"/>
      <c r="T2087" s="70"/>
    </row>
    <row r="2088" spans="18:20">
      <c r="R2088" s="70"/>
      <c r="S2088" s="70"/>
      <c r="T2088" s="70"/>
    </row>
    <row r="2089" spans="18:20">
      <c r="R2089" s="70"/>
      <c r="S2089" s="70"/>
      <c r="T2089" s="70"/>
    </row>
    <row r="2090" spans="18:20">
      <c r="R2090" s="70"/>
      <c r="S2090" s="70"/>
      <c r="T2090" s="70"/>
    </row>
    <row r="2091" spans="18:20">
      <c r="R2091" s="70"/>
      <c r="S2091" s="70"/>
      <c r="T2091" s="70"/>
    </row>
    <row r="2092" spans="18:20">
      <c r="R2092" s="70"/>
      <c r="S2092" s="70"/>
      <c r="T2092" s="70"/>
    </row>
    <row r="2093" spans="18:20">
      <c r="R2093" s="70"/>
      <c r="S2093" s="70"/>
      <c r="T2093" s="70"/>
    </row>
    <row r="2094" spans="18:20">
      <c r="R2094" s="70"/>
      <c r="S2094" s="70"/>
      <c r="T2094" s="70"/>
    </row>
    <row r="2095" spans="18:20">
      <c r="R2095" s="70"/>
      <c r="S2095" s="70"/>
      <c r="T2095" s="70"/>
    </row>
    <row r="2096" spans="18:20">
      <c r="R2096" s="70"/>
      <c r="S2096" s="70"/>
      <c r="T2096" s="70"/>
    </row>
    <row r="2097" spans="18:20">
      <c r="R2097" s="70"/>
      <c r="S2097" s="70"/>
      <c r="T2097" s="70"/>
    </row>
    <row r="2098" spans="18:20">
      <c r="R2098" s="70"/>
      <c r="S2098" s="70"/>
      <c r="T2098" s="70"/>
    </row>
    <row r="2099" spans="18:20">
      <c r="R2099" s="70"/>
      <c r="S2099" s="70"/>
      <c r="T2099" s="70"/>
    </row>
    <row r="2100" spans="18:20">
      <c r="R2100" s="70"/>
      <c r="S2100" s="70"/>
      <c r="T2100" s="70"/>
    </row>
    <row r="2101" spans="18:20">
      <c r="R2101" s="70"/>
      <c r="S2101" s="70"/>
      <c r="T2101" s="70"/>
    </row>
    <row r="2102" spans="18:20">
      <c r="R2102" s="70"/>
      <c r="S2102" s="70"/>
      <c r="T2102" s="70"/>
    </row>
    <row r="2103" spans="18:20">
      <c r="R2103" s="70"/>
      <c r="S2103" s="70"/>
      <c r="T2103" s="70"/>
    </row>
    <row r="2104" spans="18:20">
      <c r="R2104" s="70"/>
      <c r="S2104" s="70"/>
      <c r="T2104" s="70"/>
    </row>
    <row r="2105" spans="18:20">
      <c r="R2105" s="70"/>
      <c r="S2105" s="70"/>
      <c r="T2105" s="70"/>
    </row>
    <row r="2106" spans="18:20">
      <c r="R2106" s="70"/>
      <c r="S2106" s="70"/>
      <c r="T2106" s="70"/>
    </row>
    <row r="2107" spans="18:20">
      <c r="R2107" s="70"/>
      <c r="S2107" s="70"/>
      <c r="T2107" s="70"/>
    </row>
    <row r="2108" spans="18:20">
      <c r="R2108" s="70"/>
      <c r="S2108" s="70"/>
      <c r="T2108" s="70"/>
    </row>
    <row r="2109" spans="18:20">
      <c r="R2109" s="70"/>
      <c r="S2109" s="70"/>
      <c r="T2109" s="70"/>
    </row>
    <row r="2110" spans="18:20">
      <c r="R2110" s="70"/>
      <c r="S2110" s="70"/>
      <c r="T2110" s="70"/>
    </row>
    <row r="2111" spans="18:20">
      <c r="R2111" s="70"/>
      <c r="S2111" s="70"/>
      <c r="T2111" s="70"/>
    </row>
    <row r="2112" spans="18:20">
      <c r="R2112" s="70"/>
      <c r="S2112" s="70"/>
      <c r="T2112" s="70"/>
    </row>
    <row r="2113" spans="18:20">
      <c r="R2113" s="70"/>
      <c r="S2113" s="70"/>
      <c r="T2113" s="70"/>
    </row>
    <row r="2114" spans="18:20">
      <c r="R2114" s="70"/>
      <c r="S2114" s="70"/>
      <c r="T2114" s="70"/>
    </row>
    <row r="2115" spans="18:20">
      <c r="R2115" s="70"/>
      <c r="S2115" s="70"/>
      <c r="T2115" s="70"/>
    </row>
    <row r="2116" spans="18:20">
      <c r="R2116" s="70"/>
      <c r="S2116" s="70"/>
      <c r="T2116" s="70"/>
    </row>
    <row r="2117" spans="18:20">
      <c r="R2117" s="70"/>
      <c r="S2117" s="70"/>
      <c r="T2117" s="70"/>
    </row>
    <row r="2118" spans="18:20">
      <c r="R2118" s="70"/>
      <c r="S2118" s="70"/>
      <c r="T2118" s="70"/>
    </row>
    <row r="2119" spans="18:20">
      <c r="R2119" s="70"/>
      <c r="S2119" s="70"/>
      <c r="T2119" s="70"/>
    </row>
    <row r="2120" spans="18:20">
      <c r="R2120" s="70"/>
      <c r="S2120" s="70"/>
      <c r="T2120" s="70"/>
    </row>
    <row r="2121" spans="18:20">
      <c r="R2121" s="70"/>
      <c r="S2121" s="70"/>
      <c r="T2121" s="70"/>
    </row>
    <row r="2122" spans="18:20">
      <c r="R2122" s="70"/>
      <c r="S2122" s="70"/>
      <c r="T2122" s="70"/>
    </row>
    <row r="2123" spans="18:20">
      <c r="R2123" s="70"/>
      <c r="S2123" s="70"/>
      <c r="T2123" s="70"/>
    </row>
    <row r="2124" spans="18:20">
      <c r="R2124" s="70"/>
      <c r="S2124" s="70"/>
      <c r="T2124" s="70"/>
    </row>
    <row r="2125" spans="18:20">
      <c r="R2125" s="70"/>
      <c r="S2125" s="70"/>
      <c r="T2125" s="70"/>
    </row>
    <row r="2126" spans="18:20">
      <c r="R2126" s="70"/>
      <c r="S2126" s="70"/>
      <c r="T2126" s="70"/>
    </row>
    <row r="2127" spans="18:20">
      <c r="R2127" s="70"/>
      <c r="S2127" s="70"/>
      <c r="T2127" s="70"/>
    </row>
    <row r="2128" spans="18:20">
      <c r="R2128" s="70"/>
      <c r="S2128" s="70"/>
      <c r="T2128" s="70"/>
    </row>
    <row r="2129" spans="18:20">
      <c r="R2129" s="70"/>
      <c r="S2129" s="70"/>
      <c r="T2129" s="70"/>
    </row>
    <row r="2130" spans="18:20">
      <c r="R2130" s="70"/>
      <c r="S2130" s="70"/>
      <c r="T2130" s="70"/>
    </row>
    <row r="2131" spans="18:20">
      <c r="R2131" s="70"/>
      <c r="S2131" s="70"/>
      <c r="T2131" s="70"/>
    </row>
    <row r="2132" spans="18:20">
      <c r="R2132" s="70"/>
      <c r="S2132" s="70"/>
      <c r="T2132" s="70"/>
    </row>
    <row r="2133" spans="18:20">
      <c r="R2133" s="70"/>
      <c r="S2133" s="70"/>
      <c r="T2133" s="70"/>
    </row>
    <row r="2134" spans="18:20">
      <c r="R2134" s="70"/>
      <c r="S2134" s="70"/>
      <c r="T2134" s="70"/>
    </row>
    <row r="2135" spans="18:20">
      <c r="R2135" s="70"/>
      <c r="S2135" s="70"/>
      <c r="T2135" s="70"/>
    </row>
    <row r="2136" spans="18:20">
      <c r="R2136" s="70"/>
      <c r="S2136" s="70"/>
      <c r="T2136" s="70"/>
    </row>
    <row r="2137" spans="18:20">
      <c r="R2137" s="70"/>
      <c r="S2137" s="70"/>
      <c r="T2137" s="70"/>
    </row>
    <row r="2138" spans="18:20">
      <c r="R2138" s="70"/>
      <c r="S2138" s="70"/>
      <c r="T2138" s="70"/>
    </row>
    <row r="2139" spans="18:20">
      <c r="R2139" s="70"/>
      <c r="S2139" s="70"/>
      <c r="T2139" s="70"/>
    </row>
    <row r="2140" spans="18:20">
      <c r="R2140" s="70"/>
      <c r="S2140" s="70"/>
      <c r="T2140" s="70"/>
    </row>
    <row r="2141" spans="18:20">
      <c r="R2141" s="70"/>
      <c r="S2141" s="70"/>
      <c r="T2141" s="70"/>
    </row>
    <row r="2142" spans="18:20">
      <c r="R2142" s="70"/>
      <c r="S2142" s="70"/>
      <c r="T2142" s="70"/>
    </row>
    <row r="2143" spans="18:20">
      <c r="R2143" s="70"/>
      <c r="S2143" s="70"/>
      <c r="T2143" s="70"/>
    </row>
    <row r="2144" spans="18:20">
      <c r="R2144" s="70"/>
      <c r="S2144" s="70"/>
      <c r="T2144" s="70"/>
    </row>
    <row r="2145" spans="18:20">
      <c r="R2145" s="70"/>
      <c r="S2145" s="70"/>
      <c r="T2145" s="70"/>
    </row>
    <row r="2146" spans="18:20">
      <c r="R2146" s="70"/>
      <c r="S2146" s="70"/>
      <c r="T2146" s="70"/>
    </row>
    <row r="2147" spans="18:20">
      <c r="R2147" s="70"/>
      <c r="S2147" s="70"/>
      <c r="T2147" s="70"/>
    </row>
    <row r="2148" spans="18:20">
      <c r="R2148" s="70"/>
      <c r="S2148" s="70"/>
      <c r="T2148" s="70"/>
    </row>
    <row r="2149" spans="18:20">
      <c r="R2149" s="70"/>
      <c r="S2149" s="70"/>
      <c r="T2149" s="70"/>
    </row>
    <row r="2150" spans="18:20">
      <c r="R2150" s="70"/>
      <c r="S2150" s="70"/>
      <c r="T2150" s="70"/>
    </row>
    <row r="2151" spans="18:20">
      <c r="R2151" s="70"/>
      <c r="S2151" s="70"/>
      <c r="T2151" s="70"/>
    </row>
    <row r="2152" spans="18:20">
      <c r="R2152" s="70"/>
      <c r="S2152" s="70"/>
      <c r="T2152" s="70"/>
    </row>
    <row r="2153" spans="18:20">
      <c r="R2153" s="70"/>
      <c r="S2153" s="70"/>
      <c r="T2153" s="70"/>
    </row>
    <row r="2154" spans="18:20">
      <c r="R2154" s="70"/>
      <c r="S2154" s="70"/>
      <c r="T2154" s="70"/>
    </row>
    <row r="2155" spans="18:20">
      <c r="R2155" s="70"/>
      <c r="S2155" s="70"/>
      <c r="T2155" s="70"/>
    </row>
    <row r="2156" spans="18:20">
      <c r="R2156" s="70"/>
      <c r="S2156" s="70"/>
      <c r="T2156" s="70"/>
    </row>
    <row r="2157" spans="18:20">
      <c r="R2157" s="70"/>
      <c r="S2157" s="70"/>
      <c r="T2157" s="70"/>
    </row>
    <row r="2158" spans="18:20">
      <c r="R2158" s="70"/>
      <c r="S2158" s="70"/>
      <c r="T2158" s="70"/>
    </row>
    <row r="2159" spans="18:20">
      <c r="R2159" s="70"/>
      <c r="S2159" s="70"/>
      <c r="T2159" s="70"/>
    </row>
    <row r="2160" spans="18:20">
      <c r="R2160" s="70"/>
      <c r="S2160" s="70"/>
      <c r="T2160" s="70"/>
    </row>
    <row r="2161" spans="18:20">
      <c r="R2161" s="70"/>
      <c r="S2161" s="70"/>
      <c r="T2161" s="70"/>
    </row>
    <row r="2162" spans="18:20">
      <c r="R2162" s="70"/>
      <c r="S2162" s="70"/>
      <c r="T2162" s="70"/>
    </row>
    <row r="2163" spans="18:20">
      <c r="R2163" s="70"/>
      <c r="S2163" s="70"/>
      <c r="T2163" s="70"/>
    </row>
    <row r="2164" spans="18:20">
      <c r="R2164" s="70"/>
      <c r="S2164" s="70"/>
      <c r="T2164" s="70"/>
    </row>
    <row r="2165" spans="18:20">
      <c r="R2165" s="70"/>
      <c r="S2165" s="70"/>
      <c r="T2165" s="70"/>
    </row>
    <row r="2166" spans="18:20">
      <c r="R2166" s="70"/>
      <c r="S2166" s="70"/>
      <c r="T2166" s="70"/>
    </row>
    <row r="2167" spans="18:20">
      <c r="R2167" s="70"/>
      <c r="S2167" s="70"/>
      <c r="T2167" s="70"/>
    </row>
    <row r="2168" spans="18:20">
      <c r="R2168" s="70"/>
      <c r="S2168" s="70"/>
      <c r="T2168" s="70"/>
    </row>
    <row r="2169" spans="18:20">
      <c r="R2169" s="70"/>
      <c r="S2169" s="70"/>
      <c r="T2169" s="70"/>
    </row>
    <row r="2170" spans="18:20">
      <c r="R2170" s="70"/>
      <c r="S2170" s="70"/>
      <c r="T2170" s="70"/>
    </row>
    <row r="2171" spans="18:20">
      <c r="R2171" s="70"/>
      <c r="S2171" s="70"/>
      <c r="T2171" s="70"/>
    </row>
    <row r="2172" spans="18:20">
      <c r="R2172" s="70"/>
      <c r="S2172" s="70"/>
      <c r="T2172" s="70"/>
    </row>
    <row r="2173" spans="18:20">
      <c r="R2173" s="70"/>
      <c r="S2173" s="70"/>
      <c r="T2173" s="70"/>
    </row>
    <row r="2174" spans="18:20">
      <c r="R2174" s="70"/>
      <c r="S2174" s="70"/>
      <c r="T2174" s="70"/>
    </row>
    <row r="2175" spans="18:20">
      <c r="R2175" s="70"/>
      <c r="S2175" s="70"/>
      <c r="T2175" s="70"/>
    </row>
    <row r="2176" spans="18:20">
      <c r="R2176" s="70"/>
      <c r="S2176" s="70"/>
      <c r="T2176" s="70"/>
    </row>
    <row r="2177" spans="18:20">
      <c r="R2177" s="70"/>
      <c r="S2177" s="70"/>
      <c r="T2177" s="70"/>
    </row>
    <row r="2178" spans="18:20">
      <c r="R2178" s="70"/>
      <c r="S2178" s="70"/>
      <c r="T2178" s="70"/>
    </row>
    <row r="2179" spans="18:20">
      <c r="R2179" s="70"/>
      <c r="S2179" s="70"/>
      <c r="T2179" s="70"/>
    </row>
    <row r="2180" spans="18:20">
      <c r="R2180" s="70"/>
      <c r="S2180" s="70"/>
      <c r="T2180" s="70"/>
    </row>
    <row r="2181" spans="18:20">
      <c r="R2181" s="70"/>
      <c r="S2181" s="70"/>
      <c r="T2181" s="70"/>
    </row>
    <row r="2182" spans="18:20">
      <c r="R2182" s="70"/>
      <c r="S2182" s="70"/>
      <c r="T2182" s="70"/>
    </row>
    <row r="2183" spans="18:20">
      <c r="R2183" s="70"/>
      <c r="S2183" s="70"/>
      <c r="T2183" s="70"/>
    </row>
    <row r="2184" spans="18:20">
      <c r="R2184" s="70"/>
      <c r="S2184" s="70"/>
      <c r="T2184" s="70"/>
    </row>
    <row r="2185" spans="18:20">
      <c r="R2185" s="70"/>
      <c r="S2185" s="70"/>
      <c r="T2185" s="70"/>
    </row>
    <row r="2186" spans="18:20">
      <c r="R2186" s="70"/>
      <c r="S2186" s="70"/>
      <c r="T2186" s="70"/>
    </row>
    <row r="2187" spans="18:20">
      <c r="R2187" s="70"/>
      <c r="S2187" s="70"/>
      <c r="T2187" s="70"/>
    </row>
    <row r="2188" spans="18:20">
      <c r="R2188" s="70"/>
      <c r="S2188" s="70"/>
      <c r="T2188" s="70"/>
    </row>
    <row r="2189" spans="18:20">
      <c r="R2189" s="70"/>
      <c r="S2189" s="70"/>
      <c r="T2189" s="70"/>
    </row>
    <row r="2190" spans="18:20">
      <c r="R2190" s="70"/>
      <c r="S2190" s="70"/>
      <c r="T2190" s="70"/>
    </row>
    <row r="2191" spans="18:20">
      <c r="R2191" s="70"/>
      <c r="S2191" s="70"/>
      <c r="T2191" s="70"/>
    </row>
    <row r="2192" spans="18:20">
      <c r="R2192" s="70"/>
      <c r="S2192" s="70"/>
      <c r="T2192" s="70"/>
    </row>
    <row r="2193" spans="18:20">
      <c r="R2193" s="70"/>
      <c r="S2193" s="70"/>
      <c r="T2193" s="70"/>
    </row>
    <row r="2194" spans="18:20">
      <c r="R2194" s="70"/>
      <c r="S2194" s="70"/>
      <c r="T2194" s="70"/>
    </row>
    <row r="2195" spans="18:20">
      <c r="R2195" s="70"/>
      <c r="S2195" s="70"/>
      <c r="T2195" s="70"/>
    </row>
    <row r="2196" spans="18:20">
      <c r="R2196" s="70"/>
      <c r="S2196" s="70"/>
      <c r="T2196" s="70"/>
    </row>
    <row r="2197" spans="18:20">
      <c r="R2197" s="70"/>
      <c r="S2197" s="70"/>
      <c r="T2197" s="70"/>
    </row>
    <row r="2198" spans="18:20">
      <c r="R2198" s="70"/>
      <c r="S2198" s="70"/>
      <c r="T2198" s="70"/>
    </row>
    <row r="2199" spans="18:20">
      <c r="R2199" s="70"/>
      <c r="S2199" s="70"/>
      <c r="T2199" s="70"/>
    </row>
    <row r="2200" spans="18:20">
      <c r="R2200" s="70"/>
      <c r="S2200" s="70"/>
      <c r="T2200" s="70"/>
    </row>
    <row r="2201" spans="18:20">
      <c r="R2201" s="70"/>
      <c r="S2201" s="70"/>
      <c r="T2201" s="70"/>
    </row>
    <row r="2202" spans="18:20">
      <c r="R2202" s="70"/>
      <c r="S2202" s="70"/>
      <c r="T2202" s="70"/>
    </row>
    <row r="2203" spans="18:20">
      <c r="R2203" s="70"/>
      <c r="S2203" s="70"/>
      <c r="T2203" s="70"/>
    </row>
    <row r="2204" spans="18:20">
      <c r="R2204" s="70"/>
      <c r="S2204" s="70"/>
      <c r="T2204" s="70"/>
    </row>
    <row r="2205" spans="18:20">
      <c r="R2205" s="70"/>
      <c r="S2205" s="70"/>
      <c r="T2205" s="70"/>
    </row>
    <row r="2206" spans="18:20">
      <c r="R2206" s="70"/>
      <c r="S2206" s="70"/>
      <c r="T2206" s="70"/>
    </row>
    <row r="2207" spans="18:20">
      <c r="R2207" s="70"/>
      <c r="S2207" s="70"/>
      <c r="T2207" s="70"/>
    </row>
    <row r="2208" spans="18:20">
      <c r="R2208" s="70"/>
      <c r="S2208" s="70"/>
      <c r="T2208" s="70"/>
    </row>
    <row r="2209" spans="18:20">
      <c r="R2209" s="70"/>
      <c r="S2209" s="70"/>
      <c r="T2209" s="70"/>
    </row>
    <row r="2210" spans="18:20">
      <c r="R2210" s="70"/>
      <c r="S2210" s="70"/>
      <c r="T2210" s="70"/>
    </row>
    <row r="2211" spans="18:20">
      <c r="R2211" s="70"/>
      <c r="S2211" s="70"/>
      <c r="T2211" s="70"/>
    </row>
    <row r="2212" spans="18:20">
      <c r="R2212" s="70"/>
      <c r="S2212" s="70"/>
      <c r="T2212" s="70"/>
    </row>
    <row r="2213" spans="18:20">
      <c r="R2213" s="70"/>
      <c r="S2213" s="70"/>
      <c r="T2213" s="70"/>
    </row>
    <row r="2214" spans="18:20">
      <c r="R2214" s="70"/>
      <c r="S2214" s="70"/>
      <c r="T2214" s="70"/>
    </row>
    <row r="2215" spans="18:20">
      <c r="R2215" s="70"/>
      <c r="S2215" s="70"/>
      <c r="T2215" s="70"/>
    </row>
    <row r="2216" spans="18:20">
      <c r="R2216" s="70"/>
      <c r="S2216" s="70"/>
      <c r="T2216" s="70"/>
    </row>
    <row r="2217" spans="18:20">
      <c r="R2217" s="70"/>
      <c r="S2217" s="70"/>
      <c r="T2217" s="70"/>
    </row>
    <row r="2218" spans="18:20">
      <c r="R2218" s="70"/>
      <c r="S2218" s="70"/>
      <c r="T2218" s="70"/>
    </row>
    <row r="2219" spans="18:20">
      <c r="R2219" s="70"/>
      <c r="S2219" s="70"/>
      <c r="T2219" s="70"/>
    </row>
    <row r="2220" spans="18:20">
      <c r="R2220" s="70"/>
      <c r="S2220" s="70"/>
      <c r="T2220" s="70"/>
    </row>
    <row r="2221" spans="18:20">
      <c r="R2221" s="70"/>
      <c r="S2221" s="70"/>
      <c r="T2221" s="70"/>
    </row>
    <row r="2222" spans="18:20">
      <c r="R2222" s="70"/>
      <c r="S2222" s="70"/>
      <c r="T2222" s="70"/>
    </row>
    <row r="2223" spans="18:20">
      <c r="R2223" s="70"/>
      <c r="S2223" s="70"/>
      <c r="T2223" s="70"/>
    </row>
    <row r="2224" spans="18:20">
      <c r="R2224" s="70"/>
      <c r="S2224" s="70"/>
      <c r="T2224" s="70"/>
    </row>
    <row r="2225" spans="18:20">
      <c r="R2225" s="70"/>
      <c r="S2225" s="70"/>
      <c r="T2225" s="70"/>
    </row>
    <row r="2226" spans="18:20">
      <c r="R2226" s="70"/>
      <c r="S2226" s="70"/>
      <c r="T2226" s="70"/>
    </row>
    <row r="2227" spans="18:20">
      <c r="R2227" s="70"/>
      <c r="S2227" s="70"/>
      <c r="T2227" s="70"/>
    </row>
    <row r="2228" spans="18:20">
      <c r="R2228" s="70"/>
      <c r="S2228" s="70"/>
      <c r="T2228" s="70"/>
    </row>
    <row r="2229" spans="18:20">
      <c r="R2229" s="70"/>
      <c r="S2229" s="70"/>
      <c r="T2229" s="70"/>
    </row>
    <row r="2230" spans="18:20">
      <c r="R2230" s="70"/>
      <c r="S2230" s="70"/>
      <c r="T2230" s="70"/>
    </row>
    <row r="2231" spans="18:20">
      <c r="R2231" s="70"/>
      <c r="S2231" s="70"/>
      <c r="T2231" s="70"/>
    </row>
    <row r="2232" spans="18:20">
      <c r="R2232" s="70"/>
      <c r="S2232" s="70"/>
      <c r="T2232" s="70"/>
    </row>
    <row r="2233" spans="18:20">
      <c r="R2233" s="70"/>
      <c r="S2233" s="70"/>
      <c r="T2233" s="70"/>
    </row>
    <row r="2234" spans="18:20">
      <c r="R2234" s="70"/>
      <c r="S2234" s="70"/>
      <c r="T2234" s="70"/>
    </row>
    <row r="2235" spans="18:20">
      <c r="R2235" s="70"/>
      <c r="S2235" s="70"/>
      <c r="T2235" s="70"/>
    </row>
    <row r="2236" spans="18:20">
      <c r="R2236" s="70"/>
      <c r="S2236" s="70"/>
      <c r="T2236" s="70"/>
    </row>
    <row r="2237" spans="18:20">
      <c r="R2237" s="70"/>
      <c r="S2237" s="70"/>
      <c r="T2237" s="70"/>
    </row>
    <row r="2238" spans="18:20">
      <c r="R2238" s="70"/>
      <c r="S2238" s="70"/>
      <c r="T2238" s="70"/>
    </row>
    <row r="2239" spans="18:20">
      <c r="R2239" s="70"/>
      <c r="S2239" s="70"/>
      <c r="T2239" s="70"/>
    </row>
    <row r="2240" spans="18:20">
      <c r="R2240" s="70"/>
      <c r="S2240" s="70"/>
      <c r="T2240" s="70"/>
    </row>
    <row r="2241" spans="18:20">
      <c r="R2241" s="70"/>
      <c r="S2241" s="70"/>
      <c r="T2241" s="70"/>
    </row>
    <row r="2242" spans="18:20">
      <c r="R2242" s="70"/>
      <c r="S2242" s="70"/>
      <c r="T2242" s="70"/>
    </row>
    <row r="2243" spans="18:20">
      <c r="R2243" s="70"/>
      <c r="S2243" s="70"/>
      <c r="T2243" s="70"/>
    </row>
    <row r="2244" spans="18:20">
      <c r="R2244" s="70"/>
      <c r="S2244" s="70"/>
      <c r="T2244" s="70"/>
    </row>
    <row r="2245" spans="18:20">
      <c r="R2245" s="70"/>
      <c r="S2245" s="70"/>
      <c r="T2245" s="70"/>
    </row>
    <row r="2246" spans="18:20">
      <c r="R2246" s="70"/>
      <c r="S2246" s="70"/>
      <c r="T2246" s="70"/>
    </row>
    <row r="2247" spans="18:20">
      <c r="R2247" s="70"/>
      <c r="S2247" s="70"/>
      <c r="T2247" s="70"/>
    </row>
    <row r="2248" spans="18:20">
      <c r="R2248" s="70"/>
      <c r="S2248" s="70"/>
      <c r="T2248" s="70"/>
    </row>
    <row r="2249" spans="18:20">
      <c r="R2249" s="70"/>
      <c r="S2249" s="70"/>
      <c r="T2249" s="70"/>
    </row>
    <row r="2250" spans="18:20">
      <c r="R2250" s="70"/>
      <c r="S2250" s="70"/>
      <c r="T2250" s="70"/>
    </row>
    <row r="2251" spans="18:20">
      <c r="R2251" s="70"/>
      <c r="S2251" s="70"/>
      <c r="T2251" s="70"/>
    </row>
    <row r="2252" spans="18:20">
      <c r="R2252" s="70"/>
      <c r="S2252" s="70"/>
      <c r="T2252" s="70"/>
    </row>
    <row r="2253" spans="18:20">
      <c r="R2253" s="70"/>
      <c r="S2253" s="70"/>
      <c r="T2253" s="70"/>
    </row>
    <row r="2254" spans="18:20">
      <c r="R2254" s="70"/>
      <c r="S2254" s="70"/>
      <c r="T2254" s="70"/>
    </row>
    <row r="2255" spans="18:20">
      <c r="R2255" s="70"/>
      <c r="S2255" s="70"/>
      <c r="T2255" s="70"/>
    </row>
    <row r="2256" spans="18:20">
      <c r="R2256" s="70"/>
      <c r="S2256" s="70"/>
      <c r="T2256" s="70"/>
    </row>
    <row r="2257" spans="18:20">
      <c r="R2257" s="70"/>
      <c r="S2257" s="70"/>
      <c r="T2257" s="70"/>
    </row>
    <row r="2258" spans="18:20">
      <c r="R2258" s="70"/>
      <c r="S2258" s="70"/>
      <c r="T2258" s="70"/>
    </row>
    <row r="2259" spans="18:20">
      <c r="R2259" s="70"/>
      <c r="S2259" s="70"/>
      <c r="T2259" s="70"/>
    </row>
    <row r="2260" spans="18:20">
      <c r="R2260" s="70"/>
      <c r="S2260" s="70"/>
      <c r="T2260" s="70"/>
    </row>
    <row r="2261" spans="18:20">
      <c r="R2261" s="70"/>
      <c r="S2261" s="70"/>
      <c r="T2261" s="70"/>
    </row>
    <row r="2262" spans="18:20">
      <c r="R2262" s="70"/>
      <c r="S2262" s="70"/>
      <c r="T2262" s="70"/>
    </row>
    <row r="2263" spans="18:20">
      <c r="R2263" s="70"/>
      <c r="S2263" s="70"/>
      <c r="T2263" s="70"/>
    </row>
    <row r="2264" spans="18:20">
      <c r="R2264" s="70"/>
      <c r="S2264" s="70"/>
      <c r="T2264" s="70"/>
    </row>
    <row r="2265" spans="18:20">
      <c r="R2265" s="70"/>
      <c r="S2265" s="70"/>
      <c r="T2265" s="70"/>
    </row>
    <row r="2266" spans="18:20">
      <c r="R2266" s="70"/>
      <c r="S2266" s="70"/>
      <c r="T2266" s="70"/>
    </row>
    <row r="2267" spans="18:20">
      <c r="R2267" s="70"/>
      <c r="S2267" s="70"/>
      <c r="T2267" s="70"/>
    </row>
    <row r="2268" spans="18:20">
      <c r="R2268" s="70"/>
      <c r="S2268" s="70"/>
      <c r="T2268" s="70"/>
    </row>
    <row r="2269" spans="18:20">
      <c r="R2269" s="70"/>
      <c r="S2269" s="70"/>
      <c r="T2269" s="70"/>
    </row>
    <row r="2270" spans="18:20">
      <c r="R2270" s="70"/>
      <c r="S2270" s="70"/>
      <c r="T2270" s="70"/>
    </row>
    <row r="2271" spans="18:20">
      <c r="R2271" s="70"/>
      <c r="S2271" s="70"/>
      <c r="T2271" s="70"/>
    </row>
    <row r="2272" spans="18:20">
      <c r="R2272" s="70"/>
      <c r="S2272" s="70"/>
      <c r="T2272" s="70"/>
    </row>
    <row r="2273" spans="18:20">
      <c r="R2273" s="70"/>
      <c r="S2273" s="70"/>
      <c r="T2273" s="70"/>
    </row>
    <row r="2274" spans="18:20">
      <c r="R2274" s="70"/>
      <c r="S2274" s="70"/>
      <c r="T2274" s="70"/>
    </row>
    <row r="2275" spans="18:20">
      <c r="R2275" s="70"/>
      <c r="S2275" s="70"/>
      <c r="T2275" s="70"/>
    </row>
    <row r="2276" spans="18:20">
      <c r="R2276" s="70"/>
      <c r="S2276" s="70"/>
      <c r="T2276" s="70"/>
    </row>
    <row r="2277" spans="18:20">
      <c r="R2277" s="70"/>
      <c r="S2277" s="70"/>
      <c r="T2277" s="70"/>
    </row>
    <row r="2278" spans="18:20">
      <c r="R2278" s="70"/>
      <c r="S2278" s="70"/>
      <c r="T2278" s="70"/>
    </row>
    <row r="2279" spans="18:20">
      <c r="R2279" s="70"/>
      <c r="S2279" s="70"/>
      <c r="T2279" s="70"/>
    </row>
    <row r="2280" spans="18:20">
      <c r="R2280" s="70"/>
      <c r="S2280" s="70"/>
      <c r="T2280" s="70"/>
    </row>
    <row r="2281" spans="18:20">
      <c r="R2281" s="70"/>
      <c r="S2281" s="70"/>
      <c r="T2281" s="70"/>
    </row>
    <row r="2282" spans="18:20">
      <c r="R2282" s="70"/>
      <c r="S2282" s="70"/>
      <c r="T2282" s="70"/>
    </row>
    <row r="2283" spans="18:20">
      <c r="R2283" s="70"/>
      <c r="S2283" s="70"/>
      <c r="T2283" s="70"/>
    </row>
    <row r="2284" spans="18:20">
      <c r="R2284" s="70"/>
      <c r="S2284" s="70"/>
      <c r="T2284" s="70"/>
    </row>
    <row r="2285" spans="18:20">
      <c r="R2285" s="70"/>
      <c r="S2285" s="70"/>
      <c r="T2285" s="70"/>
    </row>
    <row r="2286" spans="18:20">
      <c r="R2286" s="70"/>
      <c r="S2286" s="70"/>
      <c r="T2286" s="70"/>
    </row>
    <row r="2287" spans="18:20">
      <c r="R2287" s="70"/>
      <c r="S2287" s="70"/>
      <c r="T2287" s="70"/>
    </row>
    <row r="2288" spans="18:20">
      <c r="R2288" s="70"/>
      <c r="S2288" s="70"/>
      <c r="T2288" s="70"/>
    </row>
    <row r="2289" spans="18:20">
      <c r="R2289" s="70"/>
      <c r="S2289" s="70"/>
      <c r="T2289" s="70"/>
    </row>
    <row r="2290" spans="18:20">
      <c r="R2290" s="70"/>
      <c r="S2290" s="70"/>
      <c r="T2290" s="70"/>
    </row>
    <row r="2291" spans="18:20">
      <c r="R2291" s="70"/>
      <c r="S2291" s="70"/>
      <c r="T2291" s="70"/>
    </row>
    <row r="2292" spans="18:20">
      <c r="R2292" s="70"/>
      <c r="S2292" s="70"/>
      <c r="T2292" s="70"/>
    </row>
    <row r="2293" spans="18:20">
      <c r="R2293" s="70"/>
      <c r="S2293" s="70"/>
      <c r="T2293" s="70"/>
    </row>
    <row r="2294" spans="18:20">
      <c r="R2294" s="70"/>
      <c r="S2294" s="70"/>
      <c r="T2294" s="70"/>
    </row>
    <row r="2295" spans="18:20">
      <c r="R2295" s="70"/>
      <c r="S2295" s="70"/>
      <c r="T2295" s="70"/>
    </row>
    <row r="2296" spans="18:20">
      <c r="R2296" s="70"/>
      <c r="S2296" s="70"/>
      <c r="T2296" s="70"/>
    </row>
    <row r="2297" spans="18:20">
      <c r="R2297" s="70"/>
      <c r="S2297" s="70"/>
      <c r="T2297" s="70"/>
    </row>
    <row r="2298" spans="18:20">
      <c r="R2298" s="70"/>
      <c r="S2298" s="70"/>
      <c r="T2298" s="70"/>
    </row>
    <row r="2299" spans="18:20">
      <c r="R2299" s="70"/>
      <c r="S2299" s="70"/>
      <c r="T2299" s="70"/>
    </row>
    <row r="2300" spans="18:20">
      <c r="R2300" s="70"/>
      <c r="S2300" s="70"/>
      <c r="T2300" s="70"/>
    </row>
    <row r="2301" spans="18:20">
      <c r="R2301" s="70"/>
      <c r="S2301" s="70"/>
      <c r="T2301" s="70"/>
    </row>
    <row r="2302" spans="18:20">
      <c r="R2302" s="70"/>
      <c r="S2302" s="70"/>
      <c r="T2302" s="70"/>
    </row>
    <row r="2303" spans="18:20">
      <c r="R2303" s="70"/>
      <c r="S2303" s="70"/>
      <c r="T2303" s="70"/>
    </row>
    <row r="2304" spans="18:20">
      <c r="R2304" s="70"/>
      <c r="S2304" s="70"/>
      <c r="T2304" s="70"/>
    </row>
    <row r="2305" spans="18:20">
      <c r="R2305" s="70"/>
      <c r="S2305" s="70"/>
      <c r="T2305" s="70"/>
    </row>
    <row r="2306" spans="18:20">
      <c r="R2306" s="70"/>
      <c r="S2306" s="70"/>
      <c r="T2306" s="70"/>
    </row>
    <row r="2307" spans="18:20">
      <c r="R2307" s="70"/>
      <c r="S2307" s="70"/>
      <c r="T2307" s="70"/>
    </row>
    <row r="2308" spans="18:20">
      <c r="R2308" s="70"/>
      <c r="S2308" s="70"/>
      <c r="T2308" s="70"/>
    </row>
    <row r="2309" spans="18:20">
      <c r="R2309" s="70"/>
      <c r="S2309" s="70"/>
      <c r="T2309" s="70"/>
    </row>
    <row r="2310" spans="18:20">
      <c r="R2310" s="70"/>
      <c r="S2310" s="70"/>
      <c r="T2310" s="70"/>
    </row>
    <row r="2311" spans="18:20">
      <c r="R2311" s="70"/>
      <c r="S2311" s="70"/>
      <c r="T2311" s="70"/>
    </row>
    <row r="2312" spans="18:20">
      <c r="R2312" s="70"/>
      <c r="S2312" s="70"/>
      <c r="T2312" s="70"/>
    </row>
    <row r="2313" spans="18:20">
      <c r="R2313" s="70"/>
      <c r="S2313" s="70"/>
      <c r="T2313" s="70"/>
    </row>
    <row r="2314" spans="18:20">
      <c r="R2314" s="70"/>
      <c r="S2314" s="70"/>
      <c r="T2314" s="70"/>
    </row>
    <row r="2315" spans="18:20">
      <c r="R2315" s="70"/>
      <c r="S2315" s="70"/>
      <c r="T2315" s="70"/>
    </row>
    <row r="2316" spans="18:20">
      <c r="R2316" s="70"/>
      <c r="S2316" s="70"/>
      <c r="T2316" s="70"/>
    </row>
    <row r="2317" spans="18:20">
      <c r="R2317" s="70"/>
      <c r="S2317" s="70"/>
      <c r="T2317" s="70"/>
    </row>
    <row r="2318" spans="18:20">
      <c r="R2318" s="70"/>
      <c r="S2318" s="70"/>
      <c r="T2318" s="70"/>
    </row>
    <row r="2319" spans="18:20">
      <c r="R2319" s="70"/>
      <c r="S2319" s="70"/>
      <c r="T2319" s="70"/>
    </row>
    <row r="2320" spans="18:20">
      <c r="R2320" s="70"/>
      <c r="S2320" s="70"/>
      <c r="T2320" s="70"/>
    </row>
    <row r="2321" spans="18:20">
      <c r="R2321" s="70"/>
      <c r="S2321" s="70"/>
      <c r="T2321" s="70"/>
    </row>
    <row r="2322" spans="18:20">
      <c r="R2322" s="70"/>
      <c r="S2322" s="70"/>
      <c r="T2322" s="70"/>
    </row>
    <row r="2323" spans="18:20">
      <c r="R2323" s="70"/>
      <c r="S2323" s="70"/>
      <c r="T2323" s="70"/>
    </row>
    <row r="2324" spans="18:20">
      <c r="R2324" s="70"/>
      <c r="S2324" s="70"/>
      <c r="T2324" s="70"/>
    </row>
    <row r="2325" spans="18:20">
      <c r="R2325" s="70"/>
      <c r="S2325" s="70"/>
      <c r="T2325" s="70"/>
    </row>
    <row r="2326" spans="18:20">
      <c r="R2326" s="70"/>
      <c r="S2326" s="70"/>
      <c r="T2326" s="70"/>
    </row>
    <row r="2327" spans="18:20">
      <c r="R2327" s="70"/>
      <c r="S2327" s="70"/>
      <c r="T2327" s="70"/>
    </row>
    <row r="2328" spans="18:20">
      <c r="R2328" s="70"/>
      <c r="S2328" s="70"/>
      <c r="T2328" s="70"/>
    </row>
    <row r="2329" spans="18:20">
      <c r="R2329" s="70"/>
      <c r="S2329" s="70"/>
      <c r="T2329" s="70"/>
    </row>
    <row r="2330" spans="18:20">
      <c r="R2330" s="70"/>
      <c r="S2330" s="70"/>
      <c r="T2330" s="70"/>
    </row>
    <row r="2331" spans="18:20">
      <c r="R2331" s="70"/>
      <c r="S2331" s="70"/>
      <c r="T2331" s="70"/>
    </row>
    <row r="2332" spans="18:20">
      <c r="R2332" s="70"/>
      <c r="S2332" s="70"/>
      <c r="T2332" s="70"/>
    </row>
    <row r="2333" spans="18:20">
      <c r="R2333" s="70"/>
      <c r="S2333" s="70"/>
      <c r="T2333" s="70"/>
    </row>
    <row r="2334" spans="18:20">
      <c r="R2334" s="70"/>
      <c r="S2334" s="70"/>
      <c r="T2334" s="70"/>
    </row>
    <row r="2335" spans="18:20">
      <c r="R2335" s="70"/>
      <c r="S2335" s="70"/>
      <c r="T2335" s="70"/>
    </row>
    <row r="2336" spans="18:20">
      <c r="R2336" s="70"/>
      <c r="S2336" s="70"/>
      <c r="T2336" s="70"/>
    </row>
    <row r="2337" spans="18:20">
      <c r="R2337" s="70"/>
      <c r="S2337" s="70"/>
      <c r="T2337" s="70"/>
    </row>
    <row r="2338" spans="18:20">
      <c r="R2338" s="70"/>
      <c r="S2338" s="70"/>
      <c r="T2338" s="70"/>
    </row>
    <row r="2339" spans="18:20">
      <c r="R2339" s="70"/>
      <c r="S2339" s="70"/>
      <c r="T2339" s="70"/>
    </row>
    <row r="2340" spans="18:20">
      <c r="R2340" s="70"/>
      <c r="S2340" s="70"/>
      <c r="T2340" s="70"/>
    </row>
    <row r="2341" spans="18:20">
      <c r="R2341" s="70"/>
      <c r="S2341" s="70"/>
      <c r="T2341" s="70"/>
    </row>
    <row r="2342" spans="18:20">
      <c r="R2342" s="70"/>
      <c r="S2342" s="70"/>
      <c r="T2342" s="70"/>
    </row>
    <row r="2343" spans="18:20">
      <c r="R2343" s="70"/>
      <c r="S2343" s="70"/>
      <c r="T2343" s="70"/>
    </row>
    <row r="2344" spans="18:20">
      <c r="R2344" s="70"/>
      <c r="S2344" s="70"/>
      <c r="T2344" s="70"/>
    </row>
    <row r="2345" spans="18:20">
      <c r="R2345" s="70"/>
      <c r="S2345" s="70"/>
      <c r="T2345" s="70"/>
    </row>
    <row r="2346" spans="18:20">
      <c r="R2346" s="70"/>
      <c r="S2346" s="70"/>
      <c r="T2346" s="70"/>
    </row>
    <row r="2347" spans="18:20">
      <c r="R2347" s="70"/>
      <c r="S2347" s="70"/>
      <c r="T2347" s="70"/>
    </row>
    <row r="2348" spans="18:20">
      <c r="R2348" s="70"/>
      <c r="S2348" s="70"/>
      <c r="T2348" s="70"/>
    </row>
    <row r="2349" spans="18:20">
      <c r="R2349" s="70"/>
      <c r="S2349" s="70"/>
      <c r="T2349" s="70"/>
    </row>
    <row r="2350" spans="18:20">
      <c r="R2350" s="70"/>
      <c r="S2350" s="70"/>
      <c r="T2350" s="70"/>
    </row>
    <row r="2351" spans="18:20">
      <c r="R2351" s="70"/>
      <c r="S2351" s="70"/>
      <c r="T2351" s="70"/>
    </row>
    <row r="2352" spans="18:20">
      <c r="R2352" s="70"/>
      <c r="S2352" s="70"/>
      <c r="T2352" s="70"/>
    </row>
    <row r="2353" spans="18:20">
      <c r="R2353" s="70"/>
      <c r="S2353" s="70"/>
      <c r="T2353" s="70"/>
    </row>
    <row r="2354" spans="18:20">
      <c r="R2354" s="70"/>
      <c r="S2354" s="70"/>
      <c r="T2354" s="70"/>
    </row>
    <row r="2355" spans="18:20">
      <c r="R2355" s="70"/>
      <c r="S2355" s="70"/>
      <c r="T2355" s="70"/>
    </row>
    <row r="2356" spans="18:20">
      <c r="R2356" s="70"/>
      <c r="S2356" s="70"/>
      <c r="T2356" s="70"/>
    </row>
    <row r="2357" spans="18:20">
      <c r="R2357" s="70"/>
      <c r="S2357" s="70"/>
      <c r="T2357" s="70"/>
    </row>
    <row r="2358" spans="18:20">
      <c r="R2358" s="70"/>
      <c r="S2358" s="70"/>
      <c r="T2358" s="70"/>
    </row>
    <row r="2359" spans="18:20">
      <c r="R2359" s="70"/>
      <c r="S2359" s="70"/>
      <c r="T2359" s="70"/>
    </row>
    <row r="2360" spans="18:20">
      <c r="R2360" s="70"/>
      <c r="S2360" s="70"/>
      <c r="T2360" s="70"/>
    </row>
    <row r="2361" spans="18:20">
      <c r="R2361" s="70"/>
      <c r="S2361" s="70"/>
      <c r="T2361" s="70"/>
    </row>
    <row r="2362" spans="18:20">
      <c r="R2362" s="70"/>
      <c r="S2362" s="70"/>
      <c r="T2362" s="70"/>
    </row>
    <row r="2363" spans="18:20">
      <c r="R2363" s="70"/>
      <c r="S2363" s="70"/>
      <c r="T2363" s="70"/>
    </row>
    <row r="2364" spans="18:20">
      <c r="R2364" s="70"/>
      <c r="S2364" s="70"/>
      <c r="T2364" s="70"/>
    </row>
    <row r="2365" spans="18:20">
      <c r="R2365" s="70"/>
      <c r="S2365" s="70"/>
      <c r="T2365" s="70"/>
    </row>
    <row r="2366" spans="18:20">
      <c r="R2366" s="70"/>
      <c r="S2366" s="70"/>
      <c r="T2366" s="70"/>
    </row>
    <row r="2367" spans="18:20">
      <c r="R2367" s="70"/>
      <c r="S2367" s="70"/>
      <c r="T2367" s="70"/>
    </row>
    <row r="2368" spans="18:20">
      <c r="R2368" s="70"/>
      <c r="S2368" s="70"/>
      <c r="T2368" s="70"/>
    </row>
    <row r="2369" spans="18:20">
      <c r="R2369" s="70"/>
      <c r="S2369" s="70"/>
      <c r="T2369" s="70"/>
    </row>
    <row r="2370" spans="18:20">
      <c r="R2370" s="70"/>
      <c r="S2370" s="70"/>
      <c r="T2370" s="70"/>
    </row>
    <row r="2371" spans="18:20">
      <c r="R2371" s="70"/>
      <c r="S2371" s="70"/>
      <c r="T2371" s="70"/>
    </row>
    <row r="2372" spans="18:20">
      <c r="R2372" s="70"/>
      <c r="S2372" s="70"/>
      <c r="T2372" s="70"/>
    </row>
    <row r="2373" spans="18:20">
      <c r="R2373" s="70"/>
      <c r="S2373" s="70"/>
      <c r="T2373" s="70"/>
    </row>
    <row r="2374" spans="18:20">
      <c r="R2374" s="70"/>
      <c r="S2374" s="70"/>
      <c r="T2374" s="70"/>
    </row>
    <row r="2375" spans="18:20">
      <c r="R2375" s="70"/>
      <c r="S2375" s="70"/>
      <c r="T2375" s="70"/>
    </row>
    <row r="2376" spans="18:20">
      <c r="R2376" s="70"/>
      <c r="S2376" s="70"/>
      <c r="T2376" s="70"/>
    </row>
    <row r="2377" spans="18:20">
      <c r="R2377" s="70"/>
      <c r="S2377" s="70"/>
      <c r="T2377" s="70"/>
    </row>
    <row r="2378" spans="18:20">
      <c r="R2378" s="70"/>
      <c r="S2378" s="70"/>
      <c r="T2378" s="70"/>
    </row>
    <row r="2379" spans="18:20">
      <c r="R2379" s="70"/>
      <c r="S2379" s="70"/>
      <c r="T2379" s="70"/>
    </row>
    <row r="2380" spans="18:20">
      <c r="R2380" s="70"/>
      <c r="S2380" s="70"/>
      <c r="T2380" s="70"/>
    </row>
    <row r="2381" spans="18:20">
      <c r="R2381" s="70"/>
      <c r="S2381" s="70"/>
      <c r="T2381" s="70"/>
    </row>
    <row r="2382" spans="18:20">
      <c r="R2382" s="70"/>
      <c r="S2382" s="70"/>
      <c r="T2382" s="70"/>
    </row>
    <row r="2383" spans="18:20">
      <c r="R2383" s="70"/>
      <c r="S2383" s="70"/>
      <c r="T2383" s="70"/>
    </row>
    <row r="2384" spans="18:20">
      <c r="R2384" s="70"/>
      <c r="S2384" s="70"/>
      <c r="T2384" s="70"/>
    </row>
    <row r="2385" spans="18:20">
      <c r="R2385" s="70"/>
      <c r="S2385" s="70"/>
      <c r="T2385" s="70"/>
    </row>
    <row r="2386" spans="18:20">
      <c r="R2386" s="70"/>
      <c r="S2386" s="70"/>
      <c r="T2386" s="70"/>
    </row>
    <row r="2387" spans="18:20">
      <c r="R2387" s="70"/>
      <c r="S2387" s="70"/>
      <c r="T2387" s="70"/>
    </row>
    <row r="2388" spans="18:20">
      <c r="R2388" s="70"/>
      <c r="S2388" s="70"/>
      <c r="T2388" s="70"/>
    </row>
    <row r="2389" spans="18:20">
      <c r="R2389" s="70"/>
      <c r="S2389" s="70"/>
      <c r="T2389" s="70"/>
    </row>
    <row r="2390" spans="18:20">
      <c r="R2390" s="70"/>
      <c r="S2390" s="70"/>
      <c r="T2390" s="70"/>
    </row>
    <row r="2391" spans="18:20">
      <c r="R2391" s="70"/>
      <c r="S2391" s="70"/>
      <c r="T2391" s="70"/>
    </row>
    <row r="2392" spans="18:20">
      <c r="R2392" s="70"/>
      <c r="S2392" s="70"/>
      <c r="T2392" s="70"/>
    </row>
    <row r="2393" spans="18:20">
      <c r="R2393" s="70"/>
      <c r="S2393" s="70"/>
      <c r="T2393" s="70"/>
    </row>
    <row r="2394" spans="18:20">
      <c r="R2394" s="70"/>
      <c r="S2394" s="70"/>
      <c r="T2394" s="70"/>
    </row>
    <row r="2395" spans="18:20">
      <c r="R2395" s="70"/>
      <c r="S2395" s="70"/>
      <c r="T2395" s="70"/>
    </row>
    <row r="2396" spans="18:20">
      <c r="R2396" s="70"/>
      <c r="S2396" s="70"/>
      <c r="T2396" s="70"/>
    </row>
    <row r="2397" spans="18:20">
      <c r="R2397" s="70"/>
      <c r="S2397" s="70"/>
      <c r="T2397" s="70"/>
    </row>
    <row r="2398" spans="18:20">
      <c r="R2398" s="70"/>
      <c r="S2398" s="70"/>
      <c r="T2398" s="70"/>
    </row>
    <row r="2399" spans="18:20">
      <c r="R2399" s="70"/>
      <c r="S2399" s="70"/>
      <c r="T2399" s="70"/>
    </row>
    <row r="2400" spans="18:20">
      <c r="R2400" s="70"/>
      <c r="S2400" s="70"/>
      <c r="T2400" s="70"/>
    </row>
    <row r="2401" spans="18:20">
      <c r="R2401" s="70"/>
      <c r="S2401" s="70"/>
      <c r="T2401" s="70"/>
    </row>
    <row r="2402" spans="18:20">
      <c r="R2402" s="70"/>
      <c r="S2402" s="70"/>
      <c r="T2402" s="70"/>
    </row>
    <row r="2403" spans="18:20">
      <c r="R2403" s="70"/>
      <c r="S2403" s="70"/>
      <c r="T2403" s="70"/>
    </row>
    <row r="2404" spans="18:20">
      <c r="R2404" s="70"/>
      <c r="S2404" s="70"/>
      <c r="T2404" s="70"/>
    </row>
    <row r="2405" spans="18:20">
      <c r="R2405" s="70"/>
      <c r="S2405" s="70"/>
      <c r="T2405" s="70"/>
    </row>
    <row r="2406" spans="18:20">
      <c r="R2406" s="70"/>
      <c r="S2406" s="70"/>
      <c r="T2406" s="70"/>
    </row>
    <row r="2407" spans="18:20">
      <c r="R2407" s="70"/>
      <c r="S2407" s="70"/>
      <c r="T2407" s="70"/>
    </row>
    <row r="2408" spans="18:20">
      <c r="R2408" s="70"/>
      <c r="S2408" s="70"/>
      <c r="T2408" s="70"/>
    </row>
    <row r="2409" spans="18:20">
      <c r="R2409" s="70"/>
      <c r="S2409" s="70"/>
      <c r="T2409" s="70"/>
    </row>
    <row r="2410" spans="18:20">
      <c r="R2410" s="70"/>
      <c r="S2410" s="70"/>
      <c r="T2410" s="70"/>
    </row>
    <row r="2411" spans="18:20">
      <c r="R2411" s="70"/>
      <c r="S2411" s="70"/>
      <c r="T2411" s="70"/>
    </row>
    <row r="2412" spans="18:20">
      <c r="R2412" s="70"/>
      <c r="S2412" s="70"/>
      <c r="T2412" s="70"/>
    </row>
    <row r="2413" spans="18:20">
      <c r="R2413" s="70"/>
      <c r="S2413" s="70"/>
      <c r="T2413" s="70"/>
    </row>
    <row r="2414" spans="18:20">
      <c r="R2414" s="70"/>
      <c r="S2414" s="70"/>
      <c r="T2414" s="70"/>
    </row>
    <row r="2415" spans="18:20">
      <c r="R2415" s="70"/>
      <c r="S2415" s="70"/>
      <c r="T2415" s="70"/>
    </row>
    <row r="2416" spans="18:20">
      <c r="R2416" s="70"/>
      <c r="S2416" s="70"/>
      <c r="T2416" s="70"/>
    </row>
    <row r="2417" spans="18:20">
      <c r="R2417" s="70"/>
      <c r="S2417" s="70"/>
      <c r="T2417" s="70"/>
    </row>
    <row r="2418" spans="18:20">
      <c r="R2418" s="70"/>
      <c r="S2418" s="70"/>
      <c r="T2418" s="70"/>
    </row>
    <row r="2419" spans="18:20">
      <c r="R2419" s="70"/>
      <c r="S2419" s="70"/>
      <c r="T2419" s="70"/>
    </row>
    <row r="2420" spans="18:20">
      <c r="R2420" s="70"/>
      <c r="S2420" s="70"/>
      <c r="T2420" s="70"/>
    </row>
    <row r="2421" spans="18:20">
      <c r="R2421" s="70"/>
      <c r="S2421" s="70"/>
      <c r="T2421" s="70"/>
    </row>
    <row r="2422" spans="18:20">
      <c r="R2422" s="70"/>
      <c r="S2422" s="70"/>
      <c r="T2422" s="70"/>
    </row>
    <row r="2423" spans="18:20">
      <c r="R2423" s="70"/>
      <c r="S2423" s="70"/>
      <c r="T2423" s="70"/>
    </row>
    <row r="2424" spans="18:20">
      <c r="R2424" s="70"/>
      <c r="S2424" s="70"/>
      <c r="T2424" s="70"/>
    </row>
    <row r="2425" spans="18:20">
      <c r="R2425" s="70"/>
      <c r="S2425" s="70"/>
      <c r="T2425" s="70"/>
    </row>
    <row r="2426" spans="18:20">
      <c r="R2426" s="70"/>
      <c r="S2426" s="70"/>
      <c r="T2426" s="70"/>
    </row>
    <row r="2427" spans="18:20">
      <c r="R2427" s="70"/>
      <c r="S2427" s="70"/>
      <c r="T2427" s="70"/>
    </row>
    <row r="2428" spans="18:20">
      <c r="R2428" s="70"/>
      <c r="S2428" s="70"/>
      <c r="T2428" s="70"/>
    </row>
    <row r="2429" spans="18:20">
      <c r="R2429" s="70"/>
      <c r="S2429" s="70"/>
      <c r="T2429" s="70"/>
    </row>
    <row r="2430" spans="18:20">
      <c r="R2430" s="70"/>
      <c r="S2430" s="70"/>
      <c r="T2430" s="70"/>
    </row>
    <row r="2431" spans="18:20">
      <c r="R2431" s="70"/>
      <c r="S2431" s="70"/>
      <c r="T2431" s="70"/>
    </row>
    <row r="2432" spans="18:20">
      <c r="R2432" s="70"/>
      <c r="S2432" s="70"/>
      <c r="T2432" s="70"/>
    </row>
    <row r="2433" spans="18:20">
      <c r="R2433" s="70"/>
      <c r="S2433" s="70"/>
      <c r="T2433" s="70"/>
    </row>
    <row r="2434" spans="18:20">
      <c r="R2434" s="70"/>
      <c r="S2434" s="70"/>
      <c r="T2434" s="70"/>
    </row>
    <row r="2435" spans="18:20">
      <c r="R2435" s="70"/>
      <c r="S2435" s="70"/>
      <c r="T2435" s="70"/>
    </row>
    <row r="2436" spans="18:20">
      <c r="R2436" s="70"/>
      <c r="S2436" s="70"/>
      <c r="T2436" s="70"/>
    </row>
    <row r="2437" spans="18:20">
      <c r="R2437" s="70"/>
      <c r="S2437" s="70"/>
      <c r="T2437" s="70"/>
    </row>
    <row r="2438" spans="18:20">
      <c r="R2438" s="70"/>
      <c r="S2438" s="70"/>
      <c r="T2438" s="70"/>
    </row>
    <row r="2439" spans="18:20">
      <c r="R2439" s="70"/>
      <c r="S2439" s="70"/>
      <c r="T2439" s="70"/>
    </row>
    <row r="2440" spans="18:20">
      <c r="R2440" s="70"/>
      <c r="S2440" s="70"/>
      <c r="T2440" s="70"/>
    </row>
    <row r="2441" spans="18:20">
      <c r="R2441" s="70"/>
      <c r="S2441" s="70"/>
      <c r="T2441" s="70"/>
    </row>
    <row r="2442" spans="18:20">
      <c r="R2442" s="70"/>
      <c r="S2442" s="70"/>
      <c r="T2442" s="70"/>
    </row>
    <row r="2443" spans="18:20">
      <c r="R2443" s="70"/>
      <c r="S2443" s="70"/>
      <c r="T2443" s="70"/>
    </row>
    <row r="2444" spans="18:20">
      <c r="R2444" s="70"/>
      <c r="S2444" s="70"/>
      <c r="T2444" s="70"/>
    </row>
    <row r="2445" spans="18:20">
      <c r="R2445" s="70"/>
      <c r="S2445" s="70"/>
      <c r="T2445" s="70"/>
    </row>
    <row r="2446" spans="18:20">
      <c r="R2446" s="70"/>
      <c r="S2446" s="70"/>
      <c r="T2446" s="70"/>
    </row>
    <row r="2447" spans="18:20">
      <c r="R2447" s="70"/>
      <c r="S2447" s="70"/>
      <c r="T2447" s="70"/>
    </row>
    <row r="2448" spans="18:20">
      <c r="R2448" s="70"/>
      <c r="S2448" s="70"/>
      <c r="T2448" s="70"/>
    </row>
    <row r="2449" spans="18:20">
      <c r="R2449" s="70"/>
      <c r="S2449" s="70"/>
      <c r="T2449" s="70"/>
    </row>
    <row r="2450" spans="18:20">
      <c r="R2450" s="70"/>
      <c r="S2450" s="70"/>
      <c r="T2450" s="70"/>
    </row>
    <row r="2451" spans="18:20">
      <c r="R2451" s="70"/>
      <c r="S2451" s="70"/>
      <c r="T2451" s="70"/>
    </row>
    <row r="2452" spans="18:20">
      <c r="R2452" s="70"/>
      <c r="S2452" s="70"/>
      <c r="T2452" s="70"/>
    </row>
    <row r="2453" spans="18:20">
      <c r="R2453" s="70"/>
      <c r="S2453" s="70"/>
      <c r="T2453" s="70"/>
    </row>
    <row r="2454" spans="18:20">
      <c r="R2454" s="70"/>
      <c r="S2454" s="70"/>
      <c r="T2454" s="70"/>
    </row>
    <row r="2455" spans="18:20">
      <c r="R2455" s="70"/>
      <c r="S2455" s="70"/>
      <c r="T2455" s="70"/>
    </row>
    <row r="2456" spans="18:20">
      <c r="R2456" s="70"/>
      <c r="S2456" s="70"/>
      <c r="T2456" s="70"/>
    </row>
    <row r="2457" spans="18:20">
      <c r="R2457" s="70"/>
      <c r="S2457" s="70"/>
      <c r="T2457" s="70"/>
    </row>
    <row r="2458" spans="18:20">
      <c r="R2458" s="70"/>
      <c r="S2458" s="70"/>
      <c r="T2458" s="70"/>
    </row>
    <row r="2459" spans="18:20">
      <c r="R2459" s="70"/>
      <c r="S2459" s="70"/>
      <c r="T2459" s="70"/>
    </row>
    <row r="2460" spans="18:20">
      <c r="R2460" s="70"/>
      <c r="S2460" s="70"/>
      <c r="T2460" s="70"/>
    </row>
    <row r="2461" spans="18:20">
      <c r="R2461" s="70"/>
      <c r="S2461" s="70"/>
      <c r="T2461" s="70"/>
    </row>
    <row r="2462" spans="18:20">
      <c r="R2462" s="70"/>
      <c r="S2462" s="70"/>
      <c r="T2462" s="70"/>
    </row>
    <row r="2463" spans="18:20">
      <c r="R2463" s="70"/>
      <c r="S2463" s="70"/>
      <c r="T2463" s="70"/>
    </row>
    <row r="2464" spans="18:20">
      <c r="R2464" s="70"/>
      <c r="S2464" s="70"/>
      <c r="T2464" s="70"/>
    </row>
    <row r="2465" spans="18:20">
      <c r="R2465" s="70"/>
      <c r="S2465" s="70"/>
      <c r="T2465" s="70"/>
    </row>
    <row r="2466" spans="18:20">
      <c r="R2466" s="70"/>
      <c r="S2466" s="70"/>
      <c r="T2466" s="70"/>
    </row>
    <row r="2467" spans="18:20">
      <c r="R2467" s="70"/>
      <c r="S2467" s="70"/>
      <c r="T2467" s="70"/>
    </row>
    <row r="2468" spans="18:20">
      <c r="R2468" s="70"/>
      <c r="S2468" s="70"/>
      <c r="T2468" s="70"/>
    </row>
    <row r="2469" spans="18:20">
      <c r="R2469" s="70"/>
      <c r="S2469" s="70"/>
      <c r="T2469" s="70"/>
    </row>
    <row r="2470" spans="18:20">
      <c r="R2470" s="70"/>
      <c r="S2470" s="70"/>
      <c r="T2470" s="70"/>
    </row>
    <row r="2471" spans="18:20">
      <c r="R2471" s="70"/>
      <c r="S2471" s="70"/>
      <c r="T2471" s="70"/>
    </row>
    <row r="2472" spans="18:20">
      <c r="R2472" s="70"/>
      <c r="S2472" s="70"/>
      <c r="T2472" s="70"/>
    </row>
    <row r="2473" spans="18:20">
      <c r="R2473" s="70"/>
      <c r="S2473" s="70"/>
      <c r="T2473" s="70"/>
    </row>
    <row r="2474" spans="18:20">
      <c r="R2474" s="70"/>
      <c r="S2474" s="70"/>
      <c r="T2474" s="70"/>
    </row>
    <row r="2475" spans="18:20">
      <c r="R2475" s="70"/>
      <c r="S2475" s="70"/>
      <c r="T2475" s="70"/>
    </row>
    <row r="2476" spans="18:20">
      <c r="R2476" s="70"/>
      <c r="S2476" s="70"/>
      <c r="T2476" s="70"/>
    </row>
    <row r="2477" spans="18:20">
      <c r="R2477" s="70"/>
      <c r="S2477" s="70"/>
      <c r="T2477" s="70"/>
    </row>
    <row r="2478" spans="18:20">
      <c r="R2478" s="70"/>
      <c r="S2478" s="70"/>
      <c r="T2478" s="70"/>
    </row>
    <row r="2479" spans="18:20">
      <c r="R2479" s="70"/>
      <c r="S2479" s="70"/>
      <c r="T2479" s="70"/>
    </row>
    <row r="2480" spans="18:20">
      <c r="R2480" s="70"/>
      <c r="S2480" s="70"/>
      <c r="T2480" s="70"/>
    </row>
    <row r="2481" spans="18:20">
      <c r="R2481" s="70"/>
      <c r="S2481" s="70"/>
      <c r="T2481" s="70"/>
    </row>
    <row r="2482" spans="18:20">
      <c r="R2482" s="70"/>
      <c r="S2482" s="70"/>
      <c r="T2482" s="70"/>
    </row>
    <row r="2483" spans="18:20">
      <c r="R2483" s="70"/>
      <c r="S2483" s="70"/>
      <c r="T2483" s="70"/>
    </row>
    <row r="2484" spans="18:20">
      <c r="R2484" s="70"/>
      <c r="S2484" s="70"/>
      <c r="T2484" s="70"/>
    </row>
    <row r="2485" spans="18:20">
      <c r="R2485" s="70"/>
      <c r="S2485" s="70"/>
      <c r="T2485" s="70"/>
    </row>
    <row r="2486" spans="18:20">
      <c r="R2486" s="70"/>
      <c r="S2486" s="70"/>
      <c r="T2486" s="70"/>
    </row>
    <row r="2487" spans="18:20">
      <c r="R2487" s="70"/>
      <c r="S2487" s="70"/>
      <c r="T2487" s="70"/>
    </row>
    <row r="2488" spans="18:20">
      <c r="R2488" s="70"/>
      <c r="S2488" s="70"/>
      <c r="T2488" s="70"/>
    </row>
    <row r="2489" spans="18:20">
      <c r="R2489" s="70"/>
      <c r="S2489" s="70"/>
      <c r="T2489" s="70"/>
    </row>
    <row r="2490" spans="18:20">
      <c r="R2490" s="70"/>
      <c r="S2490" s="70"/>
      <c r="T2490" s="70"/>
    </row>
    <row r="2491" spans="18:20">
      <c r="R2491" s="70"/>
      <c r="S2491" s="70"/>
      <c r="T2491" s="70"/>
    </row>
    <row r="2492" spans="18:20">
      <c r="R2492" s="70"/>
      <c r="S2492" s="70"/>
      <c r="T2492" s="70"/>
    </row>
    <row r="2493" spans="18:20">
      <c r="R2493" s="70"/>
      <c r="S2493" s="70"/>
      <c r="T2493" s="70"/>
    </row>
    <row r="2494" spans="18:20">
      <c r="R2494" s="70"/>
      <c r="S2494" s="70"/>
      <c r="T2494" s="70"/>
    </row>
    <row r="2495" spans="18:20">
      <c r="R2495" s="70"/>
      <c r="S2495" s="70"/>
      <c r="T2495" s="70"/>
    </row>
    <row r="2496" spans="18:20">
      <c r="R2496" s="70"/>
      <c r="S2496" s="70"/>
      <c r="T2496" s="70"/>
    </row>
    <row r="2497" spans="18:20">
      <c r="R2497" s="70"/>
      <c r="S2497" s="70"/>
      <c r="T2497" s="70"/>
    </row>
    <row r="2498" spans="18:20">
      <c r="R2498" s="70"/>
      <c r="S2498" s="70"/>
      <c r="T2498" s="70"/>
    </row>
    <row r="2499" spans="18:20">
      <c r="R2499" s="70"/>
      <c r="S2499" s="70"/>
      <c r="T2499" s="70"/>
    </row>
    <row r="2500" spans="18:20">
      <c r="R2500" s="70"/>
      <c r="S2500" s="70"/>
      <c r="T2500" s="70"/>
    </row>
    <row r="2501" spans="18:20">
      <c r="R2501" s="70"/>
      <c r="S2501" s="70"/>
      <c r="T2501" s="70"/>
    </row>
    <row r="2502" spans="18:20">
      <c r="R2502" s="70"/>
      <c r="S2502" s="70"/>
      <c r="T2502" s="70"/>
    </row>
    <row r="2503" spans="18:20">
      <c r="R2503" s="70"/>
      <c r="S2503" s="70"/>
      <c r="T2503" s="70"/>
    </row>
    <row r="2504" spans="18:20">
      <c r="R2504" s="70"/>
      <c r="S2504" s="70"/>
      <c r="T2504" s="70"/>
    </row>
    <row r="2505" spans="18:20">
      <c r="R2505" s="70"/>
      <c r="S2505" s="70"/>
      <c r="T2505" s="70"/>
    </row>
    <row r="2506" spans="18:20">
      <c r="R2506" s="70"/>
      <c r="S2506" s="70"/>
      <c r="T2506" s="70"/>
    </row>
    <row r="2507" spans="18:20">
      <c r="R2507" s="70"/>
      <c r="S2507" s="70"/>
      <c r="T2507" s="70"/>
    </row>
    <row r="2508" spans="18:20">
      <c r="R2508" s="70"/>
      <c r="S2508" s="70"/>
      <c r="T2508" s="70"/>
    </row>
    <row r="2509" spans="18:20">
      <c r="R2509" s="70"/>
      <c r="S2509" s="70"/>
      <c r="T2509" s="70"/>
    </row>
    <row r="2510" spans="18:20">
      <c r="R2510" s="70"/>
      <c r="S2510" s="70"/>
      <c r="T2510" s="70"/>
    </row>
    <row r="2511" spans="18:20">
      <c r="R2511" s="70"/>
      <c r="S2511" s="70"/>
      <c r="T2511" s="70"/>
    </row>
    <row r="2512" spans="18:20">
      <c r="R2512" s="70"/>
      <c r="S2512" s="70"/>
      <c r="T2512" s="70"/>
    </row>
    <row r="2513" spans="18:20">
      <c r="R2513" s="70"/>
      <c r="S2513" s="70"/>
      <c r="T2513" s="70"/>
    </row>
    <row r="2514" spans="18:20">
      <c r="R2514" s="70"/>
      <c r="S2514" s="70"/>
      <c r="T2514" s="70"/>
    </row>
    <row r="2515" spans="18:20">
      <c r="R2515" s="70"/>
      <c r="S2515" s="70"/>
      <c r="T2515" s="70"/>
    </row>
    <row r="2516" spans="18:20">
      <c r="R2516" s="70"/>
      <c r="S2516" s="70"/>
      <c r="T2516" s="70"/>
    </row>
    <row r="2517" spans="18:20">
      <c r="R2517" s="70"/>
      <c r="S2517" s="70"/>
      <c r="T2517" s="70"/>
    </row>
    <row r="2518" spans="18:20">
      <c r="R2518" s="70"/>
      <c r="S2518" s="70"/>
      <c r="T2518" s="70"/>
    </row>
    <row r="2519" spans="18:20">
      <c r="R2519" s="70"/>
      <c r="S2519" s="70"/>
      <c r="T2519" s="70"/>
    </row>
    <row r="2520" spans="18:20">
      <c r="R2520" s="70"/>
      <c r="S2520" s="70"/>
      <c r="T2520" s="70"/>
    </row>
    <row r="2521" spans="18:20">
      <c r="R2521" s="70"/>
      <c r="S2521" s="70"/>
      <c r="T2521" s="70"/>
    </row>
    <row r="2522" spans="18:20">
      <c r="R2522" s="70"/>
      <c r="S2522" s="70"/>
      <c r="T2522" s="70"/>
    </row>
    <row r="2523" spans="18:20">
      <c r="R2523" s="70"/>
      <c r="S2523" s="70"/>
      <c r="T2523" s="70"/>
    </row>
    <row r="2524" spans="18:20">
      <c r="R2524" s="70"/>
      <c r="S2524" s="70"/>
      <c r="T2524" s="70"/>
    </row>
    <row r="2525" spans="18:20">
      <c r="R2525" s="70"/>
      <c r="S2525" s="70"/>
      <c r="T2525" s="70"/>
    </row>
    <row r="2526" spans="18:20">
      <c r="R2526" s="70"/>
      <c r="S2526" s="70"/>
      <c r="T2526" s="70"/>
    </row>
    <row r="2527" spans="18:20">
      <c r="R2527" s="70"/>
      <c r="S2527" s="70"/>
      <c r="T2527" s="70"/>
    </row>
    <row r="2528" spans="18:20">
      <c r="R2528" s="70"/>
      <c r="S2528" s="70"/>
      <c r="T2528" s="70"/>
    </row>
    <row r="2529" spans="18:20">
      <c r="R2529" s="70"/>
      <c r="S2529" s="70"/>
      <c r="T2529" s="70"/>
    </row>
    <row r="2530" spans="18:20">
      <c r="R2530" s="70"/>
      <c r="S2530" s="70"/>
      <c r="T2530" s="70"/>
    </row>
    <row r="2531" spans="18:20">
      <c r="R2531" s="70"/>
      <c r="S2531" s="70"/>
      <c r="T2531" s="70"/>
    </row>
    <row r="2532" spans="18:20">
      <c r="R2532" s="70"/>
      <c r="S2532" s="70"/>
      <c r="T2532" s="70"/>
    </row>
    <row r="2533" spans="18:20">
      <c r="R2533" s="70"/>
      <c r="S2533" s="70"/>
      <c r="T2533" s="70"/>
    </row>
    <row r="2534" spans="18:20">
      <c r="R2534" s="70"/>
      <c r="S2534" s="70"/>
      <c r="T2534" s="70"/>
    </row>
    <row r="2535" spans="18:20">
      <c r="R2535" s="70"/>
      <c r="S2535" s="70"/>
      <c r="T2535" s="70"/>
    </row>
    <row r="2536" spans="18:20">
      <c r="R2536" s="70"/>
      <c r="S2536" s="70"/>
      <c r="T2536" s="70"/>
    </row>
    <row r="2537" spans="18:20">
      <c r="R2537" s="70"/>
      <c r="S2537" s="70"/>
      <c r="T2537" s="70"/>
    </row>
    <row r="2538" spans="18:20">
      <c r="R2538" s="70"/>
      <c r="S2538" s="70"/>
      <c r="T2538" s="70"/>
    </row>
    <row r="2539" spans="18:20">
      <c r="R2539" s="70"/>
      <c r="S2539" s="70"/>
      <c r="T2539" s="70"/>
    </row>
    <row r="2540" spans="18:20">
      <c r="R2540" s="70"/>
      <c r="S2540" s="70"/>
      <c r="T2540" s="70"/>
    </row>
    <row r="2541" spans="18:20">
      <c r="R2541" s="70"/>
      <c r="S2541" s="70"/>
      <c r="T2541" s="70"/>
    </row>
    <row r="2542" spans="18:20">
      <c r="R2542" s="70"/>
      <c r="S2542" s="70"/>
      <c r="T2542" s="70"/>
    </row>
    <row r="2543" spans="18:20">
      <c r="R2543" s="70"/>
      <c r="S2543" s="70"/>
      <c r="T2543" s="70"/>
    </row>
    <row r="2544" spans="18:20">
      <c r="R2544" s="70"/>
      <c r="S2544" s="70"/>
      <c r="T2544" s="70"/>
    </row>
    <row r="2545" spans="18:20">
      <c r="R2545" s="70"/>
      <c r="S2545" s="70"/>
      <c r="T2545" s="70"/>
    </row>
    <row r="2546" spans="18:20">
      <c r="R2546" s="70"/>
      <c r="S2546" s="70"/>
      <c r="T2546" s="70"/>
    </row>
    <row r="2547" spans="18:20">
      <c r="R2547" s="70"/>
      <c r="S2547" s="70"/>
      <c r="T2547" s="70"/>
    </row>
    <row r="2548" spans="18:20">
      <c r="R2548" s="70"/>
      <c r="S2548" s="70"/>
      <c r="T2548" s="70"/>
    </row>
    <row r="2549" spans="18:20">
      <c r="R2549" s="70"/>
      <c r="S2549" s="70"/>
      <c r="T2549" s="70"/>
    </row>
    <row r="2550" spans="18:20">
      <c r="R2550" s="70"/>
      <c r="S2550" s="70"/>
      <c r="T2550" s="70"/>
    </row>
    <row r="2551" spans="18:20">
      <c r="R2551" s="70"/>
      <c r="S2551" s="70"/>
      <c r="T2551" s="70"/>
    </row>
    <row r="2552" spans="18:20">
      <c r="R2552" s="70"/>
      <c r="S2552" s="70"/>
      <c r="T2552" s="70"/>
    </row>
    <row r="2553" spans="18:20">
      <c r="R2553" s="70"/>
      <c r="S2553" s="70"/>
      <c r="T2553" s="70"/>
    </row>
    <row r="2554" spans="18:20">
      <c r="R2554" s="70"/>
      <c r="S2554" s="70"/>
      <c r="T2554" s="70"/>
    </row>
    <row r="2555" spans="18:20">
      <c r="R2555" s="70"/>
      <c r="S2555" s="70"/>
      <c r="T2555" s="70"/>
    </row>
    <row r="2556" spans="18:20">
      <c r="R2556" s="70"/>
      <c r="S2556" s="70"/>
      <c r="T2556" s="70"/>
    </row>
    <row r="2557" spans="18:20">
      <c r="R2557" s="70"/>
      <c r="S2557" s="70"/>
      <c r="T2557" s="70"/>
    </row>
    <row r="2558" spans="18:20">
      <c r="R2558" s="70"/>
      <c r="S2558" s="70"/>
      <c r="T2558" s="70"/>
    </row>
    <row r="2559" spans="18:20">
      <c r="R2559" s="70"/>
      <c r="S2559" s="70"/>
      <c r="T2559" s="70"/>
    </row>
    <row r="2560" spans="18:20">
      <c r="R2560" s="70"/>
      <c r="S2560" s="70"/>
      <c r="T2560" s="70"/>
    </row>
    <row r="2561" spans="18:20">
      <c r="R2561" s="70"/>
      <c r="S2561" s="70"/>
      <c r="T2561" s="70"/>
    </row>
    <row r="2562" spans="18:20">
      <c r="R2562" s="70"/>
      <c r="S2562" s="70"/>
      <c r="T2562" s="70"/>
    </row>
    <row r="2563" spans="18:20">
      <c r="R2563" s="70"/>
      <c r="S2563" s="70"/>
      <c r="T2563" s="70"/>
    </row>
    <row r="2564" spans="18:20">
      <c r="R2564" s="70"/>
      <c r="S2564" s="70"/>
      <c r="T2564" s="70"/>
    </row>
    <row r="2565" spans="18:20">
      <c r="R2565" s="70"/>
      <c r="S2565" s="70"/>
      <c r="T2565" s="70"/>
    </row>
    <row r="2566" spans="18:20">
      <c r="R2566" s="70"/>
      <c r="S2566" s="70"/>
      <c r="T2566" s="70"/>
    </row>
    <row r="2567" spans="18:20">
      <c r="R2567" s="70"/>
      <c r="S2567" s="70"/>
      <c r="T2567" s="70"/>
    </row>
    <row r="2568" spans="18:20">
      <c r="R2568" s="70"/>
      <c r="S2568" s="70"/>
      <c r="T2568" s="70"/>
    </row>
    <row r="2569" spans="18:20">
      <c r="R2569" s="70"/>
      <c r="S2569" s="70"/>
      <c r="T2569" s="70"/>
    </row>
    <row r="2570" spans="18:20">
      <c r="R2570" s="70"/>
      <c r="S2570" s="70"/>
      <c r="T2570" s="70"/>
    </row>
    <row r="2571" spans="18:20">
      <c r="R2571" s="70"/>
      <c r="S2571" s="70"/>
      <c r="T2571" s="70"/>
    </row>
    <row r="2572" spans="18:20">
      <c r="R2572" s="70"/>
      <c r="S2572" s="70"/>
      <c r="T2572" s="70"/>
    </row>
    <row r="2573" spans="18:20">
      <c r="R2573" s="70"/>
      <c r="S2573" s="70"/>
      <c r="T2573" s="70"/>
    </row>
    <row r="2574" spans="18:20">
      <c r="R2574" s="70"/>
      <c r="S2574" s="70"/>
      <c r="T2574" s="70"/>
    </row>
    <row r="2575" spans="18:20">
      <c r="R2575" s="70"/>
      <c r="S2575" s="70"/>
      <c r="T2575" s="70"/>
    </row>
    <row r="2576" spans="18:20">
      <c r="R2576" s="70"/>
      <c r="S2576" s="70"/>
      <c r="T2576" s="70"/>
    </row>
    <row r="2577" spans="18:20">
      <c r="R2577" s="70"/>
      <c r="S2577" s="70"/>
      <c r="T2577" s="70"/>
    </row>
    <row r="2578" spans="18:20">
      <c r="R2578" s="70"/>
      <c r="S2578" s="70"/>
      <c r="T2578" s="70"/>
    </row>
    <row r="2579" spans="18:20">
      <c r="R2579" s="70"/>
      <c r="S2579" s="70"/>
      <c r="T2579" s="70"/>
    </row>
    <row r="2580" spans="18:20">
      <c r="R2580" s="70"/>
      <c r="S2580" s="70"/>
      <c r="T2580" s="70"/>
    </row>
    <row r="2581" spans="18:20">
      <c r="R2581" s="70"/>
      <c r="S2581" s="70"/>
      <c r="T2581" s="70"/>
    </row>
    <row r="2582" spans="18:20">
      <c r="R2582" s="70"/>
      <c r="S2582" s="70"/>
      <c r="T2582" s="70"/>
    </row>
    <row r="2583" spans="18:20">
      <c r="R2583" s="70"/>
      <c r="S2583" s="70"/>
      <c r="T2583" s="70"/>
    </row>
    <row r="2584" spans="18:20">
      <c r="R2584" s="70"/>
      <c r="S2584" s="70"/>
      <c r="T2584" s="70"/>
    </row>
    <row r="2585" spans="18:20">
      <c r="R2585" s="70"/>
      <c r="S2585" s="70"/>
      <c r="T2585" s="70"/>
    </row>
    <row r="2586" spans="18:20">
      <c r="R2586" s="70"/>
      <c r="S2586" s="70"/>
      <c r="T2586" s="70"/>
    </row>
    <row r="2587" spans="18:20">
      <c r="R2587" s="70"/>
      <c r="S2587" s="70"/>
      <c r="T2587" s="70"/>
    </row>
    <row r="2588" spans="18:20">
      <c r="R2588" s="70"/>
      <c r="S2588" s="70"/>
      <c r="T2588" s="70"/>
    </row>
    <row r="2589" spans="18:20">
      <c r="R2589" s="70"/>
      <c r="S2589" s="70"/>
      <c r="T2589" s="70"/>
    </row>
    <row r="2590" spans="18:20">
      <c r="R2590" s="70"/>
      <c r="S2590" s="70"/>
      <c r="T2590" s="70"/>
    </row>
    <row r="2591" spans="18:20">
      <c r="R2591" s="70"/>
      <c r="S2591" s="70"/>
      <c r="T2591" s="70"/>
    </row>
    <row r="2592" spans="18:20">
      <c r="R2592" s="70"/>
      <c r="S2592" s="70"/>
      <c r="T2592" s="70"/>
    </row>
    <row r="2593" spans="18:20">
      <c r="R2593" s="70"/>
      <c r="S2593" s="70"/>
      <c r="T2593" s="70"/>
    </row>
    <row r="2594" spans="18:20">
      <c r="R2594" s="70"/>
      <c r="S2594" s="70"/>
      <c r="T2594" s="70"/>
    </row>
    <row r="2595" spans="18:20">
      <c r="R2595" s="70"/>
      <c r="S2595" s="70"/>
      <c r="T2595" s="70"/>
    </row>
    <row r="2596" spans="18:20">
      <c r="R2596" s="70"/>
      <c r="S2596" s="70"/>
      <c r="T2596" s="70"/>
    </row>
    <row r="2597" spans="18:20">
      <c r="R2597" s="70"/>
      <c r="S2597" s="70"/>
      <c r="T2597" s="70"/>
    </row>
    <row r="2598" spans="18:20">
      <c r="R2598" s="70"/>
      <c r="S2598" s="70"/>
      <c r="T2598" s="70"/>
    </row>
    <row r="2599" spans="18:20">
      <c r="R2599" s="70"/>
      <c r="S2599" s="70"/>
      <c r="T2599" s="70"/>
    </row>
    <row r="2600" spans="18:20">
      <c r="R2600" s="70"/>
      <c r="S2600" s="70"/>
      <c r="T2600" s="70"/>
    </row>
    <row r="2601" spans="18:20">
      <c r="R2601" s="70"/>
      <c r="S2601" s="70"/>
      <c r="T2601" s="70"/>
    </row>
    <row r="2602" spans="18:20">
      <c r="R2602" s="70"/>
      <c r="S2602" s="70"/>
      <c r="T2602" s="70"/>
    </row>
    <row r="2603" spans="18:20">
      <c r="R2603" s="70"/>
      <c r="S2603" s="70"/>
      <c r="T2603" s="70"/>
    </row>
    <row r="2604" spans="18:20">
      <c r="R2604" s="70"/>
      <c r="S2604" s="70"/>
      <c r="T2604" s="70"/>
    </row>
    <row r="2605" spans="18:20">
      <c r="R2605" s="70"/>
      <c r="S2605" s="70"/>
      <c r="T2605" s="70"/>
    </row>
    <row r="2606" spans="18:20">
      <c r="R2606" s="70"/>
      <c r="S2606" s="70"/>
      <c r="T2606" s="70"/>
    </row>
    <row r="2607" spans="18:20">
      <c r="R2607" s="70"/>
      <c r="S2607" s="70"/>
      <c r="T2607" s="70"/>
    </row>
    <row r="2608" spans="18:20">
      <c r="R2608" s="70"/>
      <c r="S2608" s="70"/>
      <c r="T2608" s="70"/>
    </row>
    <row r="2609" spans="18:20">
      <c r="R2609" s="70"/>
      <c r="S2609" s="70"/>
      <c r="T2609" s="70"/>
    </row>
    <row r="2610" spans="18:20">
      <c r="R2610" s="70"/>
      <c r="S2610" s="70"/>
      <c r="T2610" s="70"/>
    </row>
    <row r="2611" spans="18:20">
      <c r="R2611" s="70"/>
      <c r="S2611" s="70"/>
      <c r="T2611" s="70"/>
    </row>
    <row r="2612" spans="18:20">
      <c r="R2612" s="70"/>
      <c r="S2612" s="70"/>
      <c r="T2612" s="70"/>
    </row>
    <row r="2613" spans="18:20">
      <c r="R2613" s="70"/>
      <c r="S2613" s="70"/>
      <c r="T2613" s="70"/>
    </row>
    <row r="2614" spans="18:20">
      <c r="R2614" s="70"/>
      <c r="S2614" s="70"/>
      <c r="T2614" s="70"/>
    </row>
    <row r="2615" spans="18:20">
      <c r="R2615" s="70"/>
      <c r="S2615" s="70"/>
      <c r="T2615" s="70"/>
    </row>
    <row r="2616" spans="18:20">
      <c r="R2616" s="70"/>
      <c r="S2616" s="70"/>
      <c r="T2616" s="70"/>
    </row>
    <row r="2617" spans="18:20">
      <c r="R2617" s="70"/>
      <c r="S2617" s="70"/>
      <c r="T2617" s="70"/>
    </row>
    <row r="2618" spans="18:20">
      <c r="R2618" s="70"/>
      <c r="S2618" s="70"/>
      <c r="T2618" s="70"/>
    </row>
    <row r="2619" spans="18:20">
      <c r="R2619" s="70"/>
      <c r="S2619" s="70"/>
      <c r="T2619" s="70"/>
    </row>
    <row r="2620" spans="18:20">
      <c r="R2620" s="70"/>
      <c r="S2620" s="70"/>
      <c r="T2620" s="70"/>
    </row>
    <row r="2621" spans="18:20">
      <c r="R2621" s="70"/>
      <c r="S2621" s="70"/>
      <c r="T2621" s="70"/>
    </row>
    <row r="2622" spans="18:20">
      <c r="R2622" s="70"/>
      <c r="S2622" s="70"/>
      <c r="T2622" s="70"/>
    </row>
    <row r="2623" spans="18:20">
      <c r="R2623" s="70"/>
      <c r="S2623" s="70"/>
      <c r="T2623" s="70"/>
    </row>
    <row r="2624" spans="18:20">
      <c r="R2624" s="70"/>
      <c r="S2624" s="70"/>
      <c r="T2624" s="70"/>
    </row>
    <row r="2625" spans="18:20">
      <c r="R2625" s="70"/>
      <c r="S2625" s="70"/>
      <c r="T2625" s="70"/>
    </row>
    <row r="2626" spans="18:20">
      <c r="R2626" s="70"/>
      <c r="S2626" s="70"/>
      <c r="T2626" s="70"/>
    </row>
    <row r="2627" spans="18:20">
      <c r="R2627" s="70"/>
      <c r="S2627" s="70"/>
      <c r="T2627" s="70"/>
    </row>
    <row r="2628" spans="18:20">
      <c r="R2628" s="70"/>
      <c r="S2628" s="70"/>
      <c r="T2628" s="70"/>
    </row>
  </sheetData>
  <mergeCells count="9">
    <mergeCell ref="C94:N94"/>
    <mergeCell ref="A97:I97"/>
    <mergeCell ref="A98:H98"/>
    <mergeCell ref="C65:C77"/>
    <mergeCell ref="G79:I79"/>
    <mergeCell ref="G85:I85"/>
    <mergeCell ref="C91:H91"/>
    <mergeCell ref="C92:L92"/>
    <mergeCell ref="C93:I93"/>
  </mergeCells>
  <printOptions horizontalCentered="1"/>
  <pageMargins left="0.31" right="0.24" top="0.47" bottom="0.32" header="0.3" footer="0.3"/>
  <pageSetup paperSize="9" scale="68" orientation="portrait" r:id="rId1"/>
  <headerFooter>
    <oddFooter>&amp;C&amp;"Arial,Bold"&amp;14&amp;A&amp;R&amp;"Arial,Regular"&amp;12Page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24</vt:i4>
      </vt:variant>
    </vt:vector>
  </HeadingPairs>
  <TitlesOfParts>
    <vt:vector size="36" baseType="lpstr">
      <vt:lpstr>Nashik April-22</vt:lpstr>
      <vt:lpstr>May-22</vt:lpstr>
      <vt:lpstr>June-22</vt:lpstr>
      <vt:lpstr>Jul-22</vt:lpstr>
      <vt:lpstr>Aug-22</vt:lpstr>
      <vt:lpstr>Sep-22</vt:lpstr>
      <vt:lpstr>Oct-22</vt:lpstr>
      <vt:lpstr>Nov-22</vt:lpstr>
      <vt:lpstr>Dec-22</vt:lpstr>
      <vt:lpstr>Jan-23</vt:lpstr>
      <vt:lpstr>Feb-23</vt:lpstr>
      <vt:lpstr>Mar-23</vt:lpstr>
      <vt:lpstr>'Aug-22'!Print_Area</vt:lpstr>
      <vt:lpstr>'Dec-22'!Print_Area</vt:lpstr>
      <vt:lpstr>'Feb-23'!Print_Area</vt:lpstr>
      <vt:lpstr>'Jan-23'!Print_Area</vt:lpstr>
      <vt:lpstr>'Jul-22'!Print_Area</vt:lpstr>
      <vt:lpstr>'June-22'!Print_Area</vt:lpstr>
      <vt:lpstr>'Mar-23'!Print_Area</vt:lpstr>
      <vt:lpstr>'May-22'!Print_Area</vt:lpstr>
      <vt:lpstr>'Nashik April-22'!Print_Area</vt:lpstr>
      <vt:lpstr>'Nov-22'!Print_Area</vt:lpstr>
      <vt:lpstr>'Oct-22'!Print_Area</vt:lpstr>
      <vt:lpstr>'Sep-22'!Print_Area</vt:lpstr>
      <vt:lpstr>'Aug-22'!Print_Titles</vt:lpstr>
      <vt:lpstr>'Dec-22'!Print_Titles</vt:lpstr>
      <vt:lpstr>'Feb-23'!Print_Titles</vt:lpstr>
      <vt:lpstr>'Jan-23'!Print_Titles</vt:lpstr>
      <vt:lpstr>'Jul-22'!Print_Titles</vt:lpstr>
      <vt:lpstr>'June-22'!Print_Titles</vt:lpstr>
      <vt:lpstr>'Mar-23'!Print_Titles</vt:lpstr>
      <vt:lpstr>'May-22'!Print_Titles</vt:lpstr>
      <vt:lpstr>'Nashik April-22'!Print_Titles</vt:lpstr>
      <vt:lpstr>'Nov-22'!Print_Titles</vt:lpstr>
      <vt:lpstr>'Oct-22'!Print_Titles</vt:lpstr>
      <vt:lpstr>'Sep-22'!Print_Titles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Chief Engineer - RCD</dc:creator>
  <cp:lastModifiedBy>Chief Engineer - RCD</cp:lastModifiedBy>
  <dcterms:created xsi:type="dcterms:W3CDTF">2024-12-02T05:18:58Z</dcterms:created>
  <dcterms:modified xsi:type="dcterms:W3CDTF">2024-12-02T10:40:27Z</dcterms:modified>
</cp:coreProperties>
</file>